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5601"/>
  <workbookPr defaultThemeVersion="124226"/>
  <xr:revisionPtr xr6:coauthVersionLast="47" xr6:coauthVersionMax="47" documentId="13_ncr:1_{3F7A3AE7-6EDD-4881-A18C-8BDE56F10EF5}" revIDLastSave="0" xr10:uidLastSave="{00000000-0000-0000-0000-000000000000}"/>
  <bookViews>
    <workbookView xr2:uid="{00000000-000D-0000-FFFF-FFFF00000000}" windowHeight="13740" windowWidth="24240" xWindow="28680" yWindow="-120"/>
  </bookViews>
  <sheets>
    <sheet r:id="rId1" name="休日取得計画兼実績表（旧様式）" sheetId="5"/>
    <sheet r:id="rId2" name="休日取得計画兼実績表 (記入例)" sheetId="9"/>
    <sheet r:id="rId3" name="補足説明" sheetId="10"/>
  </sheets>
  <definedNames>
    <definedName localSheetId="1" name="_xlnm.Print_Area">'休日取得計画兼実績表 (記入例)'!$A$1:$AK$77</definedName>
    <definedName localSheetId="0" name="_xlnm.Print_Area">'休日取得計画兼実績表（旧様式）'!$A$1:$AK$76</definedName>
    <definedName localSheetId="2" name="_xlnm.Print_Area">補足説明!$A$1:$P$78</definedName>
    <definedName localSheetId="1" name="_xlnm.Print_Titles">'休日取得計画兼実績表 (記入例)'!$1:$5</definedName>
    <definedName localSheetId="0" name="_xlnm.Print_Titles">'休日取得計画兼実績表（旧様式）'!$1:$5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10" l="1"/>
  <c r="J78" i="10" s="1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J34" i="10"/>
  <c r="D34" i="10"/>
  <c r="J33" i="10"/>
  <c r="J35" i="10" s="1"/>
  <c r="D33" i="10"/>
  <c r="D35" i="10" s="1"/>
  <c r="H31" i="10"/>
  <c r="B31" i="10"/>
  <c r="H30" i="10"/>
  <c r="B30" i="10"/>
  <c r="H29" i="10"/>
  <c r="B29" i="10"/>
  <c r="H28" i="10"/>
  <c r="B28" i="10"/>
  <c r="H27" i="10"/>
  <c r="B27" i="10"/>
  <c r="H26" i="10"/>
  <c r="B26" i="10"/>
  <c r="H25" i="10"/>
  <c r="B25" i="10"/>
  <c r="H24" i="10"/>
  <c r="B24" i="10"/>
  <c r="H23" i="10"/>
  <c r="B23" i="10"/>
  <c r="H22" i="10"/>
  <c r="B22" i="10"/>
  <c r="H21" i="10"/>
  <c r="B21" i="10"/>
  <c r="H20" i="10"/>
  <c r="B20" i="10"/>
  <c r="H19" i="10"/>
  <c r="B19" i="10"/>
  <c r="H18" i="10"/>
  <c r="B18" i="10"/>
  <c r="H17" i="10"/>
  <c r="B17" i="10"/>
  <c r="H16" i="10"/>
  <c r="B16" i="10"/>
  <c r="H15" i="10"/>
  <c r="B15" i="10"/>
  <c r="H14" i="10"/>
  <c r="B14" i="10"/>
  <c r="H13" i="10"/>
  <c r="B13" i="10"/>
  <c r="H12" i="10"/>
  <c r="B12" i="10"/>
  <c r="H11" i="10"/>
  <c r="B11" i="10"/>
  <c r="H10" i="10"/>
  <c r="B10" i="10"/>
  <c r="H9" i="10"/>
  <c r="B9" i="10"/>
  <c r="H8" i="10"/>
  <c r="B8" i="10"/>
  <c r="H7" i="10"/>
  <c r="B7" i="10"/>
  <c r="H6" i="10"/>
  <c r="B6" i="10"/>
  <c r="H5" i="10"/>
  <c r="B5" i="10"/>
  <c r="H4" i="10"/>
  <c r="B4" i="10"/>
  <c r="H3" i="10"/>
  <c r="B3" i="10"/>
  <c r="J37" i="10" l="1"/>
  <c r="D37" i="10"/>
  <c r="AD65" i="5"/>
  <c r="AH52" i="9" l="1"/>
  <c r="AH10" i="5"/>
  <c r="AH60" i="9" l="1"/>
  <c r="AH59" i="9"/>
  <c r="D56" i="9"/>
  <c r="E56" i="9" s="1"/>
  <c r="F56" i="9" s="1"/>
  <c r="G56" i="9" s="1"/>
  <c r="H56" i="9" s="1"/>
  <c r="I56" i="9" s="1"/>
  <c r="J56" i="9" s="1"/>
  <c r="K56" i="9" s="1"/>
  <c r="L56" i="9" s="1"/>
  <c r="M56" i="9" s="1"/>
  <c r="N56" i="9" s="1"/>
  <c r="O56" i="9" s="1"/>
  <c r="P56" i="9" s="1"/>
  <c r="Q56" i="9" s="1"/>
  <c r="R56" i="9" s="1"/>
  <c r="S56" i="9" s="1"/>
  <c r="T56" i="9" s="1"/>
  <c r="U56" i="9" s="1"/>
  <c r="V56" i="9" s="1"/>
  <c r="W56" i="9" s="1"/>
  <c r="X56" i="9" s="1"/>
  <c r="Y56" i="9" s="1"/>
  <c r="Z56" i="9" s="1"/>
  <c r="AA56" i="9" s="1"/>
  <c r="AB56" i="9" s="1"/>
  <c r="AC56" i="9" s="1"/>
  <c r="AD56" i="9" s="1"/>
  <c r="AE56" i="9" s="1"/>
  <c r="AF56" i="9" s="1"/>
  <c r="AG56" i="9" s="1"/>
  <c r="AH53" i="9"/>
  <c r="D49" i="9"/>
  <c r="E49" i="9" s="1"/>
  <c r="F49" i="9" s="1"/>
  <c r="G49" i="9" s="1"/>
  <c r="H49" i="9" s="1"/>
  <c r="I49" i="9" s="1"/>
  <c r="J49" i="9" s="1"/>
  <c r="K49" i="9" s="1"/>
  <c r="L49" i="9" s="1"/>
  <c r="M49" i="9" s="1"/>
  <c r="N49" i="9" s="1"/>
  <c r="O49" i="9" s="1"/>
  <c r="P49" i="9" s="1"/>
  <c r="Q49" i="9" s="1"/>
  <c r="R49" i="9" s="1"/>
  <c r="S49" i="9" s="1"/>
  <c r="T49" i="9" s="1"/>
  <c r="U49" i="9" s="1"/>
  <c r="V49" i="9" s="1"/>
  <c r="W49" i="9" s="1"/>
  <c r="X49" i="9" s="1"/>
  <c r="Y49" i="9" s="1"/>
  <c r="Z49" i="9" s="1"/>
  <c r="AA49" i="9" s="1"/>
  <c r="AB49" i="9" s="1"/>
  <c r="AC49" i="9" s="1"/>
  <c r="AD49" i="9" s="1"/>
  <c r="AE49" i="9" s="1"/>
  <c r="AF49" i="9" s="1"/>
  <c r="AG49" i="9" s="1"/>
  <c r="AH46" i="9"/>
  <c r="AH45" i="9"/>
  <c r="D42" i="9"/>
  <c r="E42" i="9" s="1"/>
  <c r="F42" i="9" s="1"/>
  <c r="G42" i="9" s="1"/>
  <c r="H42" i="9" s="1"/>
  <c r="I42" i="9" s="1"/>
  <c r="J42" i="9" s="1"/>
  <c r="K42" i="9" s="1"/>
  <c r="L42" i="9" s="1"/>
  <c r="M42" i="9" s="1"/>
  <c r="N42" i="9" s="1"/>
  <c r="O42" i="9" s="1"/>
  <c r="P42" i="9" s="1"/>
  <c r="Q42" i="9" s="1"/>
  <c r="R42" i="9" s="1"/>
  <c r="S42" i="9" s="1"/>
  <c r="T42" i="9" s="1"/>
  <c r="U42" i="9" s="1"/>
  <c r="V42" i="9" s="1"/>
  <c r="W42" i="9" s="1"/>
  <c r="X42" i="9" s="1"/>
  <c r="Y42" i="9" s="1"/>
  <c r="Z42" i="9" s="1"/>
  <c r="AA42" i="9" s="1"/>
  <c r="AB42" i="9" s="1"/>
  <c r="AC42" i="9" s="1"/>
  <c r="AD42" i="9" s="1"/>
  <c r="AE42" i="9" s="1"/>
  <c r="AF42" i="9" s="1"/>
  <c r="AH39" i="9"/>
  <c r="AH38" i="9"/>
  <c r="D35" i="9"/>
  <c r="E35" i="9" s="1"/>
  <c r="F35" i="9" s="1"/>
  <c r="G35" i="9" s="1"/>
  <c r="H35" i="9" s="1"/>
  <c r="I35" i="9" s="1"/>
  <c r="J35" i="9" s="1"/>
  <c r="K35" i="9" s="1"/>
  <c r="L35" i="9" s="1"/>
  <c r="M35" i="9" s="1"/>
  <c r="N35" i="9" s="1"/>
  <c r="O35" i="9" s="1"/>
  <c r="P35" i="9" s="1"/>
  <c r="Q35" i="9" s="1"/>
  <c r="R35" i="9" s="1"/>
  <c r="S35" i="9" s="1"/>
  <c r="T35" i="9" s="1"/>
  <c r="U35" i="9" s="1"/>
  <c r="V35" i="9" s="1"/>
  <c r="W35" i="9" s="1"/>
  <c r="X35" i="9" s="1"/>
  <c r="Y35" i="9" s="1"/>
  <c r="Z35" i="9" s="1"/>
  <c r="AA35" i="9" s="1"/>
  <c r="AB35" i="9" s="1"/>
  <c r="AC35" i="9" s="1"/>
  <c r="AD35" i="9" s="1"/>
  <c r="AE35" i="9" s="1"/>
  <c r="AF35" i="9" s="1"/>
  <c r="AG35" i="9" s="1"/>
  <c r="AH32" i="9"/>
  <c r="AH31" i="9"/>
  <c r="D28" i="9"/>
  <c r="E28" i="9" s="1"/>
  <c r="F28" i="9" s="1"/>
  <c r="G28" i="9" s="1"/>
  <c r="H28" i="9" s="1"/>
  <c r="I28" i="9" s="1"/>
  <c r="J28" i="9" s="1"/>
  <c r="K28" i="9" s="1"/>
  <c r="L28" i="9" s="1"/>
  <c r="M28" i="9" s="1"/>
  <c r="N28" i="9" s="1"/>
  <c r="O28" i="9" s="1"/>
  <c r="P28" i="9" s="1"/>
  <c r="Q28" i="9" s="1"/>
  <c r="R28" i="9" s="1"/>
  <c r="S28" i="9" s="1"/>
  <c r="T28" i="9" s="1"/>
  <c r="U28" i="9" s="1"/>
  <c r="V28" i="9" s="1"/>
  <c r="W28" i="9" s="1"/>
  <c r="X28" i="9" s="1"/>
  <c r="Y28" i="9" s="1"/>
  <c r="Z28" i="9" s="1"/>
  <c r="AA28" i="9" s="1"/>
  <c r="AB28" i="9" s="1"/>
  <c r="AC28" i="9" s="1"/>
  <c r="AD28" i="9" s="1"/>
  <c r="AE28" i="9" s="1"/>
  <c r="AF28" i="9" s="1"/>
  <c r="AH25" i="9"/>
  <c r="AH24" i="9"/>
  <c r="D21" i="9"/>
  <c r="E21" i="9" s="1"/>
  <c r="F21" i="9" s="1"/>
  <c r="G21" i="9" s="1"/>
  <c r="H21" i="9" s="1"/>
  <c r="I21" i="9" s="1"/>
  <c r="J21" i="9" s="1"/>
  <c r="K21" i="9" s="1"/>
  <c r="L21" i="9" s="1"/>
  <c r="M21" i="9" s="1"/>
  <c r="N21" i="9" s="1"/>
  <c r="O21" i="9" s="1"/>
  <c r="P21" i="9" s="1"/>
  <c r="Q21" i="9" s="1"/>
  <c r="R21" i="9" s="1"/>
  <c r="S21" i="9" s="1"/>
  <c r="T21" i="9" s="1"/>
  <c r="U21" i="9" s="1"/>
  <c r="V21" i="9" s="1"/>
  <c r="W21" i="9" s="1"/>
  <c r="X21" i="9" s="1"/>
  <c r="Y21" i="9" s="1"/>
  <c r="Z21" i="9" s="1"/>
  <c r="AA21" i="9" s="1"/>
  <c r="AB21" i="9" s="1"/>
  <c r="AC21" i="9" s="1"/>
  <c r="AD21" i="9" s="1"/>
  <c r="AE21" i="9" s="1"/>
  <c r="AF21" i="9" s="1"/>
  <c r="AG21" i="9" s="1"/>
  <c r="AH18" i="9"/>
  <c r="AH17" i="9"/>
  <c r="D14" i="9"/>
  <c r="E14" i="9" s="1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D14" i="9" s="1"/>
  <c r="AE14" i="9" s="1"/>
  <c r="AF14" i="9" s="1"/>
  <c r="AG14" i="9" s="1"/>
  <c r="AH11" i="9"/>
  <c r="AH10" i="9"/>
  <c r="AJ10" i="9" s="1"/>
  <c r="AJ17" i="9" s="1"/>
  <c r="O7" i="9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D7" i="9"/>
  <c r="E7" i="9" s="1"/>
  <c r="F7" i="9" s="1"/>
  <c r="G7" i="9" s="1"/>
  <c r="H7" i="9" s="1"/>
  <c r="I7" i="9" s="1"/>
  <c r="J7" i="9" s="1"/>
  <c r="K7" i="9" s="1"/>
  <c r="L7" i="9" s="1"/>
  <c r="M7" i="9" s="1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I45" i="9" l="1"/>
  <c r="AI31" i="9"/>
  <c r="AJ24" i="9"/>
  <c r="AJ31" i="9" s="1"/>
  <c r="AI24" i="9"/>
  <c r="AJ38" i="9"/>
  <c r="AJ45" i="9" s="1"/>
  <c r="AJ52" i="9" s="1"/>
  <c r="AJ59" i="9" s="1"/>
  <c r="AI38" i="9"/>
  <c r="AI59" i="9"/>
  <c r="AI52" i="9"/>
  <c r="AJ11" i="9"/>
  <c r="AI10" i="9"/>
  <c r="AI17" i="9"/>
  <c r="AJ18" i="9" l="1"/>
  <c r="AK10" i="9"/>
  <c r="AJ25" i="9" l="1"/>
  <c r="AK17" i="9"/>
  <c r="AK24" i="9" l="1"/>
  <c r="AJ32" i="9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AH53" i="5"/>
  <c r="AI52" i="5" s="1"/>
  <c r="AH52" i="5"/>
  <c r="AG49" i="5"/>
  <c r="AH46" i="5"/>
  <c r="AH45" i="5"/>
  <c r="D42" i="5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AH39" i="5"/>
  <c r="AH38" i="5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AH32" i="5"/>
  <c r="AH31" i="5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AH25" i="5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D14" i="5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AH11" i="5"/>
  <c r="AI10" i="5" s="1"/>
  <c r="AJ10" i="5"/>
  <c r="O7" i="5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D7" i="5"/>
  <c r="E7" i="5" s="1"/>
  <c r="F7" i="5" s="1"/>
  <c r="G7" i="5" s="1"/>
  <c r="H7" i="5" s="1"/>
  <c r="I7" i="5" s="1"/>
  <c r="J7" i="5" s="1"/>
  <c r="K7" i="5" s="1"/>
  <c r="L7" i="5" s="1"/>
  <c r="M7" i="5" s="1"/>
  <c r="AI59" i="5" l="1"/>
  <c r="AK31" i="9"/>
  <c r="AJ39" i="9"/>
  <c r="T56" i="5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I24" i="5"/>
  <c r="AI31" i="5"/>
  <c r="AJ17" i="5"/>
  <c r="AJ24" i="5" s="1"/>
  <c r="AJ31" i="5" s="1"/>
  <c r="AJ38" i="5" s="1"/>
  <c r="AJ45" i="5" s="1"/>
  <c r="AJ52" i="5" s="1"/>
  <c r="AJ59" i="5" s="1"/>
  <c r="AI38" i="5"/>
  <c r="AJ11" i="5"/>
  <c r="AI17" i="5"/>
  <c r="AI45" i="5"/>
  <c r="AJ46" i="9" l="1"/>
  <c r="AK38" i="9"/>
  <c r="AJ18" i="5"/>
  <c r="AK10" i="5"/>
  <c r="AJ53" i="9" l="1"/>
  <c r="AK45" i="9"/>
  <c r="AJ25" i="5"/>
  <c r="AK17" i="5"/>
  <c r="AJ60" i="9" l="1"/>
  <c r="AK59" i="9" s="1"/>
  <c r="AJ63" i="9" s="1"/>
  <c r="AK52" i="9"/>
  <c r="AJ32" i="5"/>
  <c r="AK24" i="5"/>
  <c r="AJ64" i="9" l="1"/>
  <c r="AD66" i="9"/>
  <c r="AJ39" i="5"/>
  <c r="AK31" i="5"/>
  <c r="AJ46" i="5" l="1"/>
  <c r="AK38" i="5"/>
  <c r="AJ53" i="5" l="1"/>
  <c r="AK45" i="5"/>
  <c r="AJ60" i="5" l="1"/>
  <c r="AK59" i="5" s="1"/>
  <c r="AJ62" i="5" s="1"/>
  <c r="AJ63" i="5" s="1"/>
  <c r="AK52" i="5"/>
</calcChain>
</file>

<file path=xl/sharedStrings.xml><?xml version="1.0" encoding="utf-8"?>
<sst xmlns="http://schemas.openxmlformats.org/spreadsheetml/2006/main" count="1017" uniqueCount="94">
  <si>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</si>
  <si>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</si>
  <si>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</si>
  <si>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</si>
  <si>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</si>
  <si>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</si>
  <si>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</si>
  <si>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</si>
  <si>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海の日</t>
    <rPh sb="0" eb="1">
      <t>ウミ</t>
    </rPh>
    <rPh sb="2" eb="3">
      <t>ヒ</t>
    </rPh>
    <phoneticPr fontId="1"/>
  </si>
  <si>
    <t>文化の日</t>
    <rPh sb="0" eb="2">
      <t>ブンカ</t>
    </rPh>
    <rPh sb="3" eb="4">
      <t>ヒ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</si>
  <si>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</si>
  <si>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●計</t>
    <rPh sb="1" eb="2">
      <t>ケイ</t>
    </rPh>
    <phoneticPr fontId="1"/>
  </si>
  <si>
    <t>日</t>
  </si>
  <si>
    <t>月</t>
  </si>
  <si>
    <t>火</t>
  </si>
  <si>
    <t>水</t>
  </si>
  <si>
    <t>木</t>
  </si>
  <si>
    <t>金</t>
  </si>
  <si>
    <t>土</t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</si>
  <si>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</si>
  <si>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</si>
  <si>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</si>
  <si>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実績</t>
    <rPh sb="0" eb="2">
      <t>ジッセキ</t>
    </rPh>
    <phoneticPr fontId="1"/>
  </si>
  <si>
    <t>工事名：</t>
    <rPh sb="0" eb="3">
      <t>コウジメイ</t>
    </rPh>
    <phoneticPr fontId="1"/>
  </si>
  <si>
    <t>契約日</t>
    <rPh sb="0" eb="3">
      <t>ケイヤクビ</t>
    </rPh>
    <phoneticPr fontId="1"/>
  </si>
  <si>
    <t>期　間：</t>
    <rPh sb="0" eb="1">
      <t>キ</t>
    </rPh>
    <rPh sb="2" eb="3">
      <t>アイダ</t>
    </rPh>
    <phoneticPr fontId="1"/>
  </si>
  <si>
    <t>～</t>
    <phoneticPr fontId="1"/>
  </si>
  <si>
    <t>工期</t>
    <rPh sb="0" eb="2">
      <t>コウキ</t>
    </rPh>
    <phoneticPr fontId="1"/>
  </si>
  <si>
    <t>提出日　　　　年　　　月　　　日</t>
    <rPh sb="0" eb="2">
      <t>テイシュツ</t>
    </rPh>
    <rPh sb="2" eb="3">
      <t>ビ</t>
    </rPh>
    <rPh sb="7" eb="8">
      <t>ネン</t>
    </rPh>
    <rPh sb="11" eb="12">
      <t>ガツ</t>
    </rPh>
    <rPh sb="15" eb="16">
      <t>ニチ</t>
    </rPh>
    <phoneticPr fontId="1"/>
  </si>
  <si>
    <t>●</t>
    <phoneticPr fontId="1"/>
  </si>
  <si>
    <t>山の日</t>
    <rPh sb="0" eb="1">
      <t>ヤマ</t>
    </rPh>
    <rPh sb="2" eb="3">
      <t>ヒ</t>
    </rPh>
    <phoneticPr fontId="1"/>
  </si>
  <si>
    <t>夏期休暇</t>
    <rPh sb="0" eb="2">
      <t>カキ</t>
    </rPh>
    <rPh sb="2" eb="4">
      <t>キュウカ</t>
    </rPh>
    <phoneticPr fontId="1"/>
  </si>
  <si>
    <t>火</t>
    <rPh sb="0" eb="1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</si>
  <si>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</si>
  <si>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</si>
  <si>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</si>
  <si>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</si>
  <si>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○○○○○○○○○○○○工事</t>
    <phoneticPr fontId="1"/>
  </si>
  <si>
    <t>○</t>
    <phoneticPr fontId="1"/>
  </si>
  <si>
    <t>●</t>
    <phoneticPr fontId="1"/>
  </si>
  <si>
    <t>振替日</t>
    <rPh sb="0" eb="2">
      <t>フリカエ</t>
    </rPh>
    <rPh sb="2" eb="3">
      <t>ヒ</t>
    </rPh>
    <phoneticPr fontId="1"/>
  </si>
  <si>
    <t>振替休日</t>
    <rPh sb="0" eb="2">
      <t>フリカエ</t>
    </rPh>
    <rPh sb="2" eb="4">
      <t>キュウジツ</t>
    </rPh>
    <phoneticPr fontId="1"/>
  </si>
  <si>
    <t>工事完了日</t>
    <rPh sb="0" eb="2">
      <t>コウジ</t>
    </rPh>
    <rPh sb="2" eb="5">
      <t>カンリョウビ</t>
    </rPh>
    <phoneticPr fontId="1"/>
  </si>
  <si>
    <t>●</t>
    <phoneticPr fontId="1"/>
  </si>
  <si>
    <t>振替日</t>
    <rPh sb="0" eb="2">
      <t>フリカエ</t>
    </rPh>
    <rPh sb="2" eb="3">
      <t>ビ</t>
    </rPh>
    <phoneticPr fontId="1"/>
  </si>
  <si>
    <t>●</t>
    <phoneticPr fontId="1"/>
  </si>
  <si>
    <t>振替日　</t>
    <rPh sb="0" eb="2">
      <t>フリカエ</t>
    </rPh>
    <rPh sb="2" eb="3">
      <t>ヒ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</si>
  <si>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</si>
  <si>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</si>
  <si>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</si>
  <si>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</si>
  <si>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文化の日</t>
    <rPh sb="0" eb="2">
      <t>ブンカ</t>
    </rPh>
    <rPh sb="3" eb="4">
      <t>ヒ</t>
    </rPh>
    <phoneticPr fontId="1"/>
  </si>
  <si>
    <t>※現場閉所日実績とは、対象期間内に現場閉所日として取得した土日及び振替日をいう。</t>
    <rPh sb="1" eb="3">
      <t>ゲンバ</t>
    </rPh>
    <rPh sb="3" eb="6">
      <t>ヘイショヒ</t>
    </rPh>
    <rPh sb="6" eb="8">
      <t>ジッセキ</t>
    </rPh>
    <rPh sb="11" eb="13">
      <t>タイショウ</t>
    </rPh>
    <rPh sb="13" eb="15">
      <t>キカン</t>
    </rPh>
    <rPh sb="15" eb="16">
      <t>ナイ</t>
    </rPh>
    <rPh sb="17" eb="19">
      <t>ゲンバ</t>
    </rPh>
    <rPh sb="19" eb="22">
      <t>ヘイショヒ</t>
    </rPh>
    <rPh sb="25" eb="27">
      <t>シュトク</t>
    </rPh>
    <rPh sb="29" eb="31">
      <t>ドニチ</t>
    </rPh>
    <rPh sb="31" eb="32">
      <t>オヨ</t>
    </rPh>
    <rPh sb="33" eb="35">
      <t>フリカエ</t>
    </rPh>
    <rPh sb="35" eb="36">
      <t>ビ</t>
    </rPh>
    <phoneticPr fontId="1"/>
  </si>
  <si>
    <r>
      <t>累計現場閉所日達成率＝「</t>
    </r>
    <r>
      <rPr>
        <b/>
        <u/>
        <sz val="14"/>
        <color theme="1"/>
        <rFont val="ＭＳ Ｐゴシック"/>
        <family val="3"/>
        <charset val="128"/>
        <scheme val="minor"/>
      </rPr>
      <t>現場閉所日実績の</t>
    </r>
    <r>
      <rPr>
        <b/>
        <sz val="14"/>
        <color theme="1"/>
        <rFont val="ＭＳ Ｐゴシック"/>
        <family val="3"/>
        <charset val="128"/>
        <scheme val="minor"/>
      </rPr>
      <t>累計日数」／「対象期間内の土日の累計日数」</t>
    </r>
    <rPh sb="0" eb="2">
      <t>ルイケイ</t>
    </rPh>
    <rPh sb="2" eb="4">
      <t>ゲンバ</t>
    </rPh>
    <rPh sb="4" eb="6">
      <t>ヘイショ</t>
    </rPh>
    <rPh sb="6" eb="7">
      <t>ヒ</t>
    </rPh>
    <rPh sb="7" eb="9">
      <t>タッセイ</t>
    </rPh>
    <rPh sb="9" eb="10">
      <t>リツ</t>
    </rPh>
    <rPh sb="12" eb="14">
      <t>ゲンバ</t>
    </rPh>
    <rPh sb="14" eb="16">
      <t>ヘイショ</t>
    </rPh>
    <rPh sb="16" eb="17">
      <t>ヒ</t>
    </rPh>
    <rPh sb="17" eb="19">
      <t>ジッセキ</t>
    </rPh>
    <rPh sb="20" eb="22">
      <t>ルイケイ</t>
    </rPh>
    <rPh sb="22" eb="24">
      <t>ニッスウ</t>
    </rPh>
    <rPh sb="27" eb="29">
      <t>タイショウ</t>
    </rPh>
    <rPh sb="29" eb="31">
      <t>キカン</t>
    </rPh>
    <rPh sb="31" eb="32">
      <t>ナイ</t>
    </rPh>
    <rPh sb="33" eb="35">
      <t>ドニチ</t>
    </rPh>
    <rPh sb="36" eb="38">
      <t>ルイケイ</t>
    </rPh>
    <rPh sb="38" eb="40">
      <t>ニッスウ</t>
    </rPh>
    <phoneticPr fontId="1"/>
  </si>
  <si>
    <t>受注者</t>
    <rPh sb="0" eb="3">
      <t>ジュチュウシャ</t>
    </rPh>
    <phoneticPr fontId="1"/>
  </si>
  <si>
    <t>発注者</t>
    <rPh sb="0" eb="3">
      <t>ハッチュウシャ</t>
    </rPh>
    <phoneticPr fontId="1"/>
  </si>
  <si>
    <t>累計現場閉所日達成率</t>
    <rPh sb="0" eb="2">
      <t>ルイケイ</t>
    </rPh>
    <rPh sb="2" eb="4">
      <t>ゲンバ</t>
    </rPh>
    <rPh sb="4" eb="6">
      <t>ヘイショ</t>
    </rPh>
    <rPh sb="6" eb="7">
      <t>ヒ</t>
    </rPh>
    <rPh sb="7" eb="9">
      <t>タッセイ</t>
    </rPh>
    <rPh sb="9" eb="10">
      <t>リツ</t>
    </rPh>
    <phoneticPr fontId="1"/>
  </si>
  <si>
    <t>判定</t>
    <rPh sb="0" eb="2">
      <t>ハンテイ</t>
    </rPh>
    <phoneticPr fontId="1"/>
  </si>
  <si>
    <t>現場代理人氏名</t>
    <rPh sb="0" eb="5">
      <t>ゲンバダイリニン</t>
    </rPh>
    <rPh sb="5" eb="7">
      <t>シメイ</t>
    </rPh>
    <phoneticPr fontId="1"/>
  </si>
  <si>
    <t>主任（監理）技術者</t>
    <rPh sb="0" eb="2">
      <t>シュニン</t>
    </rPh>
    <rPh sb="3" eb="5">
      <t>カンリ</t>
    </rPh>
    <rPh sb="6" eb="9">
      <t>ギジュツシャ</t>
    </rPh>
    <phoneticPr fontId="1"/>
  </si>
  <si>
    <t>主任監督員</t>
    <rPh sb="0" eb="5">
      <t>シュニンカントクイン</t>
    </rPh>
    <phoneticPr fontId="1"/>
  </si>
  <si>
    <t>課長補佐</t>
    <rPh sb="0" eb="4">
      <t>カチョウホサ</t>
    </rPh>
    <phoneticPr fontId="1"/>
  </si>
  <si>
    <t>工事担当課長</t>
    <rPh sb="0" eb="4">
      <t>コウジタントウ</t>
    </rPh>
    <rPh sb="4" eb="6">
      <t>カチョウ</t>
    </rPh>
    <phoneticPr fontId="1"/>
  </si>
  <si>
    <t>係　　長</t>
    <rPh sb="0" eb="1">
      <t>カカリ</t>
    </rPh>
    <rPh sb="3" eb="4">
      <t>チョウ</t>
    </rPh>
    <phoneticPr fontId="1"/>
  </si>
  <si>
    <t>主任（監理）技術者氏名</t>
    <rPh sb="0" eb="2">
      <t>シュニン</t>
    </rPh>
    <rPh sb="3" eb="5">
      <t>カンリ</t>
    </rPh>
    <rPh sb="6" eb="9">
      <t>ギジュツシャ</t>
    </rPh>
    <rPh sb="9" eb="11">
      <t>シメイ</t>
    </rPh>
    <phoneticPr fontId="1"/>
  </si>
  <si>
    <t>発注方式：</t>
    <rPh sb="0" eb="2">
      <t>ハッチュウ</t>
    </rPh>
    <rPh sb="2" eb="4">
      <t>ホウシキ</t>
    </rPh>
    <phoneticPr fontId="1"/>
  </si>
  <si>
    <t>●</t>
    <phoneticPr fontId="1"/>
  </si>
  <si>
    <t>週休２日　パターン１</t>
    <rPh sb="0" eb="2">
      <t>シュウキュウ</t>
    </rPh>
    <rPh sb="3" eb="4">
      <t>ニチ</t>
    </rPh>
    <phoneticPr fontId="1"/>
  </si>
  <si>
    <t>週休２日　パターン２</t>
    <rPh sb="0" eb="2">
      <t>シュウキュウ</t>
    </rPh>
    <rPh sb="3" eb="4">
      <t>ニチ</t>
    </rPh>
    <phoneticPr fontId="1"/>
  </si>
  <si>
    <t>曜</t>
    <rPh sb="0" eb="1">
      <t>ヨウ</t>
    </rPh>
    <phoneticPr fontId="1"/>
  </si>
  <si>
    <t>内容</t>
    <rPh sb="0" eb="2">
      <t>ナイヨウ</t>
    </rPh>
    <phoneticPr fontId="1"/>
  </si>
  <si>
    <t>作業有無</t>
    <rPh sb="0" eb="2">
      <t>サギョウ</t>
    </rPh>
    <rPh sb="2" eb="4">
      <t>ウム</t>
    </rPh>
    <phoneticPr fontId="1"/>
  </si>
  <si>
    <t>着手日</t>
    <rPh sb="0" eb="2">
      <t>チャクシュ</t>
    </rPh>
    <rPh sb="2" eb="3">
      <t>ビ</t>
    </rPh>
    <phoneticPr fontId="1"/>
  </si>
  <si>
    <t>現場閉所</t>
    <rPh sb="0" eb="2">
      <t>ゲンバ</t>
    </rPh>
    <rPh sb="2" eb="4">
      <t>ヘイショ</t>
    </rPh>
    <phoneticPr fontId="1"/>
  </si>
  <si>
    <t>ー</t>
    <phoneticPr fontId="1"/>
  </si>
  <si>
    <t>完了日</t>
    <rPh sb="0" eb="3">
      <t>カンリョウビ</t>
    </rPh>
    <phoneticPr fontId="1"/>
  </si>
  <si>
    <t>期間中の土日を現場閉所にしたにもかかわらず</t>
    <rPh sb="0" eb="2">
      <t>キカン</t>
    </rPh>
    <rPh sb="2" eb="3">
      <t>チュウ</t>
    </rPh>
    <rPh sb="4" eb="6">
      <t>ドニチ</t>
    </rPh>
    <rPh sb="7" eb="9">
      <t>ゲンバ</t>
    </rPh>
    <rPh sb="9" eb="11">
      <t>ヘイショ</t>
    </rPh>
    <phoneticPr fontId="1"/>
  </si>
  <si>
    <t>作業日数が３日延びると</t>
    <rPh sb="0" eb="2">
      <t>サギョウ</t>
    </rPh>
    <rPh sb="2" eb="4">
      <t>ニチスウ</t>
    </rPh>
    <rPh sb="6" eb="7">
      <t>ニチ</t>
    </rPh>
    <rPh sb="7" eb="8">
      <t>ノ</t>
    </rPh>
    <phoneticPr fontId="1"/>
  </si>
  <si>
    <t>完了日</t>
    <phoneticPr fontId="1"/>
  </si>
  <si>
    <t>現場閉所率が28.5％を下回る。</t>
    <rPh sb="0" eb="5">
      <t>ゲンバヘイショリツ</t>
    </rPh>
    <rPh sb="12" eb="14">
      <t>シタマワ</t>
    </rPh>
    <phoneticPr fontId="1"/>
  </si>
  <si>
    <t>作業日数</t>
    <rPh sb="0" eb="2">
      <t>サギョウ</t>
    </rPh>
    <rPh sb="2" eb="4">
      <t>ニッスウ</t>
    </rPh>
    <phoneticPr fontId="1"/>
  </si>
  <si>
    <t>a</t>
    <phoneticPr fontId="1"/>
  </si>
  <si>
    <t>期間日数</t>
    <rPh sb="0" eb="2">
      <t>キカン</t>
    </rPh>
    <rPh sb="2" eb="4">
      <t>ニッスウ</t>
    </rPh>
    <phoneticPr fontId="1"/>
  </si>
  <si>
    <t>b</t>
    <phoneticPr fontId="1"/>
  </si>
  <si>
    <t>現場閉所率</t>
    <rPh sb="0" eb="2">
      <t>ゲンバ</t>
    </rPh>
    <rPh sb="2" eb="5">
      <t>ヘイショリツ</t>
    </rPh>
    <phoneticPr fontId="1"/>
  </si>
  <si>
    <t>a/b</t>
    <phoneticPr fontId="1"/>
  </si>
  <si>
    <t>土日の日数</t>
    <rPh sb="0" eb="2">
      <t>ドニチ</t>
    </rPh>
    <rPh sb="3" eb="5">
      <t>ニッスウ</t>
    </rPh>
    <phoneticPr fontId="1"/>
  </si>
  <si>
    <t>c</t>
    <phoneticPr fontId="1"/>
  </si>
  <si>
    <t>「休日等取得計画表兼実績表」（旧様式）</t>
    <rPh sb="15" eb="18">
      <t>キュウヨウシキ</t>
    </rPh>
    <phoneticPr fontId="1"/>
  </si>
  <si>
    <t>「発注者指定型」</t>
  </si>
  <si>
    <t>山の日</t>
    <phoneticPr fontId="1"/>
  </si>
  <si>
    <t>振替休日</t>
    <rPh sb="0" eb="4">
      <t>フリカエキュウジツ</t>
    </rPh>
    <phoneticPr fontId="1"/>
  </si>
  <si>
    <t>スポーツの日</t>
    <rPh sb="5" eb="6">
      <t>ヒ</t>
    </rPh>
    <phoneticPr fontId="1"/>
  </si>
  <si>
    <r>
      <t>a/c　←　</t>
    </r>
    <r>
      <rPr>
        <sz val="11"/>
        <color rgb="FFFF0000"/>
        <rFont val="ＭＳ Ｐゴシック"/>
        <family val="3"/>
        <charset val="128"/>
        <scheme val="minor"/>
      </rPr>
      <t>４週８休を達成を確認</t>
    </r>
    <rPh sb="7" eb="8">
      <t>シュウ</t>
    </rPh>
    <rPh sb="9" eb="10">
      <t>キュウ</t>
    </rPh>
    <rPh sb="11" eb="13">
      <t>タッセイ</t>
    </rPh>
    <rPh sb="14" eb="16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</si>
</sst>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&quot;年&quot;"/>
    <numFmt numFmtId="178" formatCode="m/d"/>
    <numFmt numFmtId="179" formatCode="aaa"/>
    <numFmt numFmtId="180" formatCode="General&quot; 日&quot;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b/>
      <sz val="20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textRotation="255" shrinkToFit="1"/>
    </xf>
    <xf numFmtId="0" fontId="0" fillId="5" borderId="5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11" xfId="0" applyFill="1" applyBorder="1" applyAlignment="1">
      <alignment vertical="center" textRotation="255" shrinkToFit="1"/>
    </xf>
    <xf numFmtId="0" fontId="4" fillId="6" borderId="1" xfId="0" applyFont="1" applyFill="1" applyBorder="1" applyAlignment="1">
      <alignment vertical="center" textRotation="255" shrinkToFit="1"/>
    </xf>
    <xf numFmtId="0" fontId="3" fillId="6" borderId="1" xfId="0" applyFont="1" applyFill="1" applyBorder="1" applyAlignment="1">
      <alignment vertical="center" textRotation="255" shrinkToFit="1"/>
    </xf>
    <xf numFmtId="0" fontId="0" fillId="6" borderId="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0" xfId="0" applyFill="1">
      <alignment vertical="center"/>
    </xf>
    <xf numFmtId="0" fontId="5" fillId="6" borderId="1" xfId="0" applyFont="1" applyFill="1" applyBorder="1" applyAlignment="1">
      <alignment vertical="center" textRotation="255" shrinkToFit="1"/>
    </xf>
    <xf numFmtId="0" fontId="0" fillId="5" borderId="1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 textRotation="255" shrinkToFit="1"/>
    </xf>
    <xf numFmtId="0" fontId="0" fillId="7" borderId="5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8" borderId="31" xfId="0" applyFont="1" applyFill="1" applyBorder="1">
      <alignment vertical="center"/>
    </xf>
    <xf numFmtId="0" fontId="0" fillId="8" borderId="31" xfId="0" applyFill="1" applyBorder="1">
      <alignment vertical="center"/>
    </xf>
    <xf numFmtId="0" fontId="0" fillId="6" borderId="18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textRotation="255" wrapText="1" shrinkToFit="1"/>
    </xf>
    <xf numFmtId="0" fontId="0" fillId="6" borderId="23" xfId="0" applyFill="1" applyBorder="1" applyAlignment="1">
      <alignment horizontal="center" vertical="center"/>
    </xf>
    <xf numFmtId="0" fontId="3" fillId="6" borderId="23" xfId="0" applyFont="1" applyFill="1" applyBorder="1" applyAlignment="1">
      <alignment vertical="center" textRotation="255" shrinkToFit="1"/>
    </xf>
    <xf numFmtId="0" fontId="0" fillId="6" borderId="20" xfId="0" applyFill="1" applyBorder="1" applyAlignment="1">
      <alignment horizontal="center" vertical="center"/>
    </xf>
    <xf numFmtId="0" fontId="0" fillId="6" borderId="1" xfId="0" applyFill="1" applyBorder="1" applyAlignment="1">
      <alignment vertical="top" textRotation="255" shrinkToFit="1"/>
    </xf>
    <xf numFmtId="0" fontId="0" fillId="0" borderId="31" xfId="0" applyBorder="1">
      <alignment vertical="center"/>
    </xf>
    <xf numFmtId="0" fontId="13" fillId="0" borderId="31" xfId="0" applyFont="1" applyBorder="1">
      <alignment vertical="center"/>
    </xf>
    <xf numFmtId="0" fontId="6" fillId="0" borderId="31" xfId="0" applyFont="1" applyBorder="1">
      <alignment vertical="center"/>
    </xf>
    <xf numFmtId="0" fontId="14" fillId="0" borderId="31" xfId="0" applyFont="1" applyBorder="1">
      <alignment vertical="center"/>
    </xf>
    <xf numFmtId="0" fontId="14" fillId="0" borderId="0" xfId="0" applyFont="1">
      <alignment vertical="center"/>
    </xf>
    <xf numFmtId="0" fontId="15" fillId="0" borderId="31" xfId="0" applyFont="1" applyBorder="1">
      <alignment vertical="center"/>
    </xf>
    <xf numFmtId="0" fontId="17" fillId="0" borderId="0" xfId="0" applyFont="1">
      <alignment vertical="center"/>
    </xf>
    <xf numFmtId="0" fontId="20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33" xfId="0" applyBorder="1" applyAlignment="1">
      <alignment horizontal="center" vertical="center"/>
    </xf>
    <xf numFmtId="178" fontId="0" fillId="9" borderId="33" xfId="0" applyNumberFormat="1" applyFill="1" applyBorder="1">
      <alignment vertical="center"/>
    </xf>
    <xf numFmtId="179" fontId="0" fillId="9" borderId="33" xfId="0" applyNumberFormat="1" applyFill="1" applyBorder="1" applyAlignment="1">
      <alignment horizontal="center" vertical="center"/>
    </xf>
    <xf numFmtId="0" fontId="0" fillId="9" borderId="33" xfId="0" applyFill="1" applyBorder="1">
      <alignment vertical="center"/>
    </xf>
    <xf numFmtId="178" fontId="0" fillId="0" borderId="33" xfId="0" applyNumberFormat="1" applyBorder="1">
      <alignment vertical="center"/>
    </xf>
    <xf numFmtId="179" fontId="0" fillId="0" borderId="33" xfId="0" applyNumberFormat="1" applyBorder="1" applyAlignment="1">
      <alignment horizontal="center" vertical="center"/>
    </xf>
    <xf numFmtId="0" fontId="0" fillId="0" borderId="33" xfId="0" applyBorder="1">
      <alignment vertical="center"/>
    </xf>
    <xf numFmtId="0" fontId="0" fillId="9" borderId="33" xfId="0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3" xfId="0" applyFont="1" applyBorder="1">
      <alignment vertical="center"/>
    </xf>
    <xf numFmtId="180" fontId="0" fillId="0" borderId="0" xfId="0" applyNumberForma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right" vertical="center"/>
    </xf>
    <xf numFmtId="176" fontId="0" fillId="0" borderId="0" xfId="1" applyNumberFormat="1" applyFont="1" applyAlignment="1">
      <alignment horizontal="right" vertical="center" indent="1"/>
    </xf>
    <xf numFmtId="176" fontId="22" fillId="0" borderId="0" xfId="1" applyNumberFormat="1" applyFont="1" applyAlignment="1">
      <alignment horizontal="right" vertical="center" indent="1"/>
    </xf>
    <xf numFmtId="0" fontId="0" fillId="4" borderId="24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4" borderId="13" xfId="0" applyFill="1" applyBorder="1" applyAlignment="1">
      <alignment horizontal="center" vertical="center" textRotation="255"/>
    </xf>
    <xf numFmtId="0" fontId="0" fillId="4" borderId="14" xfId="0" applyFill="1" applyBorder="1" applyAlignment="1">
      <alignment horizontal="center" vertical="center" textRotation="255"/>
    </xf>
    <xf numFmtId="0" fontId="0" fillId="4" borderId="9" xfId="0" applyFill="1" applyBorder="1" applyAlignment="1">
      <alignment horizontal="center" vertical="center" textRotation="255" shrinkToFit="1"/>
    </xf>
    <xf numFmtId="0" fontId="0" fillId="4" borderId="10" xfId="0" applyFill="1" applyBorder="1" applyAlignment="1">
      <alignment horizontal="center" vertical="center" textRotation="255" shrinkToFit="1"/>
    </xf>
    <xf numFmtId="176" fontId="0" fillId="4" borderId="26" xfId="0" applyNumberFormat="1" applyFill="1" applyBorder="1" applyAlignment="1">
      <alignment horizontal="center" vertical="center" shrinkToFit="1"/>
    </xf>
    <xf numFmtId="176" fontId="0" fillId="4" borderId="27" xfId="0" applyNumberFormat="1" applyFill="1" applyBorder="1" applyAlignment="1">
      <alignment horizontal="center" vertical="center" shrinkToFit="1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6" borderId="6" xfId="0" applyFill="1" applyBorder="1" applyAlignment="1">
      <alignment horizontal="left" vertical="center" indent="1"/>
    </xf>
    <xf numFmtId="0" fontId="0" fillId="6" borderId="7" xfId="0" applyFill="1" applyBorder="1" applyAlignment="1">
      <alignment horizontal="left" vertical="center" indent="1"/>
    </xf>
    <xf numFmtId="0" fontId="0" fillId="6" borderId="19" xfId="0" applyFill="1" applyBorder="1" applyAlignment="1">
      <alignment horizontal="left" vertical="center" indent="1"/>
    </xf>
    <xf numFmtId="176" fontId="6" fillId="4" borderId="26" xfId="0" applyNumberFormat="1" applyFont="1" applyFill="1" applyBorder="1" applyAlignment="1">
      <alignment horizontal="center" vertical="center" shrinkToFit="1"/>
    </xf>
    <xf numFmtId="176" fontId="6" fillId="4" borderId="27" xfId="0" applyNumberFormat="1" applyFont="1" applyFill="1" applyBorder="1" applyAlignment="1">
      <alignment horizontal="center" vertical="center" shrinkToFit="1"/>
    </xf>
    <xf numFmtId="0" fontId="9" fillId="8" borderId="0" xfId="0" applyFont="1" applyFill="1" applyAlignment="1">
      <alignment horizontal="center" vertical="center"/>
    </xf>
    <xf numFmtId="177" fontId="7" fillId="8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77" fontId="9" fillId="8" borderId="0" xfId="0" applyNumberFormat="1" applyFont="1" applyFill="1" applyAlignment="1">
      <alignment horizontal="center" vertical="center"/>
    </xf>
    <xf numFmtId="0" fontId="0" fillId="0" borderId="8" xfId="0" applyBorder="1" applyAlignment="1">
      <alignment horizontal="left" vertical="center" indent="1"/>
    </xf>
    <xf numFmtId="0" fontId="9" fillId="0" borderId="0" xfId="0" applyFont="1" applyFill="1" applyAlignment="1">
      <alignment horizontal="center" vertical="center"/>
    </xf>
    <xf numFmtId="0" fontId="18" fillId="0" borderId="0" xfId="0" applyFont="1" applyAlignment="1">
      <alignment horizontal="right" vertical="center" shrinkToFit="1"/>
    </xf>
    <xf numFmtId="0" fontId="19" fillId="0" borderId="0" xfId="0" applyFont="1" applyAlignment="1">
      <alignment horizontal="right" vertical="center" shrinkToFit="1"/>
    </xf>
    <xf numFmtId="0" fontId="19" fillId="0" borderId="0" xfId="0" applyFont="1" applyAlignment="1">
      <alignment vertical="center" shrinkToFit="1"/>
    </xf>
    <xf numFmtId="0" fontId="16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31" fontId="9" fillId="8" borderId="0" xfId="0" applyNumberFormat="1" applyFont="1" applyFill="1" applyAlignment="1">
      <alignment horizontal="center" vertical="center"/>
    </xf>
    <xf numFmtId="0" fontId="22" fillId="0" borderId="0" xfId="0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99"/>
      <color rgb="FF0000FF"/>
      <color rgb="FFFFFFCC"/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15875</xdr:colOff>
      <xdr:row>1</xdr:row>
      <xdr:rowOff>50800</xdr:rowOff>
    </xdr:from>
    <xdr:to>
      <xdr:col>29</xdr:col>
      <xdr:colOff>190500</xdr:colOff>
      <xdr:row>4</xdr:row>
      <xdr:rowOff>160214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86375" y="355600"/>
          <a:ext cx="3984625" cy="64281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●休工：現場閉所日（土日及び振替日）</a:t>
          </a: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○休工：上記以外の休日等</a:t>
          </a: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29</xdr:col>
      <xdr:colOff>265430</xdr:colOff>
      <xdr:row>72</xdr:row>
      <xdr:rowOff>134620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F2E8B58-3271-41D1-ABEF-51551A6231F9}"/>
            </a:ext>
          </a:extLst>
        </xdr:cNvPr>
        <xdr:cNvCxnSpPr/>
      </xdr:nvCxnSpPr>
      <xdr:spPr>
        <a:xfrm flipV="1">
          <a:off x="3962400" y="16738600"/>
          <a:ext cx="4646930" cy="1023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15875</xdr:colOff>
      <xdr:row>1</xdr:row>
      <xdr:rowOff>50800</xdr:rowOff>
    </xdr:from>
    <xdr:to>
      <xdr:col>29</xdr:col>
      <xdr:colOff>190500</xdr:colOff>
      <xdr:row>4</xdr:row>
      <xdr:rowOff>160214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86375" y="355600"/>
          <a:ext cx="3984625" cy="64281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●休工：現場閉所日（土日及び振替日）</a:t>
          </a: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○休工：上記以外の休日等</a:t>
          </a:r>
        </a:p>
      </xdr:txBody>
    </xdr:sp>
    <xdr:clientData/>
  </xdr:twoCellAnchor>
  <xdr:twoCellAnchor>
    <xdr:from>
      <xdr:col>9</xdr:col>
      <xdr:colOff>56711</xdr:colOff>
      <xdr:row>15</xdr:row>
      <xdr:rowOff>526185</xdr:rowOff>
    </xdr:from>
    <xdr:to>
      <xdr:col>14</xdr:col>
      <xdr:colOff>187726</xdr:colOff>
      <xdr:row>16</xdr:row>
      <xdr:rowOff>56390</xdr:rowOff>
    </xdr:to>
    <xdr:sp macro="" textlink="">
      <xdr:nvSpPr>
        <xdr:cNvPr id="4" name="上カーブ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0405230">
          <a:off x="2777051" y="3978045"/>
          <a:ext cx="1712165" cy="398885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27216</xdr:colOff>
      <xdr:row>9</xdr:row>
      <xdr:rowOff>23812</xdr:rowOff>
    </xdr:from>
    <xdr:to>
      <xdr:col>24</xdr:col>
      <xdr:colOff>285751</xdr:colOff>
      <xdr:row>10</xdr:row>
      <xdr:rowOff>154780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95294" y="2405062"/>
          <a:ext cx="5937816" cy="30360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（始期日から工事着手日の前日までの期間は除く。）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23813</xdr:colOff>
      <xdr:row>23</xdr:row>
      <xdr:rowOff>23814</xdr:rowOff>
    </xdr:from>
    <xdr:to>
      <xdr:col>16</xdr:col>
      <xdr:colOff>297657</xdr:colOff>
      <xdr:row>24</xdr:row>
      <xdr:rowOff>134483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16016" y="6226970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30</xdr:col>
      <xdr:colOff>16565</xdr:colOff>
      <xdr:row>51</xdr:row>
      <xdr:rowOff>33130</xdr:rowOff>
    </xdr:from>
    <xdr:to>
      <xdr:col>32</xdr:col>
      <xdr:colOff>291962</xdr:colOff>
      <xdr:row>52</xdr:row>
      <xdr:rowOff>142505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334500" y="13972760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2</xdr:col>
      <xdr:colOff>16566</xdr:colOff>
      <xdr:row>58</xdr:row>
      <xdr:rowOff>33130</xdr:rowOff>
    </xdr:from>
    <xdr:to>
      <xdr:col>4</xdr:col>
      <xdr:colOff>291963</xdr:colOff>
      <xdr:row>59</xdr:row>
      <xdr:rowOff>142506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1805" y="15894326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13</xdr:col>
      <xdr:colOff>21982</xdr:colOff>
      <xdr:row>58</xdr:row>
      <xdr:rowOff>26276</xdr:rowOff>
    </xdr:from>
    <xdr:to>
      <xdr:col>32</xdr:col>
      <xdr:colOff>301308</xdr:colOff>
      <xdr:row>59</xdr:row>
      <xdr:rowOff>157654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993174" y="15713218"/>
          <a:ext cx="6265422" cy="29989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（工事完了日の翌日から終期日までの期間は除く）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160391</xdr:colOff>
      <xdr:row>50</xdr:row>
      <xdr:rowOff>538469</xdr:rowOff>
    </xdr:from>
    <xdr:to>
      <xdr:col>28</xdr:col>
      <xdr:colOff>239048</xdr:colOff>
      <xdr:row>51</xdr:row>
      <xdr:rowOff>71832</xdr:rowOff>
    </xdr:to>
    <xdr:sp macro="" textlink="">
      <xdr:nvSpPr>
        <xdr:cNvPr id="12" name="上カーブ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352553" flipV="1">
          <a:off x="6951716" y="13511519"/>
          <a:ext cx="1964607" cy="3906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9525</xdr:colOff>
      <xdr:row>44</xdr:row>
      <xdr:rowOff>114300</xdr:rowOff>
    </xdr:from>
    <xdr:to>
      <xdr:col>31</xdr:col>
      <xdr:colOff>19050</xdr:colOff>
      <xdr:row>52</xdr:row>
      <xdr:rowOff>36979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V="1">
          <a:off x="1457325" y="12039600"/>
          <a:ext cx="8181975" cy="1999129"/>
        </a:xfrm>
        <a:prstGeom prst="straightConnector1">
          <a:avLst/>
        </a:prstGeom>
        <a:ln w="76200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13941</xdr:colOff>
      <xdr:row>43</xdr:row>
      <xdr:rowOff>743911</xdr:rowOff>
    </xdr:from>
    <xdr:to>
      <xdr:col>9</xdr:col>
      <xdr:colOff>306041</xdr:colOff>
      <xdr:row>43</xdr:row>
      <xdr:rowOff>858320</xdr:rowOff>
    </xdr:to>
    <xdr:sp macro="" textlink="">
      <xdr:nvSpPr>
        <xdr:cNvPr id="20" name="左矢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143803" y="11845463"/>
          <a:ext cx="1868652" cy="114409"/>
        </a:xfrm>
        <a:prstGeom prst="leftArrow">
          <a:avLst>
            <a:gd name="adj1" fmla="val 50000"/>
            <a:gd name="adj2" fmla="val 10142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312253</xdr:colOff>
      <xdr:row>43</xdr:row>
      <xdr:rowOff>739281</xdr:rowOff>
    </xdr:from>
    <xdr:to>
      <xdr:col>16</xdr:col>
      <xdr:colOff>315247</xdr:colOff>
      <xdr:row>43</xdr:row>
      <xdr:rowOff>859950</xdr:rowOff>
    </xdr:to>
    <xdr:sp macro="" textlink="">
      <xdr:nvSpPr>
        <xdr:cNvPr id="21" name="左矢印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 rot="10800000">
          <a:off x="3333977" y="11840833"/>
          <a:ext cx="1894856" cy="120669"/>
        </a:xfrm>
        <a:prstGeom prst="leftArrow">
          <a:avLst>
            <a:gd name="adj1" fmla="val 50000"/>
            <a:gd name="adj2" fmla="val 10142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8210</xdr:colOff>
      <xdr:row>43</xdr:row>
      <xdr:rowOff>16565</xdr:rowOff>
    </xdr:from>
    <xdr:ext cx="1733504" cy="439649"/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328353" y="10534886"/>
          <a:ext cx="1733504" cy="439649"/>
        </a:xfrm>
        <a:prstGeom prst="wedgeRectCallout">
          <a:avLst>
            <a:gd name="adj1" fmla="val -59426"/>
            <a:gd name="adj2" fmla="val 1288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振替日は、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「対象期間内」で振替可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oneCellAnchor>
  <xdr:twoCellAnchor>
    <xdr:from>
      <xdr:col>5</xdr:col>
      <xdr:colOff>66105</xdr:colOff>
      <xdr:row>45</xdr:row>
      <xdr:rowOff>103663</xdr:rowOff>
    </xdr:from>
    <xdr:to>
      <xdr:col>10</xdr:col>
      <xdr:colOff>225799</xdr:colOff>
      <xdr:row>47</xdr:row>
      <xdr:rowOff>109605</xdr:rowOff>
    </xdr:to>
    <xdr:sp macro="" textlink="">
      <xdr:nvSpPr>
        <xdr:cNvPr id="27" name="上カーブ矢印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10435656" flipV="1">
          <a:off x="1515562" y="12295663"/>
          <a:ext cx="1733389" cy="370377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124093</xdr:colOff>
      <xdr:row>36</xdr:row>
      <xdr:rowOff>567050</xdr:rowOff>
    </xdr:from>
    <xdr:to>
      <xdr:col>23</xdr:col>
      <xdr:colOff>246416</xdr:colOff>
      <xdr:row>37</xdr:row>
      <xdr:rowOff>86213</xdr:rowOff>
    </xdr:to>
    <xdr:sp macro="" textlink="">
      <xdr:nvSpPr>
        <xdr:cNvPr id="28" name="上カーブ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 rot="741005" flipV="1">
          <a:off x="6260914" y="9779086"/>
          <a:ext cx="1061216" cy="3764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115981</xdr:colOff>
      <xdr:row>29</xdr:row>
      <xdr:rowOff>672258</xdr:rowOff>
    </xdr:from>
    <xdr:to>
      <xdr:col>11</xdr:col>
      <xdr:colOff>64</xdr:colOff>
      <xdr:row>30</xdr:row>
      <xdr:rowOff>71143</xdr:rowOff>
    </xdr:to>
    <xdr:sp macro="" textlink="">
      <xdr:nvSpPr>
        <xdr:cNvPr id="29" name="上カーブ矢印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 rot="1352167" flipV="1">
          <a:off x="2810195" y="7965687"/>
          <a:ext cx="510012" cy="256135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64148</xdr:colOff>
      <xdr:row>29</xdr:row>
      <xdr:rowOff>560945</xdr:rowOff>
    </xdr:from>
    <xdr:to>
      <xdr:col>15</xdr:col>
      <xdr:colOff>181274</xdr:colOff>
      <xdr:row>30</xdr:row>
      <xdr:rowOff>61807</xdr:rowOff>
    </xdr:to>
    <xdr:sp macro="" textlink="">
      <xdr:nvSpPr>
        <xdr:cNvPr id="33" name="上カーブ矢印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 rot="10164886">
          <a:off x="3384291" y="7854374"/>
          <a:ext cx="1368983" cy="358112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194236</xdr:colOff>
      <xdr:row>22</xdr:row>
      <xdr:rowOff>526671</xdr:rowOff>
    </xdr:from>
    <xdr:to>
      <xdr:col>31</xdr:col>
      <xdr:colOff>230879</xdr:colOff>
      <xdr:row>23</xdr:row>
      <xdr:rowOff>45834</xdr:rowOff>
    </xdr:to>
    <xdr:sp macro="" textlink="">
      <xdr:nvSpPr>
        <xdr:cNvPr id="34" name="上カーブ矢印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 rot="479543" flipV="1">
          <a:off x="7895879" y="5901492"/>
          <a:ext cx="1914429" cy="3764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11</xdr:col>
      <xdr:colOff>136070</xdr:colOff>
      <xdr:row>8</xdr:row>
      <xdr:rowOff>81642</xdr:rowOff>
    </xdr:from>
    <xdr:ext cx="3769177" cy="489857"/>
    <xdr:sp macro="" textlink="">
      <xdr:nvSpPr>
        <xdr:cNvPr id="23" name="四角形吹き出し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456213" y="1619249"/>
          <a:ext cx="3769177" cy="489857"/>
        </a:xfrm>
        <a:prstGeom prst="wedgeRectCallout">
          <a:avLst>
            <a:gd name="adj1" fmla="val 55097"/>
            <a:gd name="adj2" fmla="val -35684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工事目的物の施工に係る現場作業の着手日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直後に振替日「現場閉所予定日」の設定は出来ません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oneCellAnchor>
  <xdr:oneCellAnchor>
    <xdr:from>
      <xdr:col>13</xdr:col>
      <xdr:colOff>149678</xdr:colOff>
      <xdr:row>57</xdr:row>
      <xdr:rowOff>81643</xdr:rowOff>
    </xdr:from>
    <xdr:ext cx="3782786" cy="489857"/>
    <xdr:sp macro="" textlink="">
      <xdr:nvSpPr>
        <xdr:cNvPr id="24" name="四角形吹き出し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095749" y="14192250"/>
          <a:ext cx="3782786" cy="489857"/>
        </a:xfrm>
        <a:prstGeom prst="wedgeRectCallout">
          <a:avLst>
            <a:gd name="adj1" fmla="val -54641"/>
            <a:gd name="adj2" fmla="val -3290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工事目的物の施工に係る現場作業の完了日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直前に振替日「現場閉所予定日」の設定は出来ません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oneCellAnchor>
  <xdr:twoCellAnchor>
    <xdr:from>
      <xdr:col>14</xdr:col>
      <xdr:colOff>21590</xdr:colOff>
      <xdr:row>68</xdr:row>
      <xdr:rowOff>25400</xdr:rowOff>
    </xdr:from>
    <xdr:to>
      <xdr:col>29</xdr:col>
      <xdr:colOff>279400</xdr:colOff>
      <xdr:row>73</xdr:row>
      <xdr:rowOff>152400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AF61F09-92C0-9704-ED46-92EBFAB3DF06}"/>
            </a:ext>
          </a:extLst>
        </xdr:cNvPr>
        <xdr:cNvCxnSpPr/>
      </xdr:nvCxnSpPr>
      <xdr:spPr>
        <a:xfrm flipV="1">
          <a:off x="3983990" y="16738600"/>
          <a:ext cx="4639310" cy="1016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66676</xdr:colOff>
      <xdr:row>25</xdr:row>
      <xdr:rowOff>9525</xdr:rowOff>
    </xdr:from>
    <xdr:to>
      <xdr:col>10</xdr:col>
      <xdr:colOff>116160</xdr:colOff>
      <xdr:row>28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3ADF4055-6E65-4372-A99C-9C245DF6FC67}"/>
            </a:ext>
          </a:extLst>
        </xdr:cNvPr>
        <xdr:cNvSpPr/>
      </xdr:nvSpPr>
      <xdr:spPr>
        <a:xfrm>
          <a:off x="4684396" y="5726430"/>
          <a:ext cx="51389" cy="67437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457200</xdr:colOff>
      <xdr:row>28</xdr:row>
      <xdr:rowOff>9525</xdr:rowOff>
    </xdr:from>
    <xdr:to>
      <xdr:col>12</xdr:col>
      <xdr:colOff>314325</xdr:colOff>
      <xdr:row>36</xdr:row>
      <xdr:rowOff>0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02CDC460-A2E5-4B39-8B99-D871AC440280}"/>
            </a:ext>
          </a:extLst>
        </xdr:cNvPr>
        <xdr:cNvSpPr/>
      </xdr:nvSpPr>
      <xdr:spPr>
        <a:xfrm>
          <a:off x="4391025" y="6412230"/>
          <a:ext cx="1402080" cy="1817370"/>
        </a:xfrm>
        <a:custGeom>
          <a:avLst/>
          <a:gdLst>
            <a:gd name="connsiteX0" fmla="*/ 1571625 w 1571625"/>
            <a:gd name="connsiteY0" fmla="*/ 0 h 1895475"/>
            <a:gd name="connsiteX1" fmla="*/ 695325 w 1571625"/>
            <a:gd name="connsiteY1" fmla="*/ 1628775 h 1895475"/>
            <a:gd name="connsiteX2" fmla="*/ 0 w 1571625"/>
            <a:gd name="connsiteY2" fmla="*/ 1895475 h 18954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71625" h="1895475">
              <a:moveTo>
                <a:pt x="1571625" y="0"/>
              </a:moveTo>
              <a:lnTo>
                <a:pt x="695325" y="1628775"/>
              </a:lnTo>
              <a:lnTo>
                <a:pt x="0" y="1895475"/>
              </a:lnTo>
            </a:path>
          </a:pathLst>
        </a:custGeom>
        <a:noFill/>
        <a:ln>
          <a:solidFill>
            <a:sysClr val="windowText" lastClr="00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98732</xdr:colOff>
      <xdr:row>38</xdr:row>
      <xdr:rowOff>33130</xdr:rowOff>
    </xdr:from>
    <xdr:to>
      <xdr:col>9</xdr:col>
      <xdr:colOff>151558</xdr:colOff>
      <xdr:row>41</xdr:row>
      <xdr:rowOff>87746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DDB7043C-B729-1733-3BD8-B20CC19DD5D4}"/>
            </a:ext>
          </a:extLst>
        </xdr:cNvPr>
        <xdr:cNvSpPr/>
      </xdr:nvSpPr>
      <xdr:spPr>
        <a:xfrm>
          <a:off x="3693384" y="6642652"/>
          <a:ext cx="740283" cy="576420"/>
        </a:xfrm>
        <a:prstGeom prst="down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確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認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76"/>
  <sheetViews>
    <sheetView tabSelected="1" view="pageBreakPreview" zoomScale="75" zoomScaleNormal="70" zoomScaleSheetLayoutView="75" workbookViewId="0">
      <selection activeCell="B1" sqref="B1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71" t="s">
        <v>88</v>
      </c>
      <c r="L1" s="3"/>
      <c r="AB1" s="3"/>
      <c r="AF1" s="33"/>
      <c r="AG1" s="33"/>
      <c r="AH1" s="34"/>
      <c r="AI1" s="34"/>
      <c r="AJ1" s="33"/>
      <c r="AK1" s="74"/>
    </row>
    <row r="2" spans="2:37" ht="14.25" customHeight="1" x14ac:dyDescent="0.2">
      <c r="B2" s="31" t="s">
        <v>65</v>
      </c>
      <c r="D2" s="124" t="s">
        <v>89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2:37" ht="14.4" x14ac:dyDescent="0.2">
      <c r="B3" s="31" t="s">
        <v>23</v>
      </c>
      <c r="C3" s="32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2:37" ht="14.4" x14ac:dyDescent="0.2">
      <c r="B4" s="121" t="s">
        <v>25</v>
      </c>
      <c r="C4" s="121"/>
      <c r="D4" s="122"/>
      <c r="E4" s="122"/>
      <c r="F4" s="122"/>
      <c r="G4" s="122"/>
      <c r="H4" s="122"/>
      <c r="I4" s="122"/>
      <c r="J4" s="53" t="s">
        <v>26</v>
      </c>
      <c r="K4" s="120"/>
      <c r="L4" s="120"/>
      <c r="M4" s="120"/>
      <c r="N4" s="120"/>
      <c r="O4" s="120"/>
      <c r="P4" s="120"/>
      <c r="AF4" s="54" t="s">
        <v>28</v>
      </c>
      <c r="AG4" s="55"/>
      <c r="AH4" s="55"/>
      <c r="AI4" s="55"/>
      <c r="AJ4" s="55"/>
      <c r="AK4" s="55"/>
    </row>
    <row r="5" spans="2:37" ht="13.8" thickBot="1" x14ac:dyDescent="0.25"/>
    <row r="6" spans="2:37" ht="13.5" customHeight="1" x14ac:dyDescent="0.2">
      <c r="B6" s="4" t="s">
        <v>0</v>
      </c>
      <c r="C6" s="107">
        <v>6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23"/>
      <c r="AH6" s="110" t="s">
        <v>21</v>
      </c>
      <c r="AI6" s="111"/>
      <c r="AJ6" s="90" t="s">
        <v>19</v>
      </c>
      <c r="AK6" s="91"/>
    </row>
    <row r="7" spans="2:37" x14ac:dyDescent="0.2">
      <c r="B7" s="5" t="s">
        <v>1</v>
      </c>
      <c r="C7" s="11">
        <v>1</v>
      </c>
      <c r="D7" s="11">
        <f t="shared" ref="D7:M7" si="0">+C7+1</f>
        <v>2</v>
      </c>
      <c r="E7" s="42">
        <f t="shared" si="0"/>
        <v>3</v>
      </c>
      <c r="F7" s="43">
        <f t="shared" si="0"/>
        <v>4</v>
      </c>
      <c r="G7" s="42">
        <f t="shared" si="0"/>
        <v>5</v>
      </c>
      <c r="H7" s="42">
        <f t="shared" si="0"/>
        <v>6</v>
      </c>
      <c r="I7" s="42">
        <f t="shared" si="0"/>
        <v>7</v>
      </c>
      <c r="J7" s="11">
        <f t="shared" si="0"/>
        <v>8</v>
      </c>
      <c r="K7" s="11">
        <f t="shared" si="0"/>
        <v>9</v>
      </c>
      <c r="L7" s="42">
        <f t="shared" si="0"/>
        <v>10</v>
      </c>
      <c r="M7" s="42">
        <f t="shared" si="0"/>
        <v>11</v>
      </c>
      <c r="N7" s="42">
        <v>12</v>
      </c>
      <c r="O7" s="42">
        <f>+N7+1</f>
        <v>13</v>
      </c>
      <c r="P7" s="42">
        <f t="shared" ref="P7:AF7" si="1">+O7+1</f>
        <v>14</v>
      </c>
      <c r="Q7" s="11">
        <f t="shared" si="1"/>
        <v>15</v>
      </c>
      <c r="R7" s="11">
        <f t="shared" si="1"/>
        <v>16</v>
      </c>
      <c r="S7" s="42">
        <f t="shared" si="1"/>
        <v>17</v>
      </c>
      <c r="T7" s="42">
        <f t="shared" si="1"/>
        <v>18</v>
      </c>
      <c r="U7" s="42">
        <f t="shared" si="1"/>
        <v>19</v>
      </c>
      <c r="V7" s="42">
        <f t="shared" si="1"/>
        <v>20</v>
      </c>
      <c r="W7" s="42">
        <f t="shared" si="1"/>
        <v>21</v>
      </c>
      <c r="X7" s="11">
        <f t="shared" si="1"/>
        <v>22</v>
      </c>
      <c r="Y7" s="11">
        <f t="shared" si="1"/>
        <v>23</v>
      </c>
      <c r="Z7" s="43">
        <f t="shared" si="1"/>
        <v>24</v>
      </c>
      <c r="AA7" s="42">
        <f t="shared" si="1"/>
        <v>25</v>
      </c>
      <c r="AB7" s="42">
        <f t="shared" si="1"/>
        <v>26</v>
      </c>
      <c r="AC7" s="42">
        <f t="shared" si="1"/>
        <v>27</v>
      </c>
      <c r="AD7" s="42">
        <f t="shared" si="1"/>
        <v>28</v>
      </c>
      <c r="AE7" s="11">
        <f t="shared" si="1"/>
        <v>29</v>
      </c>
      <c r="AF7" s="11">
        <f t="shared" si="1"/>
        <v>30</v>
      </c>
      <c r="AG7" s="10"/>
      <c r="AH7" s="112"/>
      <c r="AI7" s="113"/>
      <c r="AJ7" s="92"/>
      <c r="AK7" s="93"/>
    </row>
    <row r="8" spans="2:37" x14ac:dyDescent="0.2">
      <c r="B8" s="5" t="s">
        <v>3</v>
      </c>
      <c r="C8" s="11" t="s">
        <v>18</v>
      </c>
      <c r="D8" s="11" t="s">
        <v>12</v>
      </c>
      <c r="E8" s="14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  <c r="K8" s="11" t="s">
        <v>12</v>
      </c>
      <c r="L8" s="10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11" t="s">
        <v>18</v>
      </c>
      <c r="R8" s="11" t="s">
        <v>12</v>
      </c>
      <c r="S8" s="10" t="s">
        <v>13</v>
      </c>
      <c r="T8" s="10" t="s">
        <v>14</v>
      </c>
      <c r="U8" s="10" t="s">
        <v>15</v>
      </c>
      <c r="V8" s="10" t="s">
        <v>16</v>
      </c>
      <c r="W8" s="10" t="s">
        <v>17</v>
      </c>
      <c r="X8" s="11" t="s">
        <v>18</v>
      </c>
      <c r="Y8" s="16" t="s">
        <v>12</v>
      </c>
      <c r="Z8" s="10" t="s">
        <v>13</v>
      </c>
      <c r="AA8" s="10" t="s">
        <v>14</v>
      </c>
      <c r="AB8" s="10" t="s">
        <v>15</v>
      </c>
      <c r="AC8" s="10" t="s">
        <v>16</v>
      </c>
      <c r="AD8" s="10" t="s">
        <v>17</v>
      </c>
      <c r="AE8" s="11" t="s">
        <v>18</v>
      </c>
      <c r="AF8" s="11" t="s">
        <v>12</v>
      </c>
      <c r="AG8" s="10"/>
      <c r="AH8" s="94" t="s">
        <v>11</v>
      </c>
      <c r="AI8" s="96" t="s">
        <v>20</v>
      </c>
      <c r="AJ8" s="98" t="s">
        <v>11</v>
      </c>
      <c r="AK8" s="100" t="s">
        <v>20</v>
      </c>
    </row>
    <row r="9" spans="2:37" s="2" customFormat="1" ht="60" customHeight="1" x14ac:dyDescent="0.2">
      <c r="B9" s="7" t="s">
        <v>6</v>
      </c>
      <c r="C9" s="12"/>
      <c r="D9" s="12"/>
      <c r="E9" s="38"/>
      <c r="F9" s="39"/>
      <c r="G9" s="40"/>
      <c r="H9" s="38"/>
      <c r="I9" s="38"/>
      <c r="J9" s="12"/>
      <c r="K9" s="12"/>
      <c r="L9" s="38"/>
      <c r="M9" s="38"/>
      <c r="N9" s="38"/>
      <c r="O9" s="38"/>
      <c r="P9" s="38"/>
      <c r="Q9" s="12"/>
      <c r="R9" s="12"/>
      <c r="S9" s="38"/>
      <c r="T9" s="38"/>
      <c r="U9" s="38"/>
      <c r="V9" s="38"/>
      <c r="W9" s="38"/>
      <c r="X9" s="12"/>
      <c r="Y9" s="12"/>
      <c r="Z9" s="39"/>
      <c r="AA9" s="41"/>
      <c r="AB9" s="38"/>
      <c r="AC9" s="38"/>
      <c r="AD9" s="38"/>
      <c r="AE9" s="12"/>
      <c r="AF9" s="12"/>
      <c r="AG9" s="38"/>
      <c r="AH9" s="95"/>
      <c r="AI9" s="97"/>
      <c r="AJ9" s="99"/>
      <c r="AK9" s="101"/>
    </row>
    <row r="10" spans="2:37" s="1" customFormat="1" x14ac:dyDescent="0.2">
      <c r="B10" s="5" t="s">
        <v>2</v>
      </c>
      <c r="C10" s="11"/>
      <c r="D10" s="11"/>
      <c r="E10" s="42"/>
      <c r="F10" s="43"/>
      <c r="G10" s="42"/>
      <c r="H10" s="42"/>
      <c r="I10" s="42"/>
      <c r="J10" s="11"/>
      <c r="K10" s="11"/>
      <c r="L10" s="42"/>
      <c r="M10" s="42"/>
      <c r="N10" s="42"/>
      <c r="O10" s="42"/>
      <c r="P10" s="42"/>
      <c r="Q10" s="11"/>
      <c r="R10" s="11"/>
      <c r="S10" s="42"/>
      <c r="T10" s="42"/>
      <c r="U10" s="42"/>
      <c r="V10" s="42"/>
      <c r="W10" s="42"/>
      <c r="X10" s="11"/>
      <c r="Y10" s="11"/>
      <c r="Z10" s="43"/>
      <c r="AA10" s="42"/>
      <c r="AB10" s="42"/>
      <c r="AC10" s="42"/>
      <c r="AD10" s="42"/>
      <c r="AE10" s="11"/>
      <c r="AF10" s="11"/>
      <c r="AG10" s="42"/>
      <c r="AH10" s="8">
        <f>COUNTIF(C10:AG10,"●")</f>
        <v>0</v>
      </c>
      <c r="AI10" s="104" t="e">
        <f>AH11/AH10</f>
        <v>#DIV/0!</v>
      </c>
      <c r="AJ10" s="26">
        <f>AH10</f>
        <v>0</v>
      </c>
      <c r="AK10" s="102" t="e">
        <f>AJ11/AJ10</f>
        <v>#DIV/0!</v>
      </c>
    </row>
    <row r="11" spans="2:37" s="1" customFormat="1" ht="13.8" thickBot="1" x14ac:dyDescent="0.25">
      <c r="B11" s="6" t="s">
        <v>22</v>
      </c>
      <c r="C11" s="13"/>
      <c r="D11" s="13"/>
      <c r="E11" s="44"/>
      <c r="F11" s="45"/>
      <c r="G11" s="44"/>
      <c r="H11" s="44"/>
      <c r="I11" s="44"/>
      <c r="J11" s="13"/>
      <c r="K11" s="13"/>
      <c r="L11" s="44"/>
      <c r="M11" s="44"/>
      <c r="N11" s="44"/>
      <c r="O11" s="44"/>
      <c r="P11" s="44"/>
      <c r="Q11" s="13"/>
      <c r="R11" s="13"/>
      <c r="S11" s="44"/>
      <c r="T11" s="44"/>
      <c r="U11" s="44"/>
      <c r="V11" s="44"/>
      <c r="W11" s="44"/>
      <c r="X11" s="13"/>
      <c r="Y11" s="13"/>
      <c r="Z11" s="45"/>
      <c r="AA11" s="44"/>
      <c r="AB11" s="44"/>
      <c r="AC11" s="44"/>
      <c r="AD11" s="44"/>
      <c r="AE11" s="13"/>
      <c r="AF11" s="13"/>
      <c r="AG11" s="44"/>
      <c r="AH11" s="9">
        <f>COUNTIF(C11:AG11,"●")</f>
        <v>0</v>
      </c>
      <c r="AI11" s="105"/>
      <c r="AJ11" s="27">
        <f>AH11</f>
        <v>0</v>
      </c>
      <c r="AK11" s="103"/>
    </row>
    <row r="12" spans="2:37" ht="13.8" thickBot="1" x14ac:dyDescent="0.25"/>
    <row r="13" spans="2:37" ht="13.5" customHeight="1" x14ac:dyDescent="0.2">
      <c r="B13" s="4" t="s">
        <v>0</v>
      </c>
      <c r="C13" s="107">
        <v>7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9"/>
      <c r="AH13" s="110" t="s">
        <v>21</v>
      </c>
      <c r="AI13" s="111"/>
      <c r="AJ13" s="90" t="s">
        <v>19</v>
      </c>
      <c r="AK13" s="91"/>
    </row>
    <row r="14" spans="2:37" x14ac:dyDescent="0.2">
      <c r="B14" s="5" t="s">
        <v>1</v>
      </c>
      <c r="C14" s="42">
        <v>1</v>
      </c>
      <c r="D14" s="42">
        <f>+C14+1</f>
        <v>2</v>
      </c>
      <c r="E14" s="42">
        <f>+D14+1</f>
        <v>3</v>
      </c>
      <c r="F14" s="42">
        <f>+E14+1</f>
        <v>4</v>
      </c>
      <c r="G14" s="42">
        <f t="shared" ref="G14:AG14" si="2">+F14+1</f>
        <v>5</v>
      </c>
      <c r="H14" s="11">
        <f t="shared" si="2"/>
        <v>6</v>
      </c>
      <c r="I14" s="11">
        <f t="shared" si="2"/>
        <v>7</v>
      </c>
      <c r="J14" s="42">
        <f t="shared" si="2"/>
        <v>8</v>
      </c>
      <c r="K14" s="42">
        <f t="shared" si="2"/>
        <v>9</v>
      </c>
      <c r="L14" s="42">
        <f t="shared" si="2"/>
        <v>10</v>
      </c>
      <c r="M14" s="42">
        <f t="shared" si="2"/>
        <v>11</v>
      </c>
      <c r="N14" s="42">
        <f t="shared" si="2"/>
        <v>12</v>
      </c>
      <c r="O14" s="11">
        <f t="shared" si="2"/>
        <v>13</v>
      </c>
      <c r="P14" s="11">
        <f t="shared" si="2"/>
        <v>14</v>
      </c>
      <c r="Q14" s="35">
        <f t="shared" si="2"/>
        <v>15</v>
      </c>
      <c r="R14" s="42">
        <f t="shared" si="2"/>
        <v>16</v>
      </c>
      <c r="S14" s="42">
        <f t="shared" si="2"/>
        <v>17</v>
      </c>
      <c r="T14" s="42">
        <f t="shared" si="2"/>
        <v>18</v>
      </c>
      <c r="U14" s="42">
        <f t="shared" si="2"/>
        <v>19</v>
      </c>
      <c r="V14" s="11">
        <f t="shared" si="2"/>
        <v>20</v>
      </c>
      <c r="W14" s="11">
        <f t="shared" si="2"/>
        <v>21</v>
      </c>
      <c r="X14" s="42">
        <f t="shared" si="2"/>
        <v>22</v>
      </c>
      <c r="Y14" s="42">
        <f t="shared" si="2"/>
        <v>23</v>
      </c>
      <c r="Z14" s="42">
        <f t="shared" si="2"/>
        <v>24</v>
      </c>
      <c r="AA14" s="42">
        <f t="shared" si="2"/>
        <v>25</v>
      </c>
      <c r="AB14" s="42">
        <f t="shared" si="2"/>
        <v>26</v>
      </c>
      <c r="AC14" s="11">
        <f t="shared" si="2"/>
        <v>27</v>
      </c>
      <c r="AD14" s="11">
        <f t="shared" si="2"/>
        <v>28</v>
      </c>
      <c r="AE14" s="42">
        <f t="shared" si="2"/>
        <v>29</v>
      </c>
      <c r="AF14" s="42">
        <f t="shared" si="2"/>
        <v>30</v>
      </c>
      <c r="AG14" s="42">
        <f t="shared" si="2"/>
        <v>31</v>
      </c>
      <c r="AH14" s="112"/>
      <c r="AI14" s="113"/>
      <c r="AJ14" s="92"/>
      <c r="AK14" s="93"/>
    </row>
    <row r="15" spans="2:37" x14ac:dyDescent="0.2">
      <c r="B15" s="5" t="s">
        <v>3</v>
      </c>
      <c r="C15" s="14" t="s">
        <v>13</v>
      </c>
      <c r="D15" s="10" t="s">
        <v>14</v>
      </c>
      <c r="E15" s="10" t="s">
        <v>15</v>
      </c>
      <c r="F15" s="10" t="s">
        <v>16</v>
      </c>
      <c r="G15" s="10" t="s">
        <v>17</v>
      </c>
      <c r="H15" s="11" t="s">
        <v>18</v>
      </c>
      <c r="I15" s="11" t="s">
        <v>12</v>
      </c>
      <c r="J15" s="14" t="s">
        <v>13</v>
      </c>
      <c r="K15" s="10" t="s">
        <v>14</v>
      </c>
      <c r="L15" s="10" t="s">
        <v>15</v>
      </c>
      <c r="M15" s="10" t="s">
        <v>16</v>
      </c>
      <c r="N15" s="10" t="s">
        <v>17</v>
      </c>
      <c r="O15" s="11" t="s">
        <v>18</v>
      </c>
      <c r="P15" s="11" t="s">
        <v>12</v>
      </c>
      <c r="Q15" s="48" t="s">
        <v>13</v>
      </c>
      <c r="R15" s="10" t="s">
        <v>14</v>
      </c>
      <c r="S15" s="10" t="s">
        <v>15</v>
      </c>
      <c r="T15" s="10" t="s">
        <v>16</v>
      </c>
      <c r="U15" s="10" t="s">
        <v>17</v>
      </c>
      <c r="V15" s="11" t="s">
        <v>18</v>
      </c>
      <c r="W15" s="11" t="s">
        <v>12</v>
      </c>
      <c r="X15" s="14" t="s">
        <v>13</v>
      </c>
      <c r="Y15" s="10" t="s">
        <v>14</v>
      </c>
      <c r="Z15" s="10" t="s">
        <v>15</v>
      </c>
      <c r="AA15" s="10" t="s">
        <v>16</v>
      </c>
      <c r="AB15" s="10" t="s">
        <v>17</v>
      </c>
      <c r="AC15" s="11" t="s">
        <v>18</v>
      </c>
      <c r="AD15" s="11" t="s">
        <v>12</v>
      </c>
      <c r="AE15" s="14" t="s">
        <v>13</v>
      </c>
      <c r="AF15" s="10" t="s">
        <v>14</v>
      </c>
      <c r="AG15" s="10" t="s">
        <v>15</v>
      </c>
      <c r="AH15" s="94" t="s">
        <v>11</v>
      </c>
      <c r="AI15" s="96" t="s">
        <v>20</v>
      </c>
      <c r="AJ15" s="98" t="s">
        <v>11</v>
      </c>
      <c r="AK15" s="100" t="s">
        <v>20</v>
      </c>
    </row>
    <row r="16" spans="2:37" s="2" customFormat="1" ht="60" customHeight="1" x14ac:dyDescent="0.2">
      <c r="B16" s="7" t="s">
        <v>6</v>
      </c>
      <c r="C16" s="38"/>
      <c r="D16" s="38"/>
      <c r="E16" s="38"/>
      <c r="F16" s="38"/>
      <c r="G16" s="38"/>
      <c r="H16" s="12"/>
      <c r="I16" s="12"/>
      <c r="J16" s="38"/>
      <c r="K16" s="38"/>
      <c r="L16" s="38"/>
      <c r="M16" s="38"/>
      <c r="N16" s="38"/>
      <c r="O16" s="12"/>
      <c r="P16" s="12"/>
      <c r="Q16" s="36" t="s">
        <v>8</v>
      </c>
      <c r="R16" s="38"/>
      <c r="S16" s="38"/>
      <c r="T16" s="38"/>
      <c r="U16" s="38"/>
      <c r="V16" s="12"/>
      <c r="W16" s="12"/>
      <c r="X16" s="38"/>
      <c r="Y16" s="38"/>
      <c r="Z16" s="38"/>
      <c r="AA16" s="38"/>
      <c r="AB16" s="38"/>
      <c r="AC16" s="12"/>
      <c r="AD16" s="12"/>
      <c r="AE16" s="38"/>
      <c r="AF16" s="38"/>
      <c r="AG16" s="38"/>
      <c r="AH16" s="95"/>
      <c r="AI16" s="97"/>
      <c r="AJ16" s="99"/>
      <c r="AK16" s="101"/>
    </row>
    <row r="17" spans="2:37" s="1" customFormat="1" x14ac:dyDescent="0.2">
      <c r="B17" s="5" t="s">
        <v>2</v>
      </c>
      <c r="C17" s="42"/>
      <c r="D17" s="42"/>
      <c r="E17" s="42"/>
      <c r="F17" s="42"/>
      <c r="G17" s="42"/>
      <c r="H17" s="11"/>
      <c r="I17" s="11"/>
      <c r="J17" s="42"/>
      <c r="K17" s="42"/>
      <c r="L17" s="42"/>
      <c r="M17" s="42"/>
      <c r="N17" s="42"/>
      <c r="O17" s="11"/>
      <c r="P17" s="11"/>
      <c r="Q17" s="35"/>
      <c r="R17" s="42"/>
      <c r="S17" s="42"/>
      <c r="T17" s="42"/>
      <c r="U17" s="42"/>
      <c r="V17" s="11"/>
      <c r="W17" s="11"/>
      <c r="X17" s="42"/>
      <c r="Y17" s="42"/>
      <c r="Z17" s="42"/>
      <c r="AA17" s="42"/>
      <c r="AB17" s="42"/>
      <c r="AC17" s="11"/>
      <c r="AD17" s="11"/>
      <c r="AE17" s="42"/>
      <c r="AF17" s="42"/>
      <c r="AG17" s="42"/>
      <c r="AH17" s="8">
        <f>COUNTIF(C17:AG17,"●")</f>
        <v>0</v>
      </c>
      <c r="AI17" s="104" t="e">
        <f>AH18/AH17</f>
        <v>#DIV/0!</v>
      </c>
      <c r="AJ17" s="26">
        <f>AJ10+AH17</f>
        <v>0</v>
      </c>
      <c r="AK17" s="102" t="e">
        <f>AJ18/AJ17</f>
        <v>#DIV/0!</v>
      </c>
    </row>
    <row r="18" spans="2:37" s="1" customFormat="1" ht="13.8" thickBot="1" x14ac:dyDescent="0.25">
      <c r="B18" s="6" t="s">
        <v>22</v>
      </c>
      <c r="C18" s="44"/>
      <c r="D18" s="44"/>
      <c r="E18" s="44"/>
      <c r="F18" s="44"/>
      <c r="G18" s="44"/>
      <c r="H18" s="13"/>
      <c r="I18" s="13"/>
      <c r="J18" s="44"/>
      <c r="K18" s="44"/>
      <c r="L18" s="44"/>
      <c r="M18" s="44"/>
      <c r="N18" s="44"/>
      <c r="O18" s="13"/>
      <c r="P18" s="13"/>
      <c r="Q18" s="37"/>
      <c r="R18" s="44"/>
      <c r="S18" s="44"/>
      <c r="T18" s="44"/>
      <c r="U18" s="44"/>
      <c r="V18" s="13"/>
      <c r="W18" s="13"/>
      <c r="X18" s="44"/>
      <c r="Y18" s="44"/>
      <c r="Z18" s="44"/>
      <c r="AA18" s="44"/>
      <c r="AB18" s="44"/>
      <c r="AC18" s="13"/>
      <c r="AD18" s="13"/>
      <c r="AE18" s="44"/>
      <c r="AF18" s="44"/>
      <c r="AG18" s="44"/>
      <c r="AH18" s="9">
        <f>COUNTIF(C18:AG18,"●")</f>
        <v>0</v>
      </c>
      <c r="AI18" s="105"/>
      <c r="AJ18" s="27">
        <f>AJ11+AH18</f>
        <v>0</v>
      </c>
      <c r="AK18" s="103"/>
    </row>
    <row r="19" spans="2:37" ht="13.8" thickBot="1" x14ac:dyDescent="0.25"/>
    <row r="20" spans="2:37" ht="13.5" customHeight="1" x14ac:dyDescent="0.2">
      <c r="B20" s="4" t="s">
        <v>0</v>
      </c>
      <c r="C20" s="107">
        <v>8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9"/>
      <c r="AH20" s="110" t="s">
        <v>21</v>
      </c>
      <c r="AI20" s="111"/>
      <c r="AJ20" s="90" t="s">
        <v>19</v>
      </c>
      <c r="AK20" s="91"/>
    </row>
    <row r="21" spans="2:37" x14ac:dyDescent="0.2">
      <c r="B21" s="5" t="s">
        <v>1</v>
      </c>
      <c r="C21" s="42">
        <v>1</v>
      </c>
      <c r="D21" s="42">
        <f t="shared" ref="D21:N21" si="3">+C21+1</f>
        <v>2</v>
      </c>
      <c r="E21" s="11">
        <f t="shared" si="3"/>
        <v>3</v>
      </c>
      <c r="F21" s="11">
        <f t="shared" si="3"/>
        <v>4</v>
      </c>
      <c r="G21" s="42">
        <f t="shared" si="3"/>
        <v>5</v>
      </c>
      <c r="H21" s="42">
        <f t="shared" si="3"/>
        <v>6</v>
      </c>
      <c r="I21" s="42">
        <f t="shared" si="3"/>
        <v>7</v>
      </c>
      <c r="J21" s="42">
        <f t="shared" si="3"/>
        <v>8</v>
      </c>
      <c r="K21" s="42">
        <f t="shared" si="3"/>
        <v>9</v>
      </c>
      <c r="L21" s="11">
        <f t="shared" si="3"/>
        <v>10</v>
      </c>
      <c r="M21" s="11">
        <f t="shared" si="3"/>
        <v>11</v>
      </c>
      <c r="N21" s="35">
        <f t="shared" si="3"/>
        <v>12</v>
      </c>
      <c r="O21" s="49">
        <f>+N21+1</f>
        <v>13</v>
      </c>
      <c r="P21" s="49">
        <f t="shared" ref="P21:AG21" si="4">+O21+1</f>
        <v>14</v>
      </c>
      <c r="Q21" s="49">
        <f t="shared" si="4"/>
        <v>15</v>
      </c>
      <c r="R21" s="42">
        <f t="shared" si="4"/>
        <v>16</v>
      </c>
      <c r="S21" s="11">
        <f t="shared" si="4"/>
        <v>17</v>
      </c>
      <c r="T21" s="11">
        <f t="shared" si="4"/>
        <v>18</v>
      </c>
      <c r="U21" s="42">
        <f t="shared" si="4"/>
        <v>19</v>
      </c>
      <c r="V21" s="42">
        <f t="shared" si="4"/>
        <v>20</v>
      </c>
      <c r="W21" s="42">
        <f t="shared" si="4"/>
        <v>21</v>
      </c>
      <c r="X21" s="42">
        <f t="shared" si="4"/>
        <v>22</v>
      </c>
      <c r="Y21" s="42">
        <f t="shared" si="4"/>
        <v>23</v>
      </c>
      <c r="Z21" s="11">
        <f t="shared" si="4"/>
        <v>24</v>
      </c>
      <c r="AA21" s="11">
        <f t="shared" si="4"/>
        <v>25</v>
      </c>
      <c r="AB21" s="42">
        <f t="shared" si="4"/>
        <v>26</v>
      </c>
      <c r="AC21" s="42">
        <f t="shared" si="4"/>
        <v>27</v>
      </c>
      <c r="AD21" s="42">
        <f t="shared" si="4"/>
        <v>28</v>
      </c>
      <c r="AE21" s="42">
        <f t="shared" si="4"/>
        <v>29</v>
      </c>
      <c r="AF21" s="42">
        <f t="shared" si="4"/>
        <v>30</v>
      </c>
      <c r="AG21" s="11">
        <f t="shared" si="4"/>
        <v>31</v>
      </c>
      <c r="AH21" s="112"/>
      <c r="AI21" s="113"/>
      <c r="AJ21" s="92"/>
      <c r="AK21" s="93"/>
    </row>
    <row r="22" spans="2:37" x14ac:dyDescent="0.2">
      <c r="B22" s="5" t="s">
        <v>3</v>
      </c>
      <c r="C22" s="10" t="s">
        <v>16</v>
      </c>
      <c r="D22" s="10" t="s">
        <v>17</v>
      </c>
      <c r="E22" s="11" t="s">
        <v>18</v>
      </c>
      <c r="F22" s="11" t="s">
        <v>12</v>
      </c>
      <c r="G22" s="14" t="s">
        <v>13</v>
      </c>
      <c r="H22" s="10" t="s">
        <v>14</v>
      </c>
      <c r="I22" s="10" t="s">
        <v>15</v>
      </c>
      <c r="J22" s="10" t="s">
        <v>16</v>
      </c>
      <c r="K22" s="10" t="s">
        <v>17</v>
      </c>
      <c r="L22" s="11" t="s">
        <v>18</v>
      </c>
      <c r="M22" s="11" t="s">
        <v>12</v>
      </c>
      <c r="N22" s="48" t="s">
        <v>13</v>
      </c>
      <c r="O22" s="49" t="s">
        <v>14</v>
      </c>
      <c r="P22" s="49" t="s">
        <v>15</v>
      </c>
      <c r="Q22" s="49" t="s">
        <v>16</v>
      </c>
      <c r="R22" s="10" t="s">
        <v>17</v>
      </c>
      <c r="S22" s="11" t="s">
        <v>18</v>
      </c>
      <c r="T22" s="11" t="s">
        <v>12</v>
      </c>
      <c r="U22" s="14" t="s">
        <v>13</v>
      </c>
      <c r="V22" s="10" t="s">
        <v>14</v>
      </c>
      <c r="W22" s="10" t="s">
        <v>15</v>
      </c>
      <c r="X22" s="10" t="s">
        <v>16</v>
      </c>
      <c r="Y22" s="10" t="s">
        <v>17</v>
      </c>
      <c r="Z22" s="11" t="s">
        <v>18</v>
      </c>
      <c r="AA22" s="11" t="s">
        <v>12</v>
      </c>
      <c r="AB22" s="14" t="s">
        <v>13</v>
      </c>
      <c r="AC22" s="10" t="s">
        <v>14</v>
      </c>
      <c r="AD22" s="10" t="s">
        <v>15</v>
      </c>
      <c r="AE22" s="10" t="s">
        <v>16</v>
      </c>
      <c r="AF22" s="10" t="s">
        <v>17</v>
      </c>
      <c r="AG22" s="11" t="s">
        <v>18</v>
      </c>
      <c r="AH22" s="94" t="s">
        <v>11</v>
      </c>
      <c r="AI22" s="96" t="s">
        <v>20</v>
      </c>
      <c r="AJ22" s="98" t="s">
        <v>11</v>
      </c>
      <c r="AK22" s="100" t="s">
        <v>20</v>
      </c>
    </row>
    <row r="23" spans="2:37" s="2" customFormat="1" ht="60" customHeight="1" x14ac:dyDescent="0.2">
      <c r="B23" s="7" t="s">
        <v>6</v>
      </c>
      <c r="C23" s="38"/>
      <c r="D23" s="38"/>
      <c r="E23" s="12"/>
      <c r="F23" s="12"/>
      <c r="G23" s="38"/>
      <c r="H23" s="38"/>
      <c r="I23" s="38"/>
      <c r="J23" s="38"/>
      <c r="K23" s="38"/>
      <c r="L23" s="12"/>
      <c r="M23" s="12"/>
      <c r="N23" s="36" t="s">
        <v>30</v>
      </c>
      <c r="O23" s="50" t="s">
        <v>31</v>
      </c>
      <c r="P23" s="50" t="s">
        <v>31</v>
      </c>
      <c r="Q23" s="50" t="s">
        <v>31</v>
      </c>
      <c r="R23" s="38"/>
      <c r="S23" s="12"/>
      <c r="T23" s="12"/>
      <c r="U23" s="38"/>
      <c r="V23" s="38"/>
      <c r="W23" s="38"/>
      <c r="X23" s="38"/>
      <c r="Y23" s="38"/>
      <c r="Z23" s="12"/>
      <c r="AA23" s="12"/>
      <c r="AB23" s="38"/>
      <c r="AC23" s="38"/>
      <c r="AD23" s="38"/>
      <c r="AE23" s="38"/>
      <c r="AF23" s="38"/>
      <c r="AG23" s="12"/>
      <c r="AH23" s="95"/>
      <c r="AI23" s="97"/>
      <c r="AJ23" s="99"/>
      <c r="AK23" s="101"/>
    </row>
    <row r="24" spans="2:37" s="1" customFormat="1" x14ac:dyDescent="0.2">
      <c r="B24" s="5" t="s">
        <v>2</v>
      </c>
      <c r="C24" s="42"/>
      <c r="D24" s="42"/>
      <c r="E24" s="11"/>
      <c r="F24" s="11"/>
      <c r="G24" s="42"/>
      <c r="H24" s="42"/>
      <c r="I24" s="42"/>
      <c r="J24" s="42"/>
      <c r="K24" s="42"/>
      <c r="L24" s="11"/>
      <c r="M24" s="11"/>
      <c r="N24" s="35"/>
      <c r="O24" s="49"/>
      <c r="P24" s="49"/>
      <c r="Q24" s="49"/>
      <c r="R24" s="42"/>
      <c r="S24" s="11"/>
      <c r="T24" s="11"/>
      <c r="U24" s="42"/>
      <c r="V24" s="42"/>
      <c r="W24" s="42"/>
      <c r="X24" s="42"/>
      <c r="Y24" s="42"/>
      <c r="Z24" s="11"/>
      <c r="AA24" s="11"/>
      <c r="AB24" s="42"/>
      <c r="AC24" s="42"/>
      <c r="AD24" s="42"/>
      <c r="AE24" s="42"/>
      <c r="AF24" s="42"/>
      <c r="AG24" s="11"/>
      <c r="AH24" s="8">
        <f>COUNTIF(C24:AG24,"●")</f>
        <v>0</v>
      </c>
      <c r="AI24" s="104" t="e">
        <f>AH25/AH24</f>
        <v>#DIV/0!</v>
      </c>
      <c r="AJ24" s="26">
        <f>AJ17+AH24</f>
        <v>0</v>
      </c>
      <c r="AK24" s="102" t="e">
        <f>AJ25/AJ24</f>
        <v>#DIV/0!</v>
      </c>
    </row>
    <row r="25" spans="2:37" s="1" customFormat="1" ht="13.8" thickBot="1" x14ac:dyDescent="0.25">
      <c r="B25" s="6" t="s">
        <v>22</v>
      </c>
      <c r="C25" s="44"/>
      <c r="D25" s="44"/>
      <c r="E25" s="13"/>
      <c r="F25" s="13"/>
      <c r="G25" s="44"/>
      <c r="H25" s="44"/>
      <c r="I25" s="44"/>
      <c r="J25" s="44"/>
      <c r="K25" s="44"/>
      <c r="L25" s="13"/>
      <c r="M25" s="13"/>
      <c r="N25" s="37"/>
      <c r="O25" s="51"/>
      <c r="P25" s="51"/>
      <c r="Q25" s="51"/>
      <c r="R25" s="44"/>
      <c r="S25" s="13"/>
      <c r="T25" s="13"/>
      <c r="U25" s="44"/>
      <c r="V25" s="44"/>
      <c r="W25" s="44"/>
      <c r="X25" s="44"/>
      <c r="Y25" s="44"/>
      <c r="Z25" s="13"/>
      <c r="AA25" s="13"/>
      <c r="AB25" s="44"/>
      <c r="AC25" s="44"/>
      <c r="AD25" s="44"/>
      <c r="AE25" s="44"/>
      <c r="AF25" s="44"/>
      <c r="AG25" s="13"/>
      <c r="AH25" s="9">
        <f>COUNTIF(C25:AG25,"●")</f>
        <v>0</v>
      </c>
      <c r="AI25" s="105"/>
      <c r="AJ25" s="27">
        <f>AJ18+AH25</f>
        <v>0</v>
      </c>
      <c r="AK25" s="103"/>
    </row>
    <row r="26" spans="2:37" ht="13.8" thickBot="1" x14ac:dyDescent="0.25"/>
    <row r="27" spans="2:37" ht="13.5" customHeight="1" x14ac:dyDescent="0.2">
      <c r="B27" s="4" t="s">
        <v>0</v>
      </c>
      <c r="C27" s="107">
        <v>9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9"/>
      <c r="AH27" s="110" t="s">
        <v>21</v>
      </c>
      <c r="AI27" s="111"/>
      <c r="AJ27" s="90" t="s">
        <v>19</v>
      </c>
      <c r="AK27" s="91"/>
    </row>
    <row r="28" spans="2:37" x14ac:dyDescent="0.2">
      <c r="B28" s="5" t="s">
        <v>1</v>
      </c>
      <c r="C28" s="11">
        <v>1</v>
      </c>
      <c r="D28" s="42">
        <f t="shared" ref="D28:E28" si="5">+C28+1</f>
        <v>2</v>
      </c>
      <c r="E28" s="42">
        <f t="shared" si="5"/>
        <v>3</v>
      </c>
      <c r="F28" s="42">
        <f>+E28+1</f>
        <v>4</v>
      </c>
      <c r="G28" s="42">
        <f t="shared" ref="G28:M28" si="6">+F28+1</f>
        <v>5</v>
      </c>
      <c r="H28" s="42">
        <f t="shared" si="6"/>
        <v>6</v>
      </c>
      <c r="I28" s="11">
        <f t="shared" si="6"/>
        <v>7</v>
      </c>
      <c r="J28" s="11">
        <f t="shared" si="6"/>
        <v>8</v>
      </c>
      <c r="K28" s="42">
        <f t="shared" si="6"/>
        <v>9</v>
      </c>
      <c r="L28" s="42">
        <f t="shared" si="6"/>
        <v>10</v>
      </c>
      <c r="M28" s="42">
        <f t="shared" si="6"/>
        <v>11</v>
      </c>
      <c r="N28" s="42">
        <f>+M28+1</f>
        <v>12</v>
      </c>
      <c r="O28" s="42">
        <f>+N28+1</f>
        <v>13</v>
      </c>
      <c r="P28" s="11">
        <f t="shared" ref="P28:AF28" si="7">+O28+1</f>
        <v>14</v>
      </c>
      <c r="Q28" s="11">
        <f t="shared" si="7"/>
        <v>15</v>
      </c>
      <c r="R28" s="35">
        <f t="shared" si="7"/>
        <v>16</v>
      </c>
      <c r="S28" s="42">
        <f t="shared" si="7"/>
        <v>17</v>
      </c>
      <c r="T28" s="42">
        <f t="shared" si="7"/>
        <v>18</v>
      </c>
      <c r="U28" s="42">
        <f t="shared" si="7"/>
        <v>19</v>
      </c>
      <c r="V28" s="42">
        <f t="shared" si="7"/>
        <v>20</v>
      </c>
      <c r="W28" s="11">
        <f t="shared" si="7"/>
        <v>21</v>
      </c>
      <c r="X28" s="11">
        <f t="shared" si="7"/>
        <v>22</v>
      </c>
      <c r="Y28" s="35">
        <f t="shared" si="7"/>
        <v>23</v>
      </c>
      <c r="Z28" s="42">
        <f t="shared" si="7"/>
        <v>24</v>
      </c>
      <c r="AA28" s="42">
        <f t="shared" si="7"/>
        <v>25</v>
      </c>
      <c r="AB28" s="42">
        <f t="shared" si="7"/>
        <v>26</v>
      </c>
      <c r="AC28" s="42">
        <f t="shared" si="7"/>
        <v>27</v>
      </c>
      <c r="AD28" s="11">
        <f t="shared" si="7"/>
        <v>28</v>
      </c>
      <c r="AE28" s="11">
        <f t="shared" si="7"/>
        <v>29</v>
      </c>
      <c r="AF28" s="42">
        <f t="shared" si="7"/>
        <v>30</v>
      </c>
      <c r="AG28" s="42"/>
      <c r="AH28" s="112"/>
      <c r="AI28" s="113"/>
      <c r="AJ28" s="92"/>
      <c r="AK28" s="93"/>
    </row>
    <row r="29" spans="2:37" x14ac:dyDescent="0.2">
      <c r="B29" s="5" t="s">
        <v>3</v>
      </c>
      <c r="C29" s="11" t="s">
        <v>12</v>
      </c>
      <c r="D29" s="14" t="s">
        <v>13</v>
      </c>
      <c r="E29" s="10" t="s">
        <v>14</v>
      </c>
      <c r="F29" s="10" t="s">
        <v>15</v>
      </c>
      <c r="G29" s="10" t="s">
        <v>16</v>
      </c>
      <c r="H29" s="10" t="s">
        <v>17</v>
      </c>
      <c r="I29" s="11" t="s">
        <v>18</v>
      </c>
      <c r="J29" s="11" t="s">
        <v>12</v>
      </c>
      <c r="K29" s="14" t="s">
        <v>13</v>
      </c>
      <c r="L29" s="10" t="s">
        <v>14</v>
      </c>
      <c r="M29" s="10" t="s">
        <v>15</v>
      </c>
      <c r="N29" s="10" t="s">
        <v>16</v>
      </c>
      <c r="O29" s="10" t="s">
        <v>17</v>
      </c>
      <c r="P29" s="11" t="s">
        <v>18</v>
      </c>
      <c r="Q29" s="11" t="s">
        <v>12</v>
      </c>
      <c r="R29" s="48" t="s">
        <v>13</v>
      </c>
      <c r="S29" s="10" t="s">
        <v>14</v>
      </c>
      <c r="T29" s="10" t="s">
        <v>15</v>
      </c>
      <c r="U29" s="10" t="s">
        <v>16</v>
      </c>
      <c r="V29" s="10" t="s">
        <v>17</v>
      </c>
      <c r="W29" s="11" t="s">
        <v>18</v>
      </c>
      <c r="X29" s="11" t="s">
        <v>12</v>
      </c>
      <c r="Y29" s="48" t="s">
        <v>13</v>
      </c>
      <c r="Z29" s="10" t="s">
        <v>14</v>
      </c>
      <c r="AA29" s="10" t="s">
        <v>15</v>
      </c>
      <c r="AB29" s="10" t="s">
        <v>16</v>
      </c>
      <c r="AC29" s="10" t="s">
        <v>17</v>
      </c>
      <c r="AD29" s="11" t="s">
        <v>18</v>
      </c>
      <c r="AE29" s="11" t="s">
        <v>12</v>
      </c>
      <c r="AF29" s="14" t="s">
        <v>13</v>
      </c>
      <c r="AG29" s="42"/>
      <c r="AH29" s="94" t="s">
        <v>11</v>
      </c>
      <c r="AI29" s="96" t="s">
        <v>20</v>
      </c>
      <c r="AJ29" s="98" t="s">
        <v>11</v>
      </c>
      <c r="AK29" s="100" t="s">
        <v>20</v>
      </c>
    </row>
    <row r="30" spans="2:37" s="2" customFormat="1" ht="60" customHeight="1" x14ac:dyDescent="0.2">
      <c r="B30" s="7" t="s">
        <v>6</v>
      </c>
      <c r="C30" s="12"/>
      <c r="D30" s="38"/>
      <c r="E30" s="38"/>
      <c r="F30" s="38"/>
      <c r="G30" s="38"/>
      <c r="H30" s="38"/>
      <c r="I30" s="12"/>
      <c r="J30" s="12"/>
      <c r="K30" s="38"/>
      <c r="L30" s="38"/>
      <c r="M30" s="38"/>
      <c r="N30" s="38"/>
      <c r="O30" s="38"/>
      <c r="P30" s="12"/>
      <c r="Q30" s="12"/>
      <c r="R30" s="36" t="s">
        <v>33</v>
      </c>
      <c r="S30" s="38"/>
      <c r="T30" s="38"/>
      <c r="U30" s="38"/>
      <c r="V30" s="38"/>
      <c r="W30" s="12"/>
      <c r="X30" s="12"/>
      <c r="Y30" s="36" t="s">
        <v>34</v>
      </c>
      <c r="Z30" s="38"/>
      <c r="AA30" s="38"/>
      <c r="AB30" s="38"/>
      <c r="AC30" s="38"/>
      <c r="AD30" s="12"/>
      <c r="AE30" s="12"/>
      <c r="AF30" s="38"/>
      <c r="AG30" s="38"/>
      <c r="AH30" s="95"/>
      <c r="AI30" s="97"/>
      <c r="AJ30" s="99"/>
      <c r="AK30" s="101"/>
    </row>
    <row r="31" spans="2:37" s="1" customFormat="1" x14ac:dyDescent="0.2">
      <c r="B31" s="5" t="s">
        <v>2</v>
      </c>
      <c r="C31" s="11"/>
      <c r="D31" s="42"/>
      <c r="E31" s="42"/>
      <c r="F31" s="42"/>
      <c r="G31" s="42"/>
      <c r="H31" s="42"/>
      <c r="I31" s="11"/>
      <c r="J31" s="11"/>
      <c r="K31" s="42"/>
      <c r="L31" s="42"/>
      <c r="M31" s="42"/>
      <c r="N31" s="42"/>
      <c r="O31" s="42"/>
      <c r="P31" s="11"/>
      <c r="Q31" s="11"/>
      <c r="R31" s="35"/>
      <c r="S31" s="42"/>
      <c r="T31" s="42"/>
      <c r="U31" s="42"/>
      <c r="V31" s="42"/>
      <c r="W31" s="11"/>
      <c r="X31" s="11"/>
      <c r="Y31" s="35"/>
      <c r="Z31" s="42"/>
      <c r="AA31" s="42"/>
      <c r="AB31" s="42"/>
      <c r="AC31" s="42"/>
      <c r="AD31" s="11"/>
      <c r="AE31" s="11"/>
      <c r="AF31" s="42"/>
      <c r="AG31" s="42"/>
      <c r="AH31" s="8">
        <f>COUNTIF(C31:AG31,"●")</f>
        <v>0</v>
      </c>
      <c r="AI31" s="104" t="e">
        <f>AH32/AH31</f>
        <v>#DIV/0!</v>
      </c>
      <c r="AJ31" s="26">
        <f>AJ24+AH31</f>
        <v>0</v>
      </c>
      <c r="AK31" s="102" t="e">
        <f>AJ32/AJ31</f>
        <v>#DIV/0!</v>
      </c>
    </row>
    <row r="32" spans="2:37" s="1" customFormat="1" ht="13.8" thickBot="1" x14ac:dyDescent="0.25">
      <c r="B32" s="6" t="s">
        <v>22</v>
      </c>
      <c r="C32" s="13"/>
      <c r="D32" s="44"/>
      <c r="E32" s="44"/>
      <c r="F32" s="44"/>
      <c r="G32" s="44"/>
      <c r="H32" s="44"/>
      <c r="I32" s="13"/>
      <c r="J32" s="13"/>
      <c r="K32" s="44"/>
      <c r="L32" s="44"/>
      <c r="M32" s="44"/>
      <c r="N32" s="44"/>
      <c r="O32" s="44"/>
      <c r="P32" s="13"/>
      <c r="Q32" s="13"/>
      <c r="R32" s="37"/>
      <c r="S32" s="44"/>
      <c r="T32" s="44"/>
      <c r="U32" s="44"/>
      <c r="V32" s="44"/>
      <c r="W32" s="13"/>
      <c r="X32" s="13"/>
      <c r="Y32" s="37"/>
      <c r="Z32" s="44"/>
      <c r="AA32" s="44"/>
      <c r="AB32" s="44"/>
      <c r="AC32" s="44"/>
      <c r="AD32" s="13"/>
      <c r="AE32" s="13"/>
      <c r="AF32" s="44"/>
      <c r="AG32" s="44"/>
      <c r="AH32" s="9">
        <f>COUNTIF(C32:AG32,"●")</f>
        <v>0</v>
      </c>
      <c r="AI32" s="105"/>
      <c r="AJ32" s="27">
        <f>AJ25+AH32</f>
        <v>0</v>
      </c>
      <c r="AK32" s="103"/>
    </row>
    <row r="33" spans="2:37" ht="13.8" thickBot="1" x14ac:dyDescent="0.25"/>
    <row r="34" spans="2:37" ht="13.5" customHeight="1" x14ac:dyDescent="0.2">
      <c r="B34" s="4" t="s">
        <v>0</v>
      </c>
      <c r="C34" s="107">
        <v>10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9"/>
      <c r="AH34" s="110" t="s">
        <v>21</v>
      </c>
      <c r="AI34" s="111"/>
      <c r="AJ34" s="90" t="s">
        <v>19</v>
      </c>
      <c r="AK34" s="91"/>
    </row>
    <row r="35" spans="2:37" x14ac:dyDescent="0.2">
      <c r="B35" s="5" t="s">
        <v>1</v>
      </c>
      <c r="C35" s="42">
        <v>1</v>
      </c>
      <c r="D35" s="42">
        <f t="shared" ref="D35:E35" si="8">+C35+1</f>
        <v>2</v>
      </c>
      <c r="E35" s="42">
        <f t="shared" si="8"/>
        <v>3</v>
      </c>
      <c r="F35" s="42">
        <f>+E35+1</f>
        <v>4</v>
      </c>
      <c r="G35" s="11">
        <f t="shared" ref="G35" si="9">+F35+1</f>
        <v>5</v>
      </c>
      <c r="H35" s="11">
        <f>+G35+1</f>
        <v>6</v>
      </c>
      <c r="I35" s="42">
        <f t="shared" ref="I35:N35" si="10">+H35+1</f>
        <v>7</v>
      </c>
      <c r="J35" s="42">
        <f t="shared" si="10"/>
        <v>8</v>
      </c>
      <c r="K35" s="42">
        <f t="shared" si="10"/>
        <v>9</v>
      </c>
      <c r="L35" s="42">
        <f t="shared" si="10"/>
        <v>10</v>
      </c>
      <c r="M35" s="42">
        <f t="shared" si="10"/>
        <v>11</v>
      </c>
      <c r="N35" s="11">
        <f t="shared" si="10"/>
        <v>12</v>
      </c>
      <c r="O35" s="11">
        <f>+N35+1</f>
        <v>13</v>
      </c>
      <c r="P35" s="35">
        <f t="shared" ref="P35:AG35" si="11">+O35+1</f>
        <v>14</v>
      </c>
      <c r="Q35" s="42">
        <f t="shared" si="11"/>
        <v>15</v>
      </c>
      <c r="R35" s="42">
        <f t="shared" si="11"/>
        <v>16</v>
      </c>
      <c r="S35" s="42">
        <f t="shared" si="11"/>
        <v>17</v>
      </c>
      <c r="T35" s="42">
        <f t="shared" si="11"/>
        <v>18</v>
      </c>
      <c r="U35" s="11">
        <f t="shared" si="11"/>
        <v>19</v>
      </c>
      <c r="V35" s="11">
        <f t="shared" si="11"/>
        <v>20</v>
      </c>
      <c r="W35" s="42">
        <f t="shared" si="11"/>
        <v>21</v>
      </c>
      <c r="X35" s="42">
        <f t="shared" si="11"/>
        <v>22</v>
      </c>
      <c r="Y35" s="42">
        <f t="shared" si="11"/>
        <v>23</v>
      </c>
      <c r="Z35" s="42">
        <f t="shared" si="11"/>
        <v>24</v>
      </c>
      <c r="AA35" s="42">
        <f t="shared" si="11"/>
        <v>25</v>
      </c>
      <c r="AB35" s="11">
        <f t="shared" si="11"/>
        <v>26</v>
      </c>
      <c r="AC35" s="11">
        <f t="shared" si="11"/>
        <v>27</v>
      </c>
      <c r="AD35" s="42">
        <f t="shared" si="11"/>
        <v>28</v>
      </c>
      <c r="AE35" s="42">
        <f t="shared" si="11"/>
        <v>29</v>
      </c>
      <c r="AF35" s="42">
        <f t="shared" si="11"/>
        <v>30</v>
      </c>
      <c r="AG35" s="42">
        <f t="shared" si="11"/>
        <v>31</v>
      </c>
      <c r="AH35" s="112"/>
      <c r="AI35" s="113"/>
      <c r="AJ35" s="92"/>
      <c r="AK35" s="93"/>
    </row>
    <row r="36" spans="2:37" x14ac:dyDescent="0.2">
      <c r="B36" s="5" t="s">
        <v>3</v>
      </c>
      <c r="C36" s="10" t="s">
        <v>14</v>
      </c>
      <c r="D36" s="10" t="s">
        <v>15</v>
      </c>
      <c r="E36" s="10" t="s">
        <v>16</v>
      </c>
      <c r="F36" s="10" t="s">
        <v>17</v>
      </c>
      <c r="G36" s="11" t="s">
        <v>18</v>
      </c>
      <c r="H36" s="11" t="s">
        <v>12</v>
      </c>
      <c r="I36" s="14" t="s">
        <v>13</v>
      </c>
      <c r="J36" s="10" t="s">
        <v>14</v>
      </c>
      <c r="K36" s="10" t="s">
        <v>15</v>
      </c>
      <c r="L36" s="10" t="s">
        <v>16</v>
      </c>
      <c r="M36" s="10" t="s">
        <v>17</v>
      </c>
      <c r="N36" s="11" t="s">
        <v>18</v>
      </c>
      <c r="O36" s="11" t="s">
        <v>12</v>
      </c>
      <c r="P36" s="48" t="s">
        <v>13</v>
      </c>
      <c r="Q36" s="10" t="s">
        <v>14</v>
      </c>
      <c r="R36" s="10" t="s">
        <v>15</v>
      </c>
      <c r="S36" s="10" t="s">
        <v>16</v>
      </c>
      <c r="T36" s="10" t="s">
        <v>17</v>
      </c>
      <c r="U36" s="11" t="s">
        <v>18</v>
      </c>
      <c r="V36" s="11" t="s">
        <v>12</v>
      </c>
      <c r="W36" s="14" t="s">
        <v>13</v>
      </c>
      <c r="X36" s="10" t="s">
        <v>14</v>
      </c>
      <c r="Y36" s="10" t="s">
        <v>15</v>
      </c>
      <c r="Z36" s="10" t="s">
        <v>16</v>
      </c>
      <c r="AA36" s="10" t="s">
        <v>17</v>
      </c>
      <c r="AB36" s="11" t="s">
        <v>18</v>
      </c>
      <c r="AC36" s="11" t="s">
        <v>12</v>
      </c>
      <c r="AD36" s="14" t="s">
        <v>13</v>
      </c>
      <c r="AE36" s="10" t="s">
        <v>14</v>
      </c>
      <c r="AF36" s="10" t="s">
        <v>15</v>
      </c>
      <c r="AG36" s="10" t="s">
        <v>16</v>
      </c>
      <c r="AH36" s="94" t="s">
        <v>11</v>
      </c>
      <c r="AI36" s="96" t="s">
        <v>20</v>
      </c>
      <c r="AJ36" s="98" t="s">
        <v>11</v>
      </c>
      <c r="AK36" s="100" t="s">
        <v>20</v>
      </c>
    </row>
    <row r="37" spans="2:37" s="2" customFormat="1" ht="60" customHeight="1" x14ac:dyDescent="0.2">
      <c r="B37" s="7" t="s">
        <v>6</v>
      </c>
      <c r="C37" s="38"/>
      <c r="D37" s="38"/>
      <c r="E37" s="38"/>
      <c r="F37" s="38"/>
      <c r="G37" s="12"/>
      <c r="H37" s="12"/>
      <c r="I37" s="38"/>
      <c r="J37" s="38"/>
      <c r="K37" s="38"/>
      <c r="L37" s="38"/>
      <c r="M37" s="38"/>
      <c r="N37" s="12"/>
      <c r="O37" s="12"/>
      <c r="P37" s="36" t="s">
        <v>92</v>
      </c>
      <c r="Q37" s="38"/>
      <c r="R37" s="38"/>
      <c r="S37" s="38"/>
      <c r="T37" s="38"/>
      <c r="U37" s="12"/>
      <c r="V37" s="12"/>
      <c r="W37" s="38"/>
      <c r="X37" s="38"/>
      <c r="Y37" s="38"/>
      <c r="Z37" s="38"/>
      <c r="AA37" s="38"/>
      <c r="AB37" s="12"/>
      <c r="AC37" s="12"/>
      <c r="AD37" s="38"/>
      <c r="AE37" s="38"/>
      <c r="AF37" s="38"/>
      <c r="AG37" s="38"/>
      <c r="AH37" s="95"/>
      <c r="AI37" s="97"/>
      <c r="AJ37" s="99"/>
      <c r="AK37" s="101"/>
    </row>
    <row r="38" spans="2:37" s="1" customFormat="1" x14ac:dyDescent="0.2">
      <c r="B38" s="5" t="s">
        <v>2</v>
      </c>
      <c r="C38" s="42"/>
      <c r="D38" s="42"/>
      <c r="E38" s="42"/>
      <c r="F38" s="42"/>
      <c r="G38" s="11"/>
      <c r="H38" s="11"/>
      <c r="I38" s="42"/>
      <c r="J38" s="42"/>
      <c r="K38" s="42"/>
      <c r="L38" s="42"/>
      <c r="M38" s="42"/>
      <c r="N38" s="11"/>
      <c r="O38" s="11"/>
      <c r="P38" s="35"/>
      <c r="Q38" s="42"/>
      <c r="R38" s="42"/>
      <c r="S38" s="42"/>
      <c r="T38" s="42"/>
      <c r="U38" s="11"/>
      <c r="V38" s="11"/>
      <c r="W38" s="42"/>
      <c r="X38" s="42"/>
      <c r="Y38" s="42"/>
      <c r="Z38" s="42"/>
      <c r="AA38" s="42"/>
      <c r="AB38" s="11"/>
      <c r="AC38" s="11"/>
      <c r="AD38" s="42"/>
      <c r="AE38" s="42"/>
      <c r="AF38" s="42"/>
      <c r="AG38" s="42"/>
      <c r="AH38" s="8">
        <f>COUNTIF(C38:AG38,"●")</f>
        <v>0</v>
      </c>
      <c r="AI38" s="104" t="e">
        <f>AH39/AH38</f>
        <v>#DIV/0!</v>
      </c>
      <c r="AJ38" s="26">
        <f>AJ31+AH38</f>
        <v>0</v>
      </c>
      <c r="AK38" s="102" t="e">
        <f>AJ39/AJ38</f>
        <v>#DIV/0!</v>
      </c>
    </row>
    <row r="39" spans="2:37" s="1" customFormat="1" ht="13.8" thickBot="1" x14ac:dyDescent="0.25">
      <c r="B39" s="6" t="s">
        <v>22</v>
      </c>
      <c r="C39" s="44"/>
      <c r="D39" s="44"/>
      <c r="E39" s="44"/>
      <c r="F39" s="44"/>
      <c r="G39" s="13"/>
      <c r="H39" s="13"/>
      <c r="I39" s="44"/>
      <c r="J39" s="44"/>
      <c r="K39" s="44"/>
      <c r="L39" s="44"/>
      <c r="M39" s="44"/>
      <c r="N39" s="13"/>
      <c r="O39" s="13"/>
      <c r="P39" s="37"/>
      <c r="Q39" s="44"/>
      <c r="R39" s="44"/>
      <c r="S39" s="44"/>
      <c r="T39" s="44"/>
      <c r="U39" s="13"/>
      <c r="V39" s="13"/>
      <c r="W39" s="44"/>
      <c r="X39" s="44"/>
      <c r="Y39" s="44"/>
      <c r="Z39" s="44"/>
      <c r="AA39" s="44"/>
      <c r="AB39" s="13"/>
      <c r="AC39" s="13"/>
      <c r="AD39" s="44"/>
      <c r="AE39" s="44"/>
      <c r="AF39" s="44"/>
      <c r="AG39" s="44"/>
      <c r="AH39" s="9">
        <f>COUNTIF(C39:AG39,"●")</f>
        <v>0</v>
      </c>
      <c r="AI39" s="105"/>
      <c r="AJ39" s="27">
        <f>AJ32+AH39</f>
        <v>0</v>
      </c>
      <c r="AK39" s="103"/>
    </row>
    <row r="40" spans="2:37" ht="13.8" thickBot="1" x14ac:dyDescent="0.25"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</row>
    <row r="41" spans="2:37" ht="13.5" customHeight="1" x14ac:dyDescent="0.2">
      <c r="B41" s="4" t="s">
        <v>0</v>
      </c>
      <c r="C41" s="114">
        <v>11</v>
      </c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6"/>
      <c r="AH41" s="110" t="s">
        <v>21</v>
      </c>
      <c r="AI41" s="111"/>
      <c r="AJ41" s="90" t="s">
        <v>19</v>
      </c>
      <c r="AK41" s="91"/>
    </row>
    <row r="42" spans="2:37" x14ac:dyDescent="0.2">
      <c r="B42" s="5" t="s">
        <v>1</v>
      </c>
      <c r="C42" s="42">
        <v>1</v>
      </c>
      <c r="D42" s="11">
        <f t="shared" ref="D42:E42" si="12">+C42+1</f>
        <v>2</v>
      </c>
      <c r="E42" s="11">
        <f t="shared" si="12"/>
        <v>3</v>
      </c>
      <c r="F42" s="35">
        <f>+E42+1</f>
        <v>4</v>
      </c>
      <c r="G42" s="42">
        <f t="shared" ref="G42" si="13">+F42+1</f>
        <v>5</v>
      </c>
      <c r="H42" s="42">
        <f>+G42+1</f>
        <v>6</v>
      </c>
      <c r="I42" s="42">
        <f t="shared" ref="I42:L42" si="14">+H42+1</f>
        <v>7</v>
      </c>
      <c r="J42" s="42">
        <f t="shared" si="14"/>
        <v>8</v>
      </c>
      <c r="K42" s="11">
        <f t="shared" si="14"/>
        <v>9</v>
      </c>
      <c r="L42" s="11">
        <f t="shared" si="14"/>
        <v>10</v>
      </c>
      <c r="M42" s="42">
        <f>+L42+1</f>
        <v>11</v>
      </c>
      <c r="N42" s="42">
        <f>+M42+1</f>
        <v>12</v>
      </c>
      <c r="O42" s="42">
        <f>+N42+1</f>
        <v>13</v>
      </c>
      <c r="P42" s="42">
        <f t="shared" ref="P42:AF42" si="15">+O42+1</f>
        <v>14</v>
      </c>
      <c r="Q42" s="42">
        <f t="shared" si="15"/>
        <v>15</v>
      </c>
      <c r="R42" s="11">
        <f t="shared" si="15"/>
        <v>16</v>
      </c>
      <c r="S42" s="11">
        <f t="shared" si="15"/>
        <v>17</v>
      </c>
      <c r="T42" s="42">
        <f t="shared" si="15"/>
        <v>18</v>
      </c>
      <c r="U42" s="42">
        <f t="shared" si="15"/>
        <v>19</v>
      </c>
      <c r="V42" s="42">
        <f t="shared" si="15"/>
        <v>20</v>
      </c>
      <c r="W42" s="42">
        <f t="shared" si="15"/>
        <v>21</v>
      </c>
      <c r="X42" s="42">
        <f t="shared" si="15"/>
        <v>22</v>
      </c>
      <c r="Y42" s="11">
        <f t="shared" si="15"/>
        <v>23</v>
      </c>
      <c r="Z42" s="11">
        <f t="shared" si="15"/>
        <v>24</v>
      </c>
      <c r="AA42" s="42">
        <f t="shared" si="15"/>
        <v>25</v>
      </c>
      <c r="AB42" s="42">
        <f t="shared" si="15"/>
        <v>26</v>
      </c>
      <c r="AC42" s="42">
        <f t="shared" si="15"/>
        <v>27</v>
      </c>
      <c r="AD42" s="42">
        <f t="shared" si="15"/>
        <v>28</v>
      </c>
      <c r="AE42" s="42">
        <f t="shared" si="15"/>
        <v>29</v>
      </c>
      <c r="AF42" s="11">
        <f t="shared" si="15"/>
        <v>30</v>
      </c>
      <c r="AG42" s="42"/>
      <c r="AH42" s="112"/>
      <c r="AI42" s="113"/>
      <c r="AJ42" s="92"/>
      <c r="AK42" s="93"/>
    </row>
    <row r="43" spans="2:37" x14ac:dyDescent="0.2">
      <c r="B43" s="5" t="s">
        <v>3</v>
      </c>
      <c r="C43" s="10" t="s">
        <v>17</v>
      </c>
      <c r="D43" s="11" t="s">
        <v>18</v>
      </c>
      <c r="E43" s="11" t="s">
        <v>12</v>
      </c>
      <c r="F43" s="48" t="s">
        <v>13</v>
      </c>
      <c r="G43" s="10" t="s">
        <v>14</v>
      </c>
      <c r="H43" s="10" t="s">
        <v>15</v>
      </c>
      <c r="I43" s="10" t="s">
        <v>16</v>
      </c>
      <c r="J43" s="10" t="s">
        <v>17</v>
      </c>
      <c r="K43" s="11" t="s">
        <v>18</v>
      </c>
      <c r="L43" s="11" t="s">
        <v>12</v>
      </c>
      <c r="M43" s="14" t="s">
        <v>13</v>
      </c>
      <c r="N43" s="10" t="s">
        <v>14</v>
      </c>
      <c r="O43" s="10" t="s">
        <v>15</v>
      </c>
      <c r="P43" s="10" t="s">
        <v>16</v>
      </c>
      <c r="Q43" s="10" t="s">
        <v>17</v>
      </c>
      <c r="R43" s="11" t="s">
        <v>18</v>
      </c>
      <c r="S43" s="11" t="s">
        <v>12</v>
      </c>
      <c r="T43" s="14" t="s">
        <v>13</v>
      </c>
      <c r="U43" s="10" t="s">
        <v>14</v>
      </c>
      <c r="V43" s="10" t="s">
        <v>15</v>
      </c>
      <c r="W43" s="10" t="s">
        <v>16</v>
      </c>
      <c r="X43" s="10" t="s">
        <v>17</v>
      </c>
      <c r="Y43" s="11" t="s">
        <v>18</v>
      </c>
      <c r="Z43" s="11" t="s">
        <v>12</v>
      </c>
      <c r="AA43" s="14" t="s">
        <v>13</v>
      </c>
      <c r="AB43" s="10" t="s">
        <v>14</v>
      </c>
      <c r="AC43" s="10" t="s">
        <v>15</v>
      </c>
      <c r="AD43" s="10" t="s">
        <v>16</v>
      </c>
      <c r="AE43" s="10" t="s">
        <v>17</v>
      </c>
      <c r="AF43" s="11" t="s">
        <v>18</v>
      </c>
      <c r="AG43" s="42"/>
      <c r="AH43" s="94" t="s">
        <v>11</v>
      </c>
      <c r="AI43" s="96" t="s">
        <v>20</v>
      </c>
      <c r="AJ43" s="98" t="s">
        <v>11</v>
      </c>
      <c r="AK43" s="100" t="s">
        <v>20</v>
      </c>
    </row>
    <row r="44" spans="2:37" s="2" customFormat="1" ht="60" customHeight="1" x14ac:dyDescent="0.2">
      <c r="B44" s="7" t="s">
        <v>6</v>
      </c>
      <c r="C44" s="38"/>
      <c r="D44" s="12"/>
      <c r="E44" s="12" t="s">
        <v>51</v>
      </c>
      <c r="F44" s="60" t="s">
        <v>41</v>
      </c>
      <c r="G44" s="38"/>
      <c r="H44" s="38"/>
      <c r="I44" s="38"/>
      <c r="J44" s="38"/>
      <c r="K44" s="12"/>
      <c r="L44" s="12"/>
      <c r="M44" s="38"/>
      <c r="N44" s="38"/>
      <c r="O44" s="38"/>
      <c r="P44" s="38"/>
      <c r="Q44" s="38"/>
      <c r="R44" s="12"/>
      <c r="S44" s="12"/>
      <c r="T44" s="38"/>
      <c r="U44" s="38"/>
      <c r="V44" s="38"/>
      <c r="W44" s="38"/>
      <c r="X44" s="38"/>
      <c r="Y44" s="12" t="s">
        <v>35</v>
      </c>
      <c r="Z44" s="12"/>
      <c r="AA44" s="38"/>
      <c r="AB44" s="38"/>
      <c r="AC44" s="38"/>
      <c r="AD44" s="38"/>
      <c r="AE44" s="38"/>
      <c r="AF44" s="12"/>
      <c r="AG44" s="38"/>
      <c r="AH44" s="95"/>
      <c r="AI44" s="97"/>
      <c r="AJ44" s="99"/>
      <c r="AK44" s="101"/>
    </row>
    <row r="45" spans="2:37" s="1" customFormat="1" x14ac:dyDescent="0.2">
      <c r="B45" s="5" t="s">
        <v>2</v>
      </c>
      <c r="C45" s="42"/>
      <c r="D45" s="11"/>
      <c r="E45" s="11"/>
      <c r="F45" s="35"/>
      <c r="G45" s="42"/>
      <c r="H45" s="42"/>
      <c r="I45" s="42"/>
      <c r="J45" s="42"/>
      <c r="K45" s="11"/>
      <c r="L45" s="11"/>
      <c r="M45" s="42"/>
      <c r="N45" s="42"/>
      <c r="O45" s="42"/>
      <c r="P45" s="42"/>
      <c r="Q45" s="42"/>
      <c r="R45" s="11"/>
      <c r="S45" s="11"/>
      <c r="T45" s="42"/>
      <c r="U45" s="42"/>
      <c r="V45" s="42"/>
      <c r="W45" s="42"/>
      <c r="X45" s="42"/>
      <c r="Y45" s="11"/>
      <c r="Z45" s="11"/>
      <c r="AA45" s="42"/>
      <c r="AB45" s="42"/>
      <c r="AC45" s="42"/>
      <c r="AD45" s="42"/>
      <c r="AE45" s="42"/>
      <c r="AF45" s="11"/>
      <c r="AG45" s="42"/>
      <c r="AH45" s="8">
        <f>COUNTIF(C45:AG45,"●")</f>
        <v>0</v>
      </c>
      <c r="AI45" s="104" t="e">
        <f>AH46/AH45</f>
        <v>#DIV/0!</v>
      </c>
      <c r="AJ45" s="26">
        <f>AJ38+AH45</f>
        <v>0</v>
      </c>
      <c r="AK45" s="102" t="e">
        <f>AJ46/AJ45</f>
        <v>#DIV/0!</v>
      </c>
    </row>
    <row r="46" spans="2:37" s="1" customFormat="1" ht="13.8" thickBot="1" x14ac:dyDescent="0.25">
      <c r="B46" s="6" t="s">
        <v>22</v>
      </c>
      <c r="C46" s="44"/>
      <c r="D46" s="13"/>
      <c r="E46" s="13"/>
      <c r="F46" s="37"/>
      <c r="G46" s="44"/>
      <c r="H46" s="44"/>
      <c r="I46" s="44"/>
      <c r="J46" s="44"/>
      <c r="K46" s="13"/>
      <c r="L46" s="13"/>
      <c r="M46" s="44"/>
      <c r="N46" s="44"/>
      <c r="O46" s="44"/>
      <c r="P46" s="44"/>
      <c r="Q46" s="44"/>
      <c r="R46" s="13"/>
      <c r="S46" s="13"/>
      <c r="T46" s="44"/>
      <c r="U46" s="44"/>
      <c r="V46" s="44"/>
      <c r="W46" s="44"/>
      <c r="X46" s="44"/>
      <c r="Y46" s="13"/>
      <c r="Z46" s="13"/>
      <c r="AA46" s="44"/>
      <c r="AB46" s="44"/>
      <c r="AC46" s="44"/>
      <c r="AD46" s="44"/>
      <c r="AE46" s="44"/>
      <c r="AF46" s="13"/>
      <c r="AG46" s="44"/>
      <c r="AH46" s="9">
        <f>COUNTIF(C46:AG46,"●")</f>
        <v>0</v>
      </c>
      <c r="AI46" s="105"/>
      <c r="AJ46" s="27">
        <f>AJ39+AH46</f>
        <v>0</v>
      </c>
      <c r="AK46" s="103"/>
    </row>
    <row r="47" spans="2:37" ht="13.8" thickBot="1" x14ac:dyDescent="0.25"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</row>
    <row r="48" spans="2:37" ht="13.5" customHeight="1" x14ac:dyDescent="0.2">
      <c r="B48" s="4" t="s">
        <v>0</v>
      </c>
      <c r="C48" s="114">
        <v>12</v>
      </c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6"/>
      <c r="AH48" s="110" t="s">
        <v>21</v>
      </c>
      <c r="AI48" s="111"/>
      <c r="AJ48" s="90" t="s">
        <v>19</v>
      </c>
      <c r="AK48" s="91"/>
    </row>
    <row r="49" spans="2:37" x14ac:dyDescent="0.2">
      <c r="B49" s="5" t="s">
        <v>1</v>
      </c>
      <c r="C49" s="11">
        <v>1</v>
      </c>
      <c r="D49" s="42">
        <f t="shared" ref="D49" si="16">+C49+1</f>
        <v>2</v>
      </c>
      <c r="E49" s="42">
        <f t="shared" ref="E49" si="17">+D49+1</f>
        <v>3</v>
      </c>
      <c r="F49" s="42">
        <f>+E49+1</f>
        <v>4</v>
      </c>
      <c r="G49" s="42">
        <f t="shared" ref="G49" si="18">+F49+1</f>
        <v>5</v>
      </c>
      <c r="H49" s="42">
        <f t="shared" ref="H49" si="19">+G49+1</f>
        <v>6</v>
      </c>
      <c r="I49" s="11">
        <f t="shared" ref="I49" si="20">+H49+1</f>
        <v>7</v>
      </c>
      <c r="J49" s="11">
        <f t="shared" ref="J49" si="21">+I49+1</f>
        <v>8</v>
      </c>
      <c r="K49" s="42">
        <f t="shared" ref="K49" si="22">+J49+1</f>
        <v>9</v>
      </c>
      <c r="L49" s="42">
        <f t="shared" ref="L49" si="23">+K49+1</f>
        <v>10</v>
      </c>
      <c r="M49" s="42">
        <f t="shared" ref="M49" si="24">+L49+1</f>
        <v>11</v>
      </c>
      <c r="N49" s="42">
        <f>+M49+1</f>
        <v>12</v>
      </c>
      <c r="O49" s="42">
        <f>+N49+1</f>
        <v>13</v>
      </c>
      <c r="P49" s="11">
        <f t="shared" ref="P49" si="25">+O49+1</f>
        <v>14</v>
      </c>
      <c r="Q49" s="11">
        <f t="shared" ref="Q49" si="26">+P49+1</f>
        <v>15</v>
      </c>
      <c r="R49" s="42">
        <f t="shared" ref="R49" si="27">+Q49+1</f>
        <v>16</v>
      </c>
      <c r="S49" s="42">
        <f t="shared" ref="S49" si="28">+R49+1</f>
        <v>17</v>
      </c>
      <c r="T49" s="42">
        <f t="shared" ref="T49" si="29">+S49+1</f>
        <v>18</v>
      </c>
      <c r="U49" s="42">
        <f t="shared" ref="U49" si="30">+T49+1</f>
        <v>19</v>
      </c>
      <c r="V49" s="42">
        <f t="shared" ref="V49" si="31">+U49+1</f>
        <v>20</v>
      </c>
      <c r="W49" s="11">
        <f t="shared" ref="W49" si="32">+V49+1</f>
        <v>21</v>
      </c>
      <c r="X49" s="11">
        <f t="shared" ref="X49" si="33">+W49+1</f>
        <v>22</v>
      </c>
      <c r="Y49" s="42">
        <f t="shared" ref="Y49" si="34">+X49+1</f>
        <v>23</v>
      </c>
      <c r="Z49" s="42">
        <f t="shared" ref="Z49" si="35">+Y49+1</f>
        <v>24</v>
      </c>
      <c r="AA49" s="42">
        <f t="shared" ref="AA49" si="36">+Z49+1</f>
        <v>25</v>
      </c>
      <c r="AB49" s="42">
        <f t="shared" ref="AB49" si="37">+AA49+1</f>
        <v>26</v>
      </c>
      <c r="AC49" s="42">
        <f t="shared" ref="AC49" si="38">+AB49+1</f>
        <v>27</v>
      </c>
      <c r="AD49" s="11">
        <f t="shared" ref="AD49" si="39">+AC49+1</f>
        <v>28</v>
      </c>
      <c r="AE49" s="49">
        <f t="shared" ref="AE49" si="40">+AD49+1</f>
        <v>29</v>
      </c>
      <c r="AF49" s="49">
        <f t="shared" ref="AF49" si="41">+AE49+1</f>
        <v>30</v>
      </c>
      <c r="AG49" s="49">
        <f t="shared" ref="AG49" si="42">+AF49+1</f>
        <v>31</v>
      </c>
      <c r="AH49" s="112"/>
      <c r="AI49" s="113"/>
      <c r="AJ49" s="92"/>
      <c r="AK49" s="93"/>
    </row>
    <row r="50" spans="2:37" x14ac:dyDescent="0.2">
      <c r="B50" s="5" t="s">
        <v>3</v>
      </c>
      <c r="C50" s="11" t="s">
        <v>12</v>
      </c>
      <c r="D50" s="14" t="s">
        <v>13</v>
      </c>
      <c r="E50" s="10" t="s">
        <v>14</v>
      </c>
      <c r="F50" s="10" t="s">
        <v>15</v>
      </c>
      <c r="G50" s="10" t="s">
        <v>16</v>
      </c>
      <c r="H50" s="10" t="s">
        <v>17</v>
      </c>
      <c r="I50" s="11" t="s">
        <v>18</v>
      </c>
      <c r="J50" s="11" t="s">
        <v>12</v>
      </c>
      <c r="K50" s="14" t="s">
        <v>13</v>
      </c>
      <c r="L50" s="10" t="s">
        <v>14</v>
      </c>
      <c r="M50" s="10" t="s">
        <v>15</v>
      </c>
      <c r="N50" s="10" t="s">
        <v>16</v>
      </c>
      <c r="O50" s="10" t="s">
        <v>17</v>
      </c>
      <c r="P50" s="11" t="s">
        <v>18</v>
      </c>
      <c r="Q50" s="11" t="s">
        <v>12</v>
      </c>
      <c r="R50" s="14" t="s">
        <v>13</v>
      </c>
      <c r="S50" s="10" t="s">
        <v>14</v>
      </c>
      <c r="T50" s="10" t="s">
        <v>15</v>
      </c>
      <c r="U50" s="10" t="s">
        <v>16</v>
      </c>
      <c r="V50" s="10" t="s">
        <v>17</v>
      </c>
      <c r="W50" s="11" t="s">
        <v>18</v>
      </c>
      <c r="X50" s="11" t="s">
        <v>12</v>
      </c>
      <c r="Y50" s="14" t="s">
        <v>13</v>
      </c>
      <c r="Z50" s="10" t="s">
        <v>14</v>
      </c>
      <c r="AA50" s="10" t="s">
        <v>15</v>
      </c>
      <c r="AB50" s="10" t="s">
        <v>16</v>
      </c>
      <c r="AC50" s="10" t="s">
        <v>17</v>
      </c>
      <c r="AD50" s="11" t="s">
        <v>18</v>
      </c>
      <c r="AE50" s="49" t="s">
        <v>12</v>
      </c>
      <c r="AF50" s="52" t="s">
        <v>13</v>
      </c>
      <c r="AG50" s="49" t="s">
        <v>32</v>
      </c>
      <c r="AH50" s="94" t="s">
        <v>11</v>
      </c>
      <c r="AI50" s="96" t="s">
        <v>20</v>
      </c>
      <c r="AJ50" s="98" t="s">
        <v>11</v>
      </c>
      <c r="AK50" s="100" t="s">
        <v>20</v>
      </c>
    </row>
    <row r="51" spans="2:37" s="2" customFormat="1" ht="60" customHeight="1" x14ac:dyDescent="0.2">
      <c r="B51" s="7" t="s">
        <v>6</v>
      </c>
      <c r="C51" s="12"/>
      <c r="D51" s="38"/>
      <c r="E51" s="38"/>
      <c r="F51" s="38"/>
      <c r="G51" s="38"/>
      <c r="H51" s="38"/>
      <c r="I51" s="12"/>
      <c r="J51" s="12"/>
      <c r="K51" s="38"/>
      <c r="L51" s="38"/>
      <c r="M51" s="38"/>
      <c r="N51" s="38"/>
      <c r="O51" s="38"/>
      <c r="P51" s="12"/>
      <c r="Q51" s="12"/>
      <c r="R51" s="38"/>
      <c r="S51" s="38"/>
      <c r="T51" s="38"/>
      <c r="U51" s="38"/>
      <c r="V51" s="38"/>
      <c r="W51" s="12"/>
      <c r="X51" s="12"/>
      <c r="Y51" s="38"/>
      <c r="Z51" s="38"/>
      <c r="AA51" s="38"/>
      <c r="AB51" s="38"/>
      <c r="AC51" s="38"/>
      <c r="AD51" s="12"/>
      <c r="AE51" s="50" t="s">
        <v>7</v>
      </c>
      <c r="AF51" s="50" t="s">
        <v>7</v>
      </c>
      <c r="AG51" s="50" t="s">
        <v>7</v>
      </c>
      <c r="AH51" s="95"/>
      <c r="AI51" s="97"/>
      <c r="AJ51" s="99"/>
      <c r="AK51" s="101"/>
    </row>
    <row r="52" spans="2:37" s="1" customFormat="1" x14ac:dyDescent="0.2">
      <c r="B52" s="5" t="s">
        <v>2</v>
      </c>
      <c r="C52" s="11"/>
      <c r="D52" s="42"/>
      <c r="E52" s="42"/>
      <c r="F52" s="42"/>
      <c r="G52" s="42"/>
      <c r="H52" s="42"/>
      <c r="I52" s="11"/>
      <c r="J52" s="11"/>
      <c r="K52" s="42"/>
      <c r="L52" s="42"/>
      <c r="M52" s="42"/>
      <c r="N52" s="42"/>
      <c r="O52" s="42"/>
      <c r="P52" s="11"/>
      <c r="Q52" s="11"/>
      <c r="R52" s="42"/>
      <c r="S52" s="42"/>
      <c r="T52" s="42"/>
      <c r="U52" s="42"/>
      <c r="V52" s="42"/>
      <c r="W52" s="11"/>
      <c r="X52" s="11"/>
      <c r="Y52" s="42"/>
      <c r="Z52" s="42"/>
      <c r="AA52" s="42"/>
      <c r="AB52" s="42"/>
      <c r="AC52" s="42"/>
      <c r="AD52" s="11"/>
      <c r="AE52" s="49"/>
      <c r="AF52" s="49"/>
      <c r="AG52" s="49"/>
      <c r="AH52" s="8">
        <f>COUNTIF(C52:AG52,"●")</f>
        <v>0</v>
      </c>
      <c r="AI52" s="104" t="e">
        <f>AH53/AH52</f>
        <v>#DIV/0!</v>
      </c>
      <c r="AJ52" s="26">
        <f>AJ45+AH52</f>
        <v>0</v>
      </c>
      <c r="AK52" s="102" t="e">
        <f>AJ53/AJ52</f>
        <v>#DIV/0!</v>
      </c>
    </row>
    <row r="53" spans="2:37" s="1" customFormat="1" ht="13.8" thickBot="1" x14ac:dyDescent="0.25">
      <c r="B53" s="6" t="s">
        <v>22</v>
      </c>
      <c r="C53" s="13"/>
      <c r="D53" s="44"/>
      <c r="E53" s="44"/>
      <c r="F53" s="44"/>
      <c r="G53" s="44"/>
      <c r="H53" s="44"/>
      <c r="I53" s="13"/>
      <c r="J53" s="13"/>
      <c r="K53" s="44"/>
      <c r="L53" s="44"/>
      <c r="M53" s="44"/>
      <c r="N53" s="44"/>
      <c r="O53" s="44"/>
      <c r="P53" s="13"/>
      <c r="Q53" s="13"/>
      <c r="R53" s="44"/>
      <c r="S53" s="44"/>
      <c r="T53" s="44"/>
      <c r="U53" s="44"/>
      <c r="V53" s="44"/>
      <c r="W53" s="13"/>
      <c r="X53" s="13"/>
      <c r="Y53" s="44"/>
      <c r="Z53" s="44"/>
      <c r="AA53" s="44"/>
      <c r="AB53" s="44"/>
      <c r="AC53" s="44"/>
      <c r="AD53" s="13"/>
      <c r="AE53" s="51"/>
      <c r="AF53" s="51"/>
      <c r="AG53" s="51"/>
      <c r="AH53" s="9">
        <f>COUNTIF(C53:AG53,"●")</f>
        <v>0</v>
      </c>
      <c r="AI53" s="105"/>
      <c r="AJ53" s="27">
        <f>AJ46+AH53</f>
        <v>0</v>
      </c>
      <c r="AK53" s="103"/>
    </row>
    <row r="54" spans="2:37" ht="13.8" thickBot="1" x14ac:dyDescent="0.25"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</row>
    <row r="55" spans="2:37" ht="13.5" customHeight="1" x14ac:dyDescent="0.2">
      <c r="B55" s="4" t="s">
        <v>0</v>
      </c>
      <c r="C55" s="114">
        <v>1</v>
      </c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6"/>
      <c r="AH55" s="110" t="s">
        <v>21</v>
      </c>
      <c r="AI55" s="111"/>
      <c r="AJ55" s="90" t="s">
        <v>19</v>
      </c>
      <c r="AK55" s="91"/>
    </row>
    <row r="56" spans="2:37" x14ac:dyDescent="0.2">
      <c r="B56" s="5" t="s">
        <v>1</v>
      </c>
      <c r="C56" s="49">
        <v>1</v>
      </c>
      <c r="D56" s="49">
        <f t="shared" ref="D56:E56" si="43">+C56+1</f>
        <v>2</v>
      </c>
      <c r="E56" s="49">
        <f t="shared" si="43"/>
        <v>3</v>
      </c>
      <c r="F56" s="42">
        <f>+E56+1</f>
        <v>4</v>
      </c>
      <c r="G56" s="11">
        <f t="shared" ref="G56" si="44">+F56+1</f>
        <v>5</v>
      </c>
      <c r="H56" s="11">
        <f>+G56+1</f>
        <v>6</v>
      </c>
      <c r="I56" s="42">
        <f t="shared" ref="I56:L56" si="45">+H56+1</f>
        <v>7</v>
      </c>
      <c r="J56" s="42">
        <f t="shared" si="45"/>
        <v>8</v>
      </c>
      <c r="K56" s="42">
        <f t="shared" si="45"/>
        <v>9</v>
      </c>
      <c r="L56" s="42">
        <f t="shared" si="45"/>
        <v>10</v>
      </c>
      <c r="M56" s="43">
        <f>+L56+1</f>
        <v>11</v>
      </c>
      <c r="N56" s="11">
        <f>+M56+1</f>
        <v>12</v>
      </c>
      <c r="O56" s="11">
        <f>+N56+1</f>
        <v>13</v>
      </c>
      <c r="P56" s="35">
        <f t="shared" ref="P56:AG56" si="46">+O56+1</f>
        <v>14</v>
      </c>
      <c r="Q56" s="42">
        <f t="shared" si="46"/>
        <v>15</v>
      </c>
      <c r="R56" s="42">
        <f t="shared" si="46"/>
        <v>16</v>
      </c>
      <c r="S56" s="42">
        <f t="shared" si="46"/>
        <v>17</v>
      </c>
      <c r="T56" s="42">
        <f>+S56+1</f>
        <v>18</v>
      </c>
      <c r="U56" s="22">
        <f t="shared" si="46"/>
        <v>19</v>
      </c>
      <c r="V56" s="11">
        <f t="shared" si="46"/>
        <v>20</v>
      </c>
      <c r="W56" s="42">
        <f t="shared" si="46"/>
        <v>21</v>
      </c>
      <c r="X56" s="42">
        <f t="shared" si="46"/>
        <v>22</v>
      </c>
      <c r="Y56" s="42">
        <f t="shared" si="46"/>
        <v>23</v>
      </c>
      <c r="Z56" s="42">
        <f t="shared" si="46"/>
        <v>24</v>
      </c>
      <c r="AA56" s="42">
        <f t="shared" si="46"/>
        <v>25</v>
      </c>
      <c r="AB56" s="22">
        <f t="shared" si="46"/>
        <v>26</v>
      </c>
      <c r="AC56" s="11">
        <f t="shared" si="46"/>
        <v>27</v>
      </c>
      <c r="AD56" s="42">
        <f t="shared" si="46"/>
        <v>28</v>
      </c>
      <c r="AE56" s="42">
        <f t="shared" si="46"/>
        <v>29</v>
      </c>
      <c r="AF56" s="42">
        <f t="shared" si="46"/>
        <v>30</v>
      </c>
      <c r="AG56" s="42">
        <f t="shared" si="46"/>
        <v>31</v>
      </c>
      <c r="AH56" s="112"/>
      <c r="AI56" s="113"/>
      <c r="AJ56" s="92"/>
      <c r="AK56" s="93"/>
    </row>
    <row r="57" spans="2:37" x14ac:dyDescent="0.2">
      <c r="B57" s="5" t="s">
        <v>3</v>
      </c>
      <c r="C57" s="49" t="s">
        <v>4</v>
      </c>
      <c r="D57" s="49" t="s">
        <v>15</v>
      </c>
      <c r="E57" s="49" t="s">
        <v>16</v>
      </c>
      <c r="F57" s="10" t="s">
        <v>17</v>
      </c>
      <c r="G57" s="11" t="s">
        <v>18</v>
      </c>
      <c r="H57" s="11" t="s">
        <v>12</v>
      </c>
      <c r="I57" s="14" t="s">
        <v>13</v>
      </c>
      <c r="J57" s="10" t="s">
        <v>14</v>
      </c>
      <c r="K57" s="10" t="s">
        <v>15</v>
      </c>
      <c r="L57" s="10" t="s">
        <v>16</v>
      </c>
      <c r="M57" s="10" t="s">
        <v>17</v>
      </c>
      <c r="N57" s="11" t="s">
        <v>18</v>
      </c>
      <c r="O57" s="11" t="s">
        <v>12</v>
      </c>
      <c r="P57" s="48" t="s">
        <v>13</v>
      </c>
      <c r="Q57" s="10" t="s">
        <v>14</v>
      </c>
      <c r="R57" s="10" t="s">
        <v>15</v>
      </c>
      <c r="S57" s="10" t="s">
        <v>16</v>
      </c>
      <c r="T57" s="10" t="s">
        <v>17</v>
      </c>
      <c r="U57" s="11" t="s">
        <v>18</v>
      </c>
      <c r="V57" s="11" t="s">
        <v>12</v>
      </c>
      <c r="W57" s="14" t="s">
        <v>13</v>
      </c>
      <c r="X57" s="10" t="s">
        <v>14</v>
      </c>
      <c r="Y57" s="10" t="s">
        <v>15</v>
      </c>
      <c r="Z57" s="10" t="s">
        <v>16</v>
      </c>
      <c r="AA57" s="10" t="s">
        <v>17</v>
      </c>
      <c r="AB57" s="11" t="s">
        <v>18</v>
      </c>
      <c r="AC57" s="11" t="s">
        <v>12</v>
      </c>
      <c r="AD57" s="14" t="s">
        <v>13</v>
      </c>
      <c r="AE57" s="10" t="s">
        <v>14</v>
      </c>
      <c r="AF57" s="10" t="s">
        <v>15</v>
      </c>
      <c r="AG57" s="10" t="s">
        <v>16</v>
      </c>
      <c r="AH57" s="94" t="s">
        <v>11</v>
      </c>
      <c r="AI57" s="96" t="s">
        <v>20</v>
      </c>
      <c r="AJ57" s="98" t="s">
        <v>11</v>
      </c>
      <c r="AK57" s="100" t="s">
        <v>20</v>
      </c>
    </row>
    <row r="58" spans="2:37" s="2" customFormat="1" ht="60" customHeight="1" x14ac:dyDescent="0.2">
      <c r="B58" s="7" t="s">
        <v>6</v>
      </c>
      <c r="C58" s="50" t="s">
        <v>5</v>
      </c>
      <c r="D58" s="50" t="s">
        <v>7</v>
      </c>
      <c r="E58" s="50" t="s">
        <v>7</v>
      </c>
      <c r="F58" s="38"/>
      <c r="G58" s="12"/>
      <c r="H58" s="12"/>
      <c r="I58" s="38"/>
      <c r="J58" s="38"/>
      <c r="K58" s="38"/>
      <c r="L58" s="38"/>
      <c r="M58" s="38"/>
      <c r="N58" s="12"/>
      <c r="O58" s="12"/>
      <c r="P58" s="36" t="s">
        <v>36</v>
      </c>
      <c r="Q58" s="38"/>
      <c r="R58" s="38"/>
      <c r="S58" s="38"/>
      <c r="T58" s="38"/>
      <c r="U58" s="12"/>
      <c r="V58" s="12"/>
      <c r="W58" s="38"/>
      <c r="X58" s="38"/>
      <c r="Y58" s="38"/>
      <c r="Z58" s="38"/>
      <c r="AA58" s="38"/>
      <c r="AB58" s="12"/>
      <c r="AC58" s="12"/>
      <c r="AD58" s="38"/>
      <c r="AE58" s="38"/>
      <c r="AF58" s="38"/>
      <c r="AG58" s="38"/>
      <c r="AH58" s="95"/>
      <c r="AI58" s="97"/>
      <c r="AJ58" s="99"/>
      <c r="AK58" s="101"/>
    </row>
    <row r="59" spans="2:37" s="1" customFormat="1" x14ac:dyDescent="0.2">
      <c r="B59" s="5" t="s">
        <v>2</v>
      </c>
      <c r="C59" s="49"/>
      <c r="D59" s="49"/>
      <c r="E59" s="49"/>
      <c r="F59" s="42"/>
      <c r="G59" s="11"/>
      <c r="H59" s="11"/>
      <c r="I59" s="42"/>
      <c r="J59" s="42"/>
      <c r="K59" s="42"/>
      <c r="L59" s="42"/>
      <c r="M59" s="42"/>
      <c r="N59" s="11"/>
      <c r="O59" s="11"/>
      <c r="P59" s="35"/>
      <c r="Q59" s="42"/>
      <c r="R59" s="42"/>
      <c r="S59" s="42"/>
      <c r="T59" s="42"/>
      <c r="U59" s="11"/>
      <c r="V59" s="11"/>
      <c r="W59" s="42"/>
      <c r="X59" s="42"/>
      <c r="Y59" s="42"/>
      <c r="Z59" s="42"/>
      <c r="AA59" s="42"/>
      <c r="AB59" s="11"/>
      <c r="AC59" s="11"/>
      <c r="AD59" s="42"/>
      <c r="AE59" s="42"/>
      <c r="AF59" s="42"/>
      <c r="AG59" s="42"/>
      <c r="AH59" s="8">
        <f>COUNTIF(C59:AG59,"●")</f>
        <v>0</v>
      </c>
      <c r="AI59" s="104" t="e">
        <f>AH60/AH59</f>
        <v>#DIV/0!</v>
      </c>
      <c r="AJ59" s="26">
        <f>AJ52+AH59</f>
        <v>0</v>
      </c>
      <c r="AK59" s="117" t="e">
        <f>AJ60/AJ59</f>
        <v>#DIV/0!</v>
      </c>
    </row>
    <row r="60" spans="2:37" s="1" customFormat="1" ht="13.8" thickBot="1" x14ac:dyDescent="0.25">
      <c r="B60" s="6" t="s">
        <v>22</v>
      </c>
      <c r="C60" s="51"/>
      <c r="D60" s="51"/>
      <c r="E60" s="51"/>
      <c r="F60" s="44"/>
      <c r="G60" s="13"/>
      <c r="H60" s="13"/>
      <c r="I60" s="44"/>
      <c r="J60" s="44"/>
      <c r="K60" s="44"/>
      <c r="L60" s="44"/>
      <c r="M60" s="44"/>
      <c r="N60" s="13"/>
      <c r="O60" s="13"/>
      <c r="P60" s="37"/>
      <c r="Q60" s="44"/>
      <c r="R60" s="44"/>
      <c r="S60" s="44"/>
      <c r="T60" s="44"/>
      <c r="U60" s="13"/>
      <c r="V60" s="13"/>
      <c r="W60" s="44"/>
      <c r="X60" s="44"/>
      <c r="Y60" s="44"/>
      <c r="Z60" s="44"/>
      <c r="AA60" s="44"/>
      <c r="AB60" s="13"/>
      <c r="AC60" s="13"/>
      <c r="AD60" s="44"/>
      <c r="AE60" s="44"/>
      <c r="AF60" s="44"/>
      <c r="AG60" s="44"/>
      <c r="AH60" s="9">
        <f>COUNTIF(C60:AG60,"●")</f>
        <v>0</v>
      </c>
      <c r="AI60" s="105"/>
      <c r="AJ60" s="27">
        <f>AJ53+AH60</f>
        <v>0</v>
      </c>
      <c r="AK60" s="118"/>
    </row>
    <row r="62" spans="2:37" ht="16.2" x14ac:dyDescent="0.2">
      <c r="B62" s="29" t="s">
        <v>53</v>
      </c>
      <c r="AD62" s="129" t="s">
        <v>56</v>
      </c>
      <c r="AE62" s="129"/>
      <c r="AF62" s="129"/>
      <c r="AG62" s="129"/>
      <c r="AH62" s="129"/>
      <c r="AI62" s="129"/>
      <c r="AJ62" s="130" t="e">
        <f>AK59</f>
        <v>#DIV/0!</v>
      </c>
      <c r="AK62" s="129"/>
    </row>
    <row r="63" spans="2:37" ht="16.2" x14ac:dyDescent="0.2">
      <c r="B63" s="30" t="s">
        <v>52</v>
      </c>
      <c r="AD63" s="129" t="s">
        <v>57</v>
      </c>
      <c r="AE63" s="129"/>
      <c r="AF63" s="129"/>
      <c r="AG63" s="129"/>
      <c r="AH63" s="129"/>
      <c r="AI63" s="129"/>
      <c r="AJ63" s="129" t="e">
        <f>IF(1&lt;=AJ62,"４週８休",IF(0.875&lt;=AJ62,"４週7休",IF(0.75&lt;=AJ62,"４週6休","—")))</f>
        <v>#DIV/0!</v>
      </c>
      <c r="AK63" s="129"/>
    </row>
    <row r="64" spans="2:37" ht="7.5" customHeight="1" x14ac:dyDescent="0.2">
      <c r="B64" s="30"/>
      <c r="AK64" s="28"/>
    </row>
    <row r="65" spans="2:37" ht="16.2" x14ac:dyDescent="0.2">
      <c r="B65" s="30"/>
      <c r="C65" s="68" t="s">
        <v>54</v>
      </c>
      <c r="D65" s="68"/>
      <c r="E65" s="68"/>
      <c r="F65" s="68"/>
      <c r="G65" s="68"/>
      <c r="H65" s="68"/>
      <c r="I65" s="68"/>
      <c r="J65" s="68"/>
      <c r="K65" s="69"/>
      <c r="L65" s="69"/>
      <c r="M65" s="69"/>
      <c r="N65" s="69"/>
      <c r="O65" s="70" t="s">
        <v>55</v>
      </c>
      <c r="P65" s="70"/>
      <c r="Q65" s="70"/>
      <c r="R65" s="70"/>
      <c r="S65" s="70"/>
      <c r="T65" s="70"/>
      <c r="U65" s="70"/>
      <c r="V65" s="70"/>
      <c r="W65" s="69"/>
      <c r="X65" s="69"/>
      <c r="Y65" s="69"/>
      <c r="Z65" s="69"/>
      <c r="AA65" s="69"/>
      <c r="AB65" s="69"/>
      <c r="AC65" s="69"/>
      <c r="AD65" s="125" t="str">
        <f>IF(D1="「発注者指定型」",IF(AJ62&lt;50%,"「聴き取りを実施して下さい」","　"),"　")</f>
        <v>　</v>
      </c>
      <c r="AE65" s="126"/>
      <c r="AF65" s="126"/>
      <c r="AG65" s="126"/>
      <c r="AH65" s="126"/>
      <c r="AI65" s="126"/>
      <c r="AJ65" s="126"/>
      <c r="AK65" s="126"/>
    </row>
    <row r="66" spans="2:37" x14ac:dyDescent="0.2"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127"/>
      <c r="AE66" s="127"/>
      <c r="AF66" s="127"/>
      <c r="AG66" s="127"/>
      <c r="AH66" s="127"/>
      <c r="AI66" s="127"/>
      <c r="AJ66" s="127"/>
      <c r="AK66" s="127"/>
    </row>
    <row r="67" spans="2:37" x14ac:dyDescent="0.2">
      <c r="C67" s="131" t="s">
        <v>58</v>
      </c>
      <c r="D67" s="131"/>
      <c r="E67" s="131"/>
      <c r="F67" s="131"/>
      <c r="G67" s="131"/>
      <c r="H67" s="131"/>
      <c r="I67" s="131"/>
      <c r="J67" s="131"/>
      <c r="K67" s="69"/>
      <c r="L67" s="69"/>
      <c r="M67" s="69"/>
      <c r="N67" s="69"/>
      <c r="O67" s="106" t="s">
        <v>60</v>
      </c>
      <c r="P67" s="106"/>
      <c r="Q67" s="106"/>
      <c r="R67" s="106"/>
      <c r="S67" s="106" t="s">
        <v>63</v>
      </c>
      <c r="T67" s="106"/>
      <c r="U67" s="106"/>
      <c r="V67" s="106"/>
      <c r="W67" s="106" t="s">
        <v>61</v>
      </c>
      <c r="X67" s="106"/>
      <c r="Y67" s="106"/>
      <c r="Z67" s="106"/>
      <c r="AA67" s="106" t="s">
        <v>62</v>
      </c>
      <c r="AB67" s="106"/>
      <c r="AC67" s="106"/>
      <c r="AD67" s="106"/>
    </row>
    <row r="68" spans="2:37" x14ac:dyDescent="0.2">
      <c r="C68" s="132"/>
      <c r="D68" s="132"/>
      <c r="E68" s="132"/>
      <c r="F68" s="132"/>
      <c r="G68" s="132"/>
      <c r="H68" s="132"/>
      <c r="I68" s="132"/>
      <c r="J68" s="132"/>
      <c r="K68" s="69"/>
      <c r="L68" s="69"/>
      <c r="M68" s="69"/>
      <c r="N68" s="69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</row>
    <row r="69" spans="2:37" x14ac:dyDescent="0.2">
      <c r="C69" s="133"/>
      <c r="D69" s="133"/>
      <c r="E69" s="133"/>
      <c r="F69" s="133"/>
      <c r="G69" s="133"/>
      <c r="H69" s="133"/>
      <c r="I69" s="133"/>
      <c r="J69" s="133"/>
      <c r="K69" s="69"/>
      <c r="L69" s="69"/>
      <c r="M69" s="69"/>
      <c r="N69" s="69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</row>
    <row r="70" spans="2:37" x14ac:dyDescent="0.2"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</row>
    <row r="71" spans="2:37" x14ac:dyDescent="0.2">
      <c r="C71" s="134" t="s">
        <v>64</v>
      </c>
      <c r="D71" s="134"/>
      <c r="E71" s="134"/>
      <c r="F71" s="134"/>
      <c r="G71" s="134"/>
      <c r="H71" s="134"/>
      <c r="I71" s="134"/>
      <c r="J71" s="134"/>
      <c r="K71" s="69"/>
      <c r="L71" s="69"/>
      <c r="M71" s="69"/>
      <c r="N71" s="69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</row>
    <row r="72" spans="2:37" x14ac:dyDescent="0.2">
      <c r="C72" s="132"/>
      <c r="D72" s="132"/>
      <c r="E72" s="132"/>
      <c r="F72" s="132"/>
      <c r="G72" s="132"/>
      <c r="H72" s="132"/>
      <c r="I72" s="132"/>
      <c r="J72" s="132"/>
      <c r="K72" s="69"/>
      <c r="L72" s="69"/>
      <c r="M72" s="69"/>
      <c r="N72" s="69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</row>
    <row r="73" spans="2:37" x14ac:dyDescent="0.2">
      <c r="C73" s="133"/>
      <c r="D73" s="133"/>
      <c r="E73" s="133"/>
      <c r="F73" s="133"/>
      <c r="G73" s="133"/>
      <c r="H73" s="133"/>
      <c r="I73" s="133"/>
      <c r="J73" s="133"/>
      <c r="K73" s="69"/>
      <c r="L73" s="69"/>
      <c r="M73" s="69"/>
      <c r="N73" s="69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</row>
    <row r="74" spans="2:37" ht="4.5" customHeight="1" x14ac:dyDescent="0.2"/>
    <row r="75" spans="2:37" x14ac:dyDescent="0.2"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</row>
    <row r="76" spans="2:37" ht="37.5" customHeight="1" x14ac:dyDescent="0.2"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</row>
  </sheetData>
  <mergeCells count="95">
    <mergeCell ref="D2:P2"/>
    <mergeCell ref="AD65:AK66"/>
    <mergeCell ref="C75:AJ76"/>
    <mergeCell ref="AJ63:AK63"/>
    <mergeCell ref="AJ62:AK62"/>
    <mergeCell ref="AD62:AI62"/>
    <mergeCell ref="AD63:AI63"/>
    <mergeCell ref="C67:J67"/>
    <mergeCell ref="C68:J69"/>
    <mergeCell ref="C71:J71"/>
    <mergeCell ref="C72:J73"/>
    <mergeCell ref="O67:R67"/>
    <mergeCell ref="S67:V67"/>
    <mergeCell ref="W67:Z67"/>
    <mergeCell ref="AA67:AD67"/>
    <mergeCell ref="O68:R73"/>
    <mergeCell ref="S68:V73"/>
    <mergeCell ref="W68:Z73"/>
    <mergeCell ref="D3:P3"/>
    <mergeCell ref="K4:P4"/>
    <mergeCell ref="B4:C4"/>
    <mergeCell ref="D4:I4"/>
    <mergeCell ref="C27:AG27"/>
    <mergeCell ref="C20:AG20"/>
    <mergeCell ref="C6:AG6"/>
    <mergeCell ref="C48:AG48"/>
    <mergeCell ref="C55:AG55"/>
    <mergeCell ref="AI38:AI39"/>
    <mergeCell ref="AI17:AI18"/>
    <mergeCell ref="AH57:AH58"/>
    <mergeCell ref="AH36:AH37"/>
    <mergeCell ref="AH20:AI21"/>
    <mergeCell ref="AH55:AI56"/>
    <mergeCell ref="AI22:AI23"/>
    <mergeCell ref="AI31:AI32"/>
    <mergeCell ref="C34:AG34"/>
    <mergeCell ref="AK59:AK60"/>
    <mergeCell ref="AI52:AI53"/>
    <mergeCell ref="AK52:AK53"/>
    <mergeCell ref="AI45:AI46"/>
    <mergeCell ref="AK45:AK46"/>
    <mergeCell ref="AI57:AI58"/>
    <mergeCell ref="AJ57:AJ58"/>
    <mergeCell ref="AK57:AK58"/>
    <mergeCell ref="AH48:AI49"/>
    <mergeCell ref="AJ48:AK49"/>
    <mergeCell ref="AH50:AH51"/>
    <mergeCell ref="AI50:AI51"/>
    <mergeCell ref="AJ50:AJ51"/>
    <mergeCell ref="AI59:AI60"/>
    <mergeCell ref="AK50:AK51"/>
    <mergeCell ref="AK31:AK32"/>
    <mergeCell ref="AI24:AI25"/>
    <mergeCell ref="AK24:AK25"/>
    <mergeCell ref="AI36:AI37"/>
    <mergeCell ref="AJ36:AJ37"/>
    <mergeCell ref="AK36:AK37"/>
    <mergeCell ref="AH27:AI28"/>
    <mergeCell ref="AJ27:AK28"/>
    <mergeCell ref="AH29:AH30"/>
    <mergeCell ref="AI29:AI30"/>
    <mergeCell ref="AJ29:AJ30"/>
    <mergeCell ref="AK29:AK30"/>
    <mergeCell ref="AH34:AI35"/>
    <mergeCell ref="AJ34:AK35"/>
    <mergeCell ref="AK38:AK39"/>
    <mergeCell ref="C41:AG41"/>
    <mergeCell ref="AH41:AI42"/>
    <mergeCell ref="AJ41:AK42"/>
    <mergeCell ref="AH43:AH44"/>
    <mergeCell ref="AI43:AI44"/>
    <mergeCell ref="AJ43:AJ44"/>
    <mergeCell ref="AK43:AK44"/>
    <mergeCell ref="AJ22:AJ23"/>
    <mergeCell ref="AK22:AK23"/>
    <mergeCell ref="AK17:AK18"/>
    <mergeCell ref="AI10:AI11"/>
    <mergeCell ref="AA68:AD73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AJ20:AK21"/>
    <mergeCell ref="AH22:AH23"/>
    <mergeCell ref="AJ55:AK56"/>
    <mergeCell ref="AJ6:AK7"/>
    <mergeCell ref="AH8:AH9"/>
    <mergeCell ref="AI8:AI9"/>
    <mergeCell ref="AJ8:AJ9"/>
    <mergeCell ref="AK8:AK9"/>
    <mergeCell ref="AH6:AI7"/>
  </mergeCells>
  <phoneticPr fontId="1"/>
  <dataValidations count="1">
    <dataValidation type="list" allowBlank="1" showInputMessage="1" showErrorMessage="1" sqref="D2:P2" xr:uid="{00000000-0002-0000-0000-000000000000}">
      <formula1>"「発注者指定型」,「受注者希望型」,発注方式を選んで下さい"</formula1>
    </dataValidation>
  </dataValidations>
  <printOptions horizontalCentered="1"/>
  <pageMargins left="0.51181102362204722" right="0.51181102362204722" top="0.39370078740157483" bottom="7.874015748031496E-2" header="0.31496062992125984" footer="0.11811023622047245"/>
  <pageSetup paperSize="9" scale="57" orientation="portrait" r:id="rId1"/>
  <headerFooter>
    <oddHeader>&amp;R&amp;"ＭＳ Ｐ明朝,標準"&amp;12様式施－12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K77"/>
  <sheetViews>
    <sheetView view="pageBreakPreview" topLeftCell="A40" zoomScale="75" zoomScaleNormal="70" zoomScaleSheetLayoutView="75" workbookViewId="0">
      <selection activeCell="B1" sqref="B1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71" t="s">
        <v>88</v>
      </c>
      <c r="L1" s="3"/>
      <c r="AB1" s="3"/>
      <c r="AC1" s="72"/>
      <c r="AD1" s="73"/>
      <c r="AE1" s="73"/>
      <c r="AF1" s="73"/>
      <c r="AG1" s="73"/>
      <c r="AH1" s="73"/>
      <c r="AI1" s="73"/>
      <c r="AJ1" s="73"/>
      <c r="AK1" s="74"/>
    </row>
    <row r="2" spans="2:37" ht="14.25" customHeight="1" x14ac:dyDescent="0.2">
      <c r="B2" s="31" t="s">
        <v>65</v>
      </c>
      <c r="D2" s="124" t="s">
        <v>89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2:37" ht="14.4" x14ac:dyDescent="0.2">
      <c r="B3" s="31" t="s">
        <v>23</v>
      </c>
      <c r="C3" s="32"/>
      <c r="D3" s="119" t="s">
        <v>37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2:37" ht="14.4" x14ac:dyDescent="0.2">
      <c r="B4" s="121" t="s">
        <v>25</v>
      </c>
      <c r="C4" s="121"/>
      <c r="D4" s="135">
        <v>45448</v>
      </c>
      <c r="E4" s="135"/>
      <c r="F4" s="135"/>
      <c r="G4" s="135"/>
      <c r="H4" s="135"/>
      <c r="I4" s="135"/>
      <c r="J4" s="53" t="s">
        <v>26</v>
      </c>
      <c r="K4" s="135">
        <v>45688</v>
      </c>
      <c r="L4" s="135"/>
      <c r="M4" s="135"/>
      <c r="N4" s="135"/>
      <c r="O4" s="135"/>
      <c r="P4" s="135"/>
      <c r="AF4" s="54" t="s">
        <v>28</v>
      </c>
      <c r="AG4" s="55"/>
      <c r="AH4" s="55"/>
      <c r="AI4" s="55"/>
      <c r="AJ4" s="55"/>
      <c r="AK4" s="55"/>
    </row>
    <row r="5" spans="2:37" ht="13.8" thickBot="1" x14ac:dyDescent="0.25"/>
    <row r="6" spans="2:37" ht="13.5" customHeight="1" x14ac:dyDescent="0.2">
      <c r="B6" s="4" t="s">
        <v>0</v>
      </c>
      <c r="C6" s="107">
        <v>6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23"/>
      <c r="AH6" s="110" t="s">
        <v>21</v>
      </c>
      <c r="AI6" s="111"/>
      <c r="AJ6" s="90" t="s">
        <v>19</v>
      </c>
      <c r="AK6" s="91"/>
    </row>
    <row r="7" spans="2:37" x14ac:dyDescent="0.2">
      <c r="B7" s="5" t="s">
        <v>1</v>
      </c>
      <c r="C7" s="11">
        <v>1</v>
      </c>
      <c r="D7" s="11">
        <f t="shared" ref="D7:M7" si="0">+C7+1</f>
        <v>2</v>
      </c>
      <c r="E7" s="42">
        <f t="shared" si="0"/>
        <v>3</v>
      </c>
      <c r="F7" s="43">
        <f t="shared" si="0"/>
        <v>4</v>
      </c>
      <c r="G7" s="56">
        <f t="shared" si="0"/>
        <v>5</v>
      </c>
      <c r="H7" s="42">
        <f t="shared" si="0"/>
        <v>6</v>
      </c>
      <c r="I7" s="42">
        <f t="shared" si="0"/>
        <v>7</v>
      </c>
      <c r="J7" s="11">
        <f t="shared" si="0"/>
        <v>8</v>
      </c>
      <c r="K7" s="11">
        <f t="shared" si="0"/>
        <v>9</v>
      </c>
      <c r="L7" s="42">
        <f t="shared" si="0"/>
        <v>10</v>
      </c>
      <c r="M7" s="42">
        <f t="shared" si="0"/>
        <v>11</v>
      </c>
      <c r="N7" s="42">
        <v>12</v>
      </c>
      <c r="O7" s="42">
        <f>+N7+1</f>
        <v>13</v>
      </c>
      <c r="P7" s="42">
        <f t="shared" ref="P7:AF7" si="1">+O7+1</f>
        <v>14</v>
      </c>
      <c r="Q7" s="11">
        <f t="shared" si="1"/>
        <v>15</v>
      </c>
      <c r="R7" s="11">
        <f t="shared" si="1"/>
        <v>16</v>
      </c>
      <c r="S7" s="42">
        <f t="shared" si="1"/>
        <v>17</v>
      </c>
      <c r="T7" s="42">
        <f t="shared" si="1"/>
        <v>18</v>
      </c>
      <c r="U7" s="42">
        <f t="shared" si="1"/>
        <v>19</v>
      </c>
      <c r="V7" s="42">
        <f t="shared" si="1"/>
        <v>20</v>
      </c>
      <c r="W7" s="42">
        <f t="shared" si="1"/>
        <v>21</v>
      </c>
      <c r="X7" s="11">
        <f t="shared" si="1"/>
        <v>22</v>
      </c>
      <c r="Y7" s="16">
        <f t="shared" si="1"/>
        <v>23</v>
      </c>
      <c r="Z7" s="58">
        <f t="shared" si="1"/>
        <v>24</v>
      </c>
      <c r="AA7" s="42">
        <f t="shared" si="1"/>
        <v>25</v>
      </c>
      <c r="AB7" s="42">
        <f t="shared" si="1"/>
        <v>26</v>
      </c>
      <c r="AC7" s="42">
        <f t="shared" si="1"/>
        <v>27</v>
      </c>
      <c r="AD7" s="42">
        <f t="shared" si="1"/>
        <v>28</v>
      </c>
      <c r="AE7" s="11">
        <f t="shared" si="1"/>
        <v>29</v>
      </c>
      <c r="AF7" s="11">
        <f t="shared" si="1"/>
        <v>30</v>
      </c>
      <c r="AG7" s="10"/>
      <c r="AH7" s="112"/>
      <c r="AI7" s="113"/>
      <c r="AJ7" s="92"/>
      <c r="AK7" s="93"/>
    </row>
    <row r="8" spans="2:37" x14ac:dyDescent="0.2">
      <c r="B8" s="5" t="s">
        <v>3</v>
      </c>
      <c r="C8" s="11" t="s">
        <v>18</v>
      </c>
      <c r="D8" s="11" t="s">
        <v>12</v>
      </c>
      <c r="E8" s="14" t="s">
        <v>13</v>
      </c>
      <c r="F8" s="14" t="s">
        <v>14</v>
      </c>
      <c r="G8" s="20" t="s">
        <v>15</v>
      </c>
      <c r="H8" s="10" t="s">
        <v>16</v>
      </c>
      <c r="I8" s="10" t="s">
        <v>17</v>
      </c>
      <c r="J8" s="11" t="s">
        <v>18</v>
      </c>
      <c r="K8" s="11" t="s">
        <v>12</v>
      </c>
      <c r="L8" s="10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11" t="s">
        <v>18</v>
      </c>
      <c r="R8" s="11" t="s">
        <v>12</v>
      </c>
      <c r="S8" s="10" t="s">
        <v>13</v>
      </c>
      <c r="T8" s="10" t="s">
        <v>14</v>
      </c>
      <c r="U8" s="10" t="s">
        <v>15</v>
      </c>
      <c r="V8" s="10" t="s">
        <v>16</v>
      </c>
      <c r="W8" s="10" t="s">
        <v>17</v>
      </c>
      <c r="X8" s="11" t="s">
        <v>18</v>
      </c>
      <c r="Y8" s="16" t="s">
        <v>12</v>
      </c>
      <c r="Z8" s="18" t="s">
        <v>13</v>
      </c>
      <c r="AA8" s="10" t="s">
        <v>14</v>
      </c>
      <c r="AB8" s="10" t="s">
        <v>15</v>
      </c>
      <c r="AC8" s="10" t="s">
        <v>16</v>
      </c>
      <c r="AD8" s="10" t="s">
        <v>17</v>
      </c>
      <c r="AE8" s="11" t="s">
        <v>18</v>
      </c>
      <c r="AF8" s="11" t="s">
        <v>12</v>
      </c>
      <c r="AG8" s="10"/>
      <c r="AH8" s="94" t="s">
        <v>11</v>
      </c>
      <c r="AI8" s="96" t="s">
        <v>20</v>
      </c>
      <c r="AJ8" s="98" t="s">
        <v>11</v>
      </c>
      <c r="AK8" s="100" t="s">
        <v>20</v>
      </c>
    </row>
    <row r="9" spans="2:37" s="2" customFormat="1" ht="57.75" customHeight="1" x14ac:dyDescent="0.2">
      <c r="B9" s="7" t="s">
        <v>6</v>
      </c>
      <c r="C9" s="12"/>
      <c r="D9" s="12"/>
      <c r="E9" s="38"/>
      <c r="F9" s="39"/>
      <c r="G9" s="21" t="s">
        <v>24</v>
      </c>
      <c r="H9" s="38"/>
      <c r="I9" s="38"/>
      <c r="J9" s="12"/>
      <c r="K9" s="12"/>
      <c r="L9" s="38"/>
      <c r="M9" s="38"/>
      <c r="N9" s="38"/>
      <c r="O9" s="38"/>
      <c r="P9" s="38"/>
      <c r="Q9" s="12"/>
      <c r="R9" s="12"/>
      <c r="S9" s="38"/>
      <c r="T9" s="38"/>
      <c r="U9" s="38"/>
      <c r="V9" s="38"/>
      <c r="W9" s="38"/>
      <c r="X9" s="12"/>
      <c r="Y9" s="15"/>
      <c r="Z9" s="19" t="s">
        <v>10</v>
      </c>
      <c r="AA9" s="41"/>
      <c r="AB9" s="38"/>
      <c r="AC9" s="38"/>
      <c r="AD9" s="38"/>
      <c r="AE9" s="12"/>
      <c r="AF9" s="12"/>
      <c r="AG9" s="38"/>
      <c r="AH9" s="95"/>
      <c r="AI9" s="97"/>
      <c r="AJ9" s="99"/>
      <c r="AK9" s="101"/>
    </row>
    <row r="10" spans="2:37" s="1" customFormat="1" x14ac:dyDescent="0.2">
      <c r="B10" s="5" t="s">
        <v>2</v>
      </c>
      <c r="C10" s="11"/>
      <c r="D10" s="11"/>
      <c r="E10" s="42"/>
      <c r="F10" s="43"/>
      <c r="G10" s="56"/>
      <c r="H10" s="42"/>
      <c r="I10" s="42"/>
      <c r="J10" s="11"/>
      <c r="K10" s="11"/>
      <c r="L10" s="42"/>
      <c r="M10" s="42"/>
      <c r="N10" s="42"/>
      <c r="O10" s="42"/>
      <c r="P10" s="42"/>
      <c r="Q10" s="11"/>
      <c r="R10" s="11"/>
      <c r="S10" s="42"/>
      <c r="T10" s="42"/>
      <c r="U10" s="42"/>
      <c r="V10" s="42"/>
      <c r="W10" s="42"/>
      <c r="X10" s="11"/>
      <c r="Y10" s="16"/>
      <c r="Z10" s="58"/>
      <c r="AA10" s="42"/>
      <c r="AB10" s="42"/>
      <c r="AC10" s="42"/>
      <c r="AD10" s="42"/>
      <c r="AE10" s="11" t="s">
        <v>29</v>
      </c>
      <c r="AF10" s="11" t="s">
        <v>29</v>
      </c>
      <c r="AG10" s="42"/>
      <c r="AH10" s="8">
        <f>COUNTIF(C10:AG10,"●")</f>
        <v>2</v>
      </c>
      <c r="AI10" s="104">
        <f>AH11/AH10</f>
        <v>1</v>
      </c>
      <c r="AJ10" s="26">
        <f>AH10</f>
        <v>2</v>
      </c>
      <c r="AK10" s="102">
        <f>AJ11/AJ10</f>
        <v>1</v>
      </c>
    </row>
    <row r="11" spans="2:37" s="1" customFormat="1" ht="13.8" thickBot="1" x14ac:dyDescent="0.25">
      <c r="B11" s="6" t="s">
        <v>22</v>
      </c>
      <c r="C11" s="13"/>
      <c r="D11" s="13"/>
      <c r="E11" s="44"/>
      <c r="F11" s="45"/>
      <c r="G11" s="57"/>
      <c r="H11" s="44"/>
      <c r="I11" s="44"/>
      <c r="J11" s="13"/>
      <c r="K11" s="13"/>
      <c r="L11" s="44"/>
      <c r="M11" s="44"/>
      <c r="N11" s="44"/>
      <c r="O11" s="44"/>
      <c r="P11" s="44"/>
      <c r="Q11" s="13"/>
      <c r="R11" s="13"/>
      <c r="S11" s="44"/>
      <c r="T11" s="44"/>
      <c r="U11" s="44"/>
      <c r="V11" s="44"/>
      <c r="W11" s="44"/>
      <c r="X11" s="13"/>
      <c r="Y11" s="17"/>
      <c r="Z11" s="59"/>
      <c r="AA11" s="44"/>
      <c r="AB11" s="44"/>
      <c r="AC11" s="44"/>
      <c r="AD11" s="44"/>
      <c r="AE11" s="13" t="s">
        <v>66</v>
      </c>
      <c r="AF11" s="13" t="s">
        <v>39</v>
      </c>
      <c r="AG11" s="44"/>
      <c r="AH11" s="9">
        <f>COUNTIF(C11:AG11,"●")</f>
        <v>2</v>
      </c>
      <c r="AI11" s="105"/>
      <c r="AJ11" s="27">
        <f>AH11</f>
        <v>2</v>
      </c>
      <c r="AK11" s="103"/>
    </row>
    <row r="12" spans="2:37" ht="13.8" thickBot="1" x14ac:dyDescent="0.25"/>
    <row r="13" spans="2:37" ht="13.5" customHeight="1" x14ac:dyDescent="0.2">
      <c r="B13" s="4" t="s">
        <v>0</v>
      </c>
      <c r="C13" s="107">
        <v>7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9"/>
      <c r="AH13" s="110" t="s">
        <v>21</v>
      </c>
      <c r="AI13" s="111"/>
      <c r="AJ13" s="90" t="s">
        <v>19</v>
      </c>
      <c r="AK13" s="91"/>
    </row>
    <row r="14" spans="2:37" x14ac:dyDescent="0.2">
      <c r="B14" s="5" t="s">
        <v>1</v>
      </c>
      <c r="C14" s="42">
        <v>1</v>
      </c>
      <c r="D14" s="42">
        <f>+C14+1</f>
        <v>2</v>
      </c>
      <c r="E14" s="42">
        <f>+D14+1</f>
        <v>3</v>
      </c>
      <c r="F14" s="42">
        <f>+E14+1</f>
        <v>4</v>
      </c>
      <c r="G14" s="42">
        <f t="shared" ref="G14:AG14" si="2">+F14+1</f>
        <v>5</v>
      </c>
      <c r="H14" s="11">
        <f t="shared" si="2"/>
        <v>6</v>
      </c>
      <c r="I14" s="11">
        <f t="shared" si="2"/>
        <v>7</v>
      </c>
      <c r="J14" s="42">
        <f t="shared" si="2"/>
        <v>8</v>
      </c>
      <c r="K14" s="42">
        <f t="shared" si="2"/>
        <v>9</v>
      </c>
      <c r="L14" s="42">
        <f t="shared" si="2"/>
        <v>10</v>
      </c>
      <c r="M14" s="42">
        <f t="shared" si="2"/>
        <v>11</v>
      </c>
      <c r="N14" s="42">
        <f t="shared" si="2"/>
        <v>12</v>
      </c>
      <c r="O14" s="11">
        <f t="shared" si="2"/>
        <v>13</v>
      </c>
      <c r="P14" s="11">
        <f t="shared" si="2"/>
        <v>14</v>
      </c>
      <c r="Q14" s="35">
        <f t="shared" si="2"/>
        <v>15</v>
      </c>
      <c r="R14" s="42">
        <f t="shared" si="2"/>
        <v>16</v>
      </c>
      <c r="S14" s="42">
        <f t="shared" si="2"/>
        <v>17</v>
      </c>
      <c r="T14" s="42">
        <f t="shared" si="2"/>
        <v>18</v>
      </c>
      <c r="U14" s="42">
        <f t="shared" si="2"/>
        <v>19</v>
      </c>
      <c r="V14" s="11">
        <f t="shared" si="2"/>
        <v>20</v>
      </c>
      <c r="W14" s="11">
        <f t="shared" si="2"/>
        <v>21</v>
      </c>
      <c r="X14" s="42">
        <f t="shared" si="2"/>
        <v>22</v>
      </c>
      <c r="Y14" s="42">
        <f t="shared" si="2"/>
        <v>23</v>
      </c>
      <c r="Z14" s="42">
        <f t="shared" si="2"/>
        <v>24</v>
      </c>
      <c r="AA14" s="42">
        <f t="shared" si="2"/>
        <v>25</v>
      </c>
      <c r="AB14" s="42">
        <f t="shared" si="2"/>
        <v>26</v>
      </c>
      <c r="AC14" s="11">
        <f t="shared" si="2"/>
        <v>27</v>
      </c>
      <c r="AD14" s="11">
        <f t="shared" si="2"/>
        <v>28</v>
      </c>
      <c r="AE14" s="42">
        <f t="shared" si="2"/>
        <v>29</v>
      </c>
      <c r="AF14" s="42">
        <f t="shared" si="2"/>
        <v>30</v>
      </c>
      <c r="AG14" s="42">
        <f t="shared" si="2"/>
        <v>31</v>
      </c>
      <c r="AH14" s="112"/>
      <c r="AI14" s="113"/>
      <c r="AJ14" s="92"/>
      <c r="AK14" s="93"/>
    </row>
    <row r="15" spans="2:37" x14ac:dyDescent="0.2">
      <c r="B15" s="5" t="s">
        <v>3</v>
      </c>
      <c r="C15" s="14" t="s">
        <v>13</v>
      </c>
      <c r="D15" s="10" t="s">
        <v>14</v>
      </c>
      <c r="E15" s="10" t="s">
        <v>15</v>
      </c>
      <c r="F15" s="10" t="s">
        <v>16</v>
      </c>
      <c r="G15" s="10" t="s">
        <v>17</v>
      </c>
      <c r="H15" s="11" t="s">
        <v>18</v>
      </c>
      <c r="I15" s="11" t="s">
        <v>12</v>
      </c>
      <c r="J15" s="14" t="s">
        <v>13</v>
      </c>
      <c r="K15" s="10" t="s">
        <v>14</v>
      </c>
      <c r="L15" s="10" t="s">
        <v>15</v>
      </c>
      <c r="M15" s="10" t="s">
        <v>16</v>
      </c>
      <c r="N15" s="10" t="s">
        <v>17</v>
      </c>
      <c r="O15" s="11" t="s">
        <v>18</v>
      </c>
      <c r="P15" s="11" t="s">
        <v>12</v>
      </c>
      <c r="Q15" s="48" t="s">
        <v>13</v>
      </c>
      <c r="R15" s="10" t="s">
        <v>14</v>
      </c>
      <c r="S15" s="10" t="s">
        <v>15</v>
      </c>
      <c r="T15" s="10" t="s">
        <v>16</v>
      </c>
      <c r="U15" s="10" t="s">
        <v>17</v>
      </c>
      <c r="V15" s="11" t="s">
        <v>18</v>
      </c>
      <c r="W15" s="11" t="s">
        <v>12</v>
      </c>
      <c r="X15" s="14" t="s">
        <v>13</v>
      </c>
      <c r="Y15" s="10" t="s">
        <v>14</v>
      </c>
      <c r="Z15" s="10" t="s">
        <v>15</v>
      </c>
      <c r="AA15" s="10" t="s">
        <v>16</v>
      </c>
      <c r="AB15" s="10" t="s">
        <v>17</v>
      </c>
      <c r="AC15" s="11" t="s">
        <v>18</v>
      </c>
      <c r="AD15" s="11" t="s">
        <v>12</v>
      </c>
      <c r="AE15" s="14" t="s">
        <v>13</v>
      </c>
      <c r="AF15" s="10" t="s">
        <v>14</v>
      </c>
      <c r="AG15" s="10" t="s">
        <v>15</v>
      </c>
      <c r="AH15" s="94" t="s">
        <v>11</v>
      </c>
      <c r="AI15" s="96" t="s">
        <v>20</v>
      </c>
      <c r="AJ15" s="98" t="s">
        <v>11</v>
      </c>
      <c r="AK15" s="100" t="s">
        <v>20</v>
      </c>
    </row>
    <row r="16" spans="2:37" s="2" customFormat="1" ht="57.75" customHeight="1" x14ac:dyDescent="0.2">
      <c r="B16" s="7" t="s">
        <v>6</v>
      </c>
      <c r="C16" s="38"/>
      <c r="D16" s="38"/>
      <c r="E16" s="38"/>
      <c r="F16" s="38"/>
      <c r="G16" s="38"/>
      <c r="H16" s="12"/>
      <c r="I16" s="12"/>
      <c r="J16" s="38" t="s">
        <v>40</v>
      </c>
      <c r="K16" s="38"/>
      <c r="L16" s="38"/>
      <c r="M16" s="38"/>
      <c r="N16" s="38"/>
      <c r="O16" s="12"/>
      <c r="P16" s="12"/>
      <c r="Q16" s="36" t="s">
        <v>8</v>
      </c>
      <c r="R16" s="38"/>
      <c r="S16" s="38"/>
      <c r="T16" s="38"/>
      <c r="U16" s="38"/>
      <c r="V16" s="12"/>
      <c r="W16" s="12"/>
      <c r="X16" s="38"/>
      <c r="Y16" s="38"/>
      <c r="Z16" s="38"/>
      <c r="AA16" s="38"/>
      <c r="AB16" s="38"/>
      <c r="AC16" s="12"/>
      <c r="AD16" s="12"/>
      <c r="AE16" s="38"/>
      <c r="AF16" s="38"/>
      <c r="AG16" s="38"/>
      <c r="AH16" s="95"/>
      <c r="AI16" s="97"/>
      <c r="AJ16" s="99"/>
      <c r="AK16" s="101"/>
    </row>
    <row r="17" spans="2:37" s="1" customFormat="1" x14ac:dyDescent="0.2">
      <c r="B17" s="5" t="s">
        <v>2</v>
      </c>
      <c r="C17" s="42"/>
      <c r="D17" s="42"/>
      <c r="E17" s="42"/>
      <c r="F17" s="42"/>
      <c r="G17" s="42"/>
      <c r="H17" s="11" t="s">
        <v>29</v>
      </c>
      <c r="I17" s="11" t="s">
        <v>29</v>
      </c>
      <c r="J17" s="42"/>
      <c r="K17" s="42"/>
      <c r="L17" s="42"/>
      <c r="M17" s="42"/>
      <c r="N17" s="42"/>
      <c r="O17" s="11" t="s">
        <v>29</v>
      </c>
      <c r="P17" s="11" t="s">
        <v>29</v>
      </c>
      <c r="Q17" s="35"/>
      <c r="R17" s="42"/>
      <c r="S17" s="42"/>
      <c r="T17" s="42"/>
      <c r="U17" s="42"/>
      <c r="V17" s="11" t="s">
        <v>29</v>
      </c>
      <c r="W17" s="11" t="s">
        <v>29</v>
      </c>
      <c r="X17" s="42"/>
      <c r="Y17" s="42"/>
      <c r="Z17" s="42"/>
      <c r="AA17" s="42"/>
      <c r="AB17" s="42"/>
      <c r="AC17" s="11" t="s">
        <v>29</v>
      </c>
      <c r="AD17" s="11" t="s">
        <v>29</v>
      </c>
      <c r="AE17" s="42"/>
      <c r="AF17" s="42"/>
      <c r="AG17" s="42"/>
      <c r="AH17" s="8">
        <f>COUNTIF(C17:AG17,"●")</f>
        <v>8</v>
      </c>
      <c r="AI17" s="104">
        <f>AH18/AH17</f>
        <v>1</v>
      </c>
      <c r="AJ17" s="26">
        <f>AJ10+AH17</f>
        <v>10</v>
      </c>
      <c r="AK17" s="102">
        <f>AJ18/AJ17</f>
        <v>1</v>
      </c>
    </row>
    <row r="18" spans="2:37" s="1" customFormat="1" ht="13.8" thickBot="1" x14ac:dyDescent="0.25">
      <c r="B18" s="6" t="s">
        <v>22</v>
      </c>
      <c r="C18" s="44"/>
      <c r="D18" s="44"/>
      <c r="E18" s="44"/>
      <c r="F18" s="44"/>
      <c r="G18" s="44"/>
      <c r="H18" s="13" t="s">
        <v>29</v>
      </c>
      <c r="I18" s="13" t="s">
        <v>50</v>
      </c>
      <c r="J18" s="44" t="s">
        <v>39</v>
      </c>
      <c r="K18" s="44" t="s">
        <v>38</v>
      </c>
      <c r="L18" s="44" t="s">
        <v>38</v>
      </c>
      <c r="M18" s="44"/>
      <c r="N18" s="44"/>
      <c r="O18" s="13"/>
      <c r="P18" s="13" t="s">
        <v>29</v>
      </c>
      <c r="Q18" s="37"/>
      <c r="R18" s="44"/>
      <c r="S18" s="44"/>
      <c r="T18" s="44"/>
      <c r="U18" s="44"/>
      <c r="V18" s="13" t="s">
        <v>29</v>
      </c>
      <c r="W18" s="13" t="s">
        <v>39</v>
      </c>
      <c r="X18" s="44"/>
      <c r="Y18" s="44"/>
      <c r="Z18" s="44"/>
      <c r="AA18" s="44"/>
      <c r="AB18" s="44"/>
      <c r="AC18" s="13" t="s">
        <v>29</v>
      </c>
      <c r="AD18" s="13" t="s">
        <v>39</v>
      </c>
      <c r="AE18" s="44"/>
      <c r="AF18" s="44"/>
      <c r="AG18" s="44"/>
      <c r="AH18" s="9">
        <f>COUNTIF(C18:AG18,"●")</f>
        <v>8</v>
      </c>
      <c r="AI18" s="105"/>
      <c r="AJ18" s="27">
        <f>AJ11+AH18</f>
        <v>10</v>
      </c>
      <c r="AK18" s="103"/>
    </row>
    <row r="19" spans="2:37" ht="13.8" thickBot="1" x14ac:dyDescent="0.25"/>
    <row r="20" spans="2:37" ht="13.5" customHeight="1" x14ac:dyDescent="0.2">
      <c r="B20" s="4" t="s">
        <v>0</v>
      </c>
      <c r="C20" s="107">
        <v>8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9"/>
      <c r="AH20" s="110" t="s">
        <v>21</v>
      </c>
      <c r="AI20" s="111"/>
      <c r="AJ20" s="90" t="s">
        <v>19</v>
      </c>
      <c r="AK20" s="91"/>
    </row>
    <row r="21" spans="2:37" x14ac:dyDescent="0.2">
      <c r="B21" s="5" t="s">
        <v>1</v>
      </c>
      <c r="C21" s="42">
        <v>1</v>
      </c>
      <c r="D21" s="42">
        <f t="shared" ref="D21:N21" si="3">+C21+1</f>
        <v>2</v>
      </c>
      <c r="E21" s="11">
        <f t="shared" si="3"/>
        <v>3</v>
      </c>
      <c r="F21" s="11">
        <f t="shared" si="3"/>
        <v>4</v>
      </c>
      <c r="G21" s="42">
        <f t="shared" si="3"/>
        <v>5</v>
      </c>
      <c r="H21" s="42">
        <f t="shared" si="3"/>
        <v>6</v>
      </c>
      <c r="I21" s="42">
        <f t="shared" si="3"/>
        <v>7</v>
      </c>
      <c r="J21" s="42">
        <f t="shared" si="3"/>
        <v>8</v>
      </c>
      <c r="K21" s="42">
        <f t="shared" si="3"/>
        <v>9</v>
      </c>
      <c r="L21" s="11">
        <f t="shared" si="3"/>
        <v>10</v>
      </c>
      <c r="M21" s="11">
        <f t="shared" si="3"/>
        <v>11</v>
      </c>
      <c r="N21" s="35">
        <f t="shared" si="3"/>
        <v>12</v>
      </c>
      <c r="O21" s="49">
        <f>+N21+1</f>
        <v>13</v>
      </c>
      <c r="P21" s="49">
        <f t="shared" ref="P21:AG21" si="4">+O21+1</f>
        <v>14</v>
      </c>
      <c r="Q21" s="49">
        <f t="shared" si="4"/>
        <v>15</v>
      </c>
      <c r="R21" s="42">
        <f t="shared" si="4"/>
        <v>16</v>
      </c>
      <c r="S21" s="11">
        <f t="shared" si="4"/>
        <v>17</v>
      </c>
      <c r="T21" s="11">
        <f t="shared" si="4"/>
        <v>18</v>
      </c>
      <c r="U21" s="42">
        <f t="shared" si="4"/>
        <v>19</v>
      </c>
      <c r="V21" s="42">
        <f t="shared" si="4"/>
        <v>20</v>
      </c>
      <c r="W21" s="42">
        <f t="shared" si="4"/>
        <v>21</v>
      </c>
      <c r="X21" s="42">
        <f t="shared" si="4"/>
        <v>22</v>
      </c>
      <c r="Y21" s="42">
        <f t="shared" si="4"/>
        <v>23</v>
      </c>
      <c r="Z21" s="11">
        <f t="shared" si="4"/>
        <v>24</v>
      </c>
      <c r="AA21" s="11">
        <f t="shared" si="4"/>
        <v>25</v>
      </c>
      <c r="AB21" s="42">
        <f t="shared" si="4"/>
        <v>26</v>
      </c>
      <c r="AC21" s="42">
        <f t="shared" si="4"/>
        <v>27</v>
      </c>
      <c r="AD21" s="42">
        <f t="shared" si="4"/>
        <v>28</v>
      </c>
      <c r="AE21" s="42">
        <f t="shared" si="4"/>
        <v>29</v>
      </c>
      <c r="AF21" s="42">
        <f t="shared" si="4"/>
        <v>30</v>
      </c>
      <c r="AG21" s="11">
        <f t="shared" si="4"/>
        <v>31</v>
      </c>
      <c r="AH21" s="112"/>
      <c r="AI21" s="113"/>
      <c r="AJ21" s="92"/>
      <c r="AK21" s="93"/>
    </row>
    <row r="22" spans="2:37" x14ac:dyDescent="0.2">
      <c r="B22" s="5" t="s">
        <v>3</v>
      </c>
      <c r="C22" s="10" t="s">
        <v>16</v>
      </c>
      <c r="D22" s="10" t="s">
        <v>17</v>
      </c>
      <c r="E22" s="11" t="s">
        <v>18</v>
      </c>
      <c r="F22" s="11" t="s">
        <v>12</v>
      </c>
      <c r="G22" s="14" t="s">
        <v>13</v>
      </c>
      <c r="H22" s="10" t="s">
        <v>14</v>
      </c>
      <c r="I22" s="10" t="s">
        <v>15</v>
      </c>
      <c r="J22" s="10" t="s">
        <v>16</v>
      </c>
      <c r="K22" s="10" t="s">
        <v>17</v>
      </c>
      <c r="L22" s="11" t="s">
        <v>18</v>
      </c>
      <c r="M22" s="11" t="s">
        <v>12</v>
      </c>
      <c r="N22" s="48" t="s">
        <v>13</v>
      </c>
      <c r="O22" s="49" t="s">
        <v>14</v>
      </c>
      <c r="P22" s="49" t="s">
        <v>15</v>
      </c>
      <c r="Q22" s="49" t="s">
        <v>16</v>
      </c>
      <c r="R22" s="10" t="s">
        <v>17</v>
      </c>
      <c r="S22" s="11" t="s">
        <v>18</v>
      </c>
      <c r="T22" s="11" t="s">
        <v>12</v>
      </c>
      <c r="U22" s="14" t="s">
        <v>13</v>
      </c>
      <c r="V22" s="10" t="s">
        <v>14</v>
      </c>
      <c r="W22" s="10" t="s">
        <v>15</v>
      </c>
      <c r="X22" s="10" t="s">
        <v>16</v>
      </c>
      <c r="Y22" s="10" t="s">
        <v>17</v>
      </c>
      <c r="Z22" s="11" t="s">
        <v>18</v>
      </c>
      <c r="AA22" s="11" t="s">
        <v>12</v>
      </c>
      <c r="AB22" s="14" t="s">
        <v>13</v>
      </c>
      <c r="AC22" s="10" t="s">
        <v>14</v>
      </c>
      <c r="AD22" s="10" t="s">
        <v>15</v>
      </c>
      <c r="AE22" s="10" t="s">
        <v>16</v>
      </c>
      <c r="AF22" s="10" t="s">
        <v>17</v>
      </c>
      <c r="AG22" s="11" t="s">
        <v>18</v>
      </c>
      <c r="AH22" s="94" t="s">
        <v>11</v>
      </c>
      <c r="AI22" s="96" t="s">
        <v>20</v>
      </c>
      <c r="AJ22" s="98" t="s">
        <v>11</v>
      </c>
      <c r="AK22" s="100" t="s">
        <v>20</v>
      </c>
    </row>
    <row r="23" spans="2:37" s="2" customFormat="1" ht="57.75" customHeight="1" x14ac:dyDescent="0.2">
      <c r="B23" s="7" t="s">
        <v>6</v>
      </c>
      <c r="C23" s="38"/>
      <c r="D23" s="38"/>
      <c r="E23" s="12"/>
      <c r="F23" s="12"/>
      <c r="G23" s="38"/>
      <c r="H23" s="38"/>
      <c r="I23" s="38"/>
      <c r="J23" s="38"/>
      <c r="K23" s="38"/>
      <c r="L23" s="12"/>
      <c r="M23" s="12" t="s">
        <v>90</v>
      </c>
      <c r="N23" s="36" t="s">
        <v>91</v>
      </c>
      <c r="O23" s="50" t="s">
        <v>31</v>
      </c>
      <c r="P23" s="50" t="s">
        <v>31</v>
      </c>
      <c r="Q23" s="50" t="s">
        <v>31</v>
      </c>
      <c r="R23" s="38"/>
      <c r="S23" s="12"/>
      <c r="T23" s="12"/>
      <c r="U23" s="38"/>
      <c r="V23" s="38"/>
      <c r="W23" s="38"/>
      <c r="X23" s="38"/>
      <c r="Y23" s="38"/>
      <c r="Z23" s="12"/>
      <c r="AA23" s="12"/>
      <c r="AB23" s="38"/>
      <c r="AC23" s="38"/>
      <c r="AD23" s="38"/>
      <c r="AE23" s="38"/>
      <c r="AF23" s="64" t="s">
        <v>46</v>
      </c>
      <c r="AG23" s="12"/>
      <c r="AH23" s="95"/>
      <c r="AI23" s="97"/>
      <c r="AJ23" s="99"/>
      <c r="AK23" s="101"/>
    </row>
    <row r="24" spans="2:37" s="1" customFormat="1" x14ac:dyDescent="0.2">
      <c r="B24" s="5" t="s">
        <v>2</v>
      </c>
      <c r="C24" s="42"/>
      <c r="D24" s="42"/>
      <c r="E24" s="11" t="s">
        <v>29</v>
      </c>
      <c r="F24" s="11" t="s">
        <v>29</v>
      </c>
      <c r="G24" s="42"/>
      <c r="H24" s="42"/>
      <c r="I24" s="42"/>
      <c r="J24" s="42"/>
      <c r="K24" s="42"/>
      <c r="L24" s="11" t="s">
        <v>29</v>
      </c>
      <c r="M24" s="11" t="s">
        <v>29</v>
      </c>
      <c r="N24" s="35"/>
      <c r="O24" s="49"/>
      <c r="P24" s="49"/>
      <c r="Q24" s="49"/>
      <c r="R24" s="42"/>
      <c r="S24" s="11" t="s">
        <v>29</v>
      </c>
      <c r="T24" s="11" t="s">
        <v>29</v>
      </c>
      <c r="U24" s="42"/>
      <c r="V24" s="42"/>
      <c r="W24" s="42"/>
      <c r="X24" s="42"/>
      <c r="Y24" s="42"/>
      <c r="Z24" s="11" t="s">
        <v>29</v>
      </c>
      <c r="AA24" s="11" t="s">
        <v>29</v>
      </c>
      <c r="AB24" s="42"/>
      <c r="AC24" s="42"/>
      <c r="AD24" s="42"/>
      <c r="AE24" s="42"/>
      <c r="AF24" s="42"/>
      <c r="AG24" s="11" t="s">
        <v>29</v>
      </c>
      <c r="AH24" s="8">
        <f>COUNTIF(C24:AG24,"●")</f>
        <v>9</v>
      </c>
      <c r="AI24" s="104">
        <f>AH25/AH24</f>
        <v>1</v>
      </c>
      <c r="AJ24" s="26">
        <f>AJ17+AH24</f>
        <v>19</v>
      </c>
      <c r="AK24" s="102">
        <f>AJ25/AJ24</f>
        <v>1</v>
      </c>
    </row>
    <row r="25" spans="2:37" s="1" customFormat="1" ht="13.8" thickBot="1" x14ac:dyDescent="0.25">
      <c r="B25" s="6" t="s">
        <v>22</v>
      </c>
      <c r="C25" s="44"/>
      <c r="D25" s="44"/>
      <c r="E25" s="13" t="s">
        <v>29</v>
      </c>
      <c r="F25" s="13" t="s">
        <v>29</v>
      </c>
      <c r="G25" s="44"/>
      <c r="H25" s="44"/>
      <c r="I25" s="44"/>
      <c r="J25" s="44"/>
      <c r="K25" s="44"/>
      <c r="L25" s="13" t="s">
        <v>29</v>
      </c>
      <c r="M25" s="13" t="s">
        <v>29</v>
      </c>
      <c r="N25" s="37"/>
      <c r="O25" s="51"/>
      <c r="P25" s="51"/>
      <c r="Q25" s="51"/>
      <c r="R25" s="44" t="s">
        <v>38</v>
      </c>
      <c r="S25" s="13" t="s">
        <v>29</v>
      </c>
      <c r="T25" s="13" t="s">
        <v>49</v>
      </c>
      <c r="U25" s="44"/>
      <c r="V25" s="44"/>
      <c r="W25" s="44"/>
      <c r="X25" s="44"/>
      <c r="Y25" s="44"/>
      <c r="Z25" s="13"/>
      <c r="AA25" s="13" t="s">
        <v>48</v>
      </c>
      <c r="AB25" s="44"/>
      <c r="AC25" s="44"/>
      <c r="AD25" s="44"/>
      <c r="AE25" s="44"/>
      <c r="AF25" s="44" t="s">
        <v>39</v>
      </c>
      <c r="AG25" s="13" t="s">
        <v>29</v>
      </c>
      <c r="AH25" s="9">
        <f>COUNTIF(C25:AG25,"●")</f>
        <v>9</v>
      </c>
      <c r="AI25" s="105"/>
      <c r="AJ25" s="27">
        <f>AJ18+AH25</f>
        <v>19</v>
      </c>
      <c r="AK25" s="103"/>
    </row>
    <row r="26" spans="2:37" ht="13.8" thickBot="1" x14ac:dyDescent="0.25"/>
    <row r="27" spans="2:37" ht="13.5" customHeight="1" x14ac:dyDescent="0.2">
      <c r="B27" s="4" t="s">
        <v>0</v>
      </c>
      <c r="C27" s="107">
        <v>9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9"/>
      <c r="AH27" s="110" t="s">
        <v>21</v>
      </c>
      <c r="AI27" s="111"/>
      <c r="AJ27" s="90" t="s">
        <v>19</v>
      </c>
      <c r="AK27" s="91"/>
    </row>
    <row r="28" spans="2:37" x14ac:dyDescent="0.2">
      <c r="B28" s="5" t="s">
        <v>1</v>
      </c>
      <c r="C28" s="11">
        <v>1</v>
      </c>
      <c r="D28" s="42">
        <f t="shared" ref="D28:E28" si="5">+C28+1</f>
        <v>2</v>
      </c>
      <c r="E28" s="42">
        <f t="shared" si="5"/>
        <v>3</v>
      </c>
      <c r="F28" s="42">
        <f>+E28+1</f>
        <v>4</v>
      </c>
      <c r="G28" s="42">
        <f t="shared" ref="G28:M28" si="6">+F28+1</f>
        <v>5</v>
      </c>
      <c r="H28" s="42">
        <f t="shared" si="6"/>
        <v>6</v>
      </c>
      <c r="I28" s="11">
        <f t="shared" si="6"/>
        <v>7</v>
      </c>
      <c r="J28" s="11">
        <f t="shared" si="6"/>
        <v>8</v>
      </c>
      <c r="K28" s="42">
        <f t="shared" si="6"/>
        <v>9</v>
      </c>
      <c r="L28" s="42">
        <f t="shared" si="6"/>
        <v>10</v>
      </c>
      <c r="M28" s="42">
        <f t="shared" si="6"/>
        <v>11</v>
      </c>
      <c r="N28" s="42">
        <f>+M28+1</f>
        <v>12</v>
      </c>
      <c r="O28" s="42">
        <f>+N28+1</f>
        <v>13</v>
      </c>
      <c r="P28" s="11">
        <f t="shared" ref="P28:AF28" si="7">+O28+1</f>
        <v>14</v>
      </c>
      <c r="Q28" s="11">
        <f t="shared" si="7"/>
        <v>15</v>
      </c>
      <c r="R28" s="35">
        <f t="shared" si="7"/>
        <v>16</v>
      </c>
      <c r="S28" s="42">
        <f t="shared" si="7"/>
        <v>17</v>
      </c>
      <c r="T28" s="42">
        <f t="shared" si="7"/>
        <v>18</v>
      </c>
      <c r="U28" s="42">
        <f t="shared" si="7"/>
        <v>19</v>
      </c>
      <c r="V28" s="42">
        <f t="shared" si="7"/>
        <v>20</v>
      </c>
      <c r="W28" s="11">
        <f t="shared" si="7"/>
        <v>21</v>
      </c>
      <c r="X28" s="11">
        <f t="shared" si="7"/>
        <v>22</v>
      </c>
      <c r="Y28" s="35">
        <f t="shared" si="7"/>
        <v>23</v>
      </c>
      <c r="Z28" s="42">
        <f t="shared" si="7"/>
        <v>24</v>
      </c>
      <c r="AA28" s="42">
        <f t="shared" si="7"/>
        <v>25</v>
      </c>
      <c r="AB28" s="42">
        <f t="shared" si="7"/>
        <v>26</v>
      </c>
      <c r="AC28" s="42">
        <f t="shared" si="7"/>
        <v>27</v>
      </c>
      <c r="AD28" s="11">
        <f t="shared" si="7"/>
        <v>28</v>
      </c>
      <c r="AE28" s="11">
        <f t="shared" si="7"/>
        <v>29</v>
      </c>
      <c r="AF28" s="42">
        <f t="shared" si="7"/>
        <v>30</v>
      </c>
      <c r="AG28" s="42"/>
      <c r="AH28" s="112"/>
      <c r="AI28" s="113"/>
      <c r="AJ28" s="92"/>
      <c r="AK28" s="93"/>
    </row>
    <row r="29" spans="2:37" x14ac:dyDescent="0.2">
      <c r="B29" s="5" t="s">
        <v>3</v>
      </c>
      <c r="C29" s="11" t="s">
        <v>12</v>
      </c>
      <c r="D29" s="14" t="s">
        <v>13</v>
      </c>
      <c r="E29" s="10" t="s">
        <v>14</v>
      </c>
      <c r="F29" s="10" t="s">
        <v>15</v>
      </c>
      <c r="G29" s="10" t="s">
        <v>16</v>
      </c>
      <c r="H29" s="10" t="s">
        <v>17</v>
      </c>
      <c r="I29" s="11" t="s">
        <v>18</v>
      </c>
      <c r="J29" s="11" t="s">
        <v>12</v>
      </c>
      <c r="K29" s="14" t="s">
        <v>13</v>
      </c>
      <c r="L29" s="10" t="s">
        <v>14</v>
      </c>
      <c r="M29" s="10" t="s">
        <v>15</v>
      </c>
      <c r="N29" s="10" t="s">
        <v>16</v>
      </c>
      <c r="O29" s="10" t="s">
        <v>17</v>
      </c>
      <c r="P29" s="11" t="s">
        <v>18</v>
      </c>
      <c r="Q29" s="11" t="s">
        <v>12</v>
      </c>
      <c r="R29" s="48" t="s">
        <v>13</v>
      </c>
      <c r="S29" s="10" t="s">
        <v>14</v>
      </c>
      <c r="T29" s="10" t="s">
        <v>15</v>
      </c>
      <c r="U29" s="10" t="s">
        <v>16</v>
      </c>
      <c r="V29" s="10" t="s">
        <v>17</v>
      </c>
      <c r="W29" s="11" t="s">
        <v>18</v>
      </c>
      <c r="X29" s="11" t="s">
        <v>12</v>
      </c>
      <c r="Y29" s="48" t="s">
        <v>13</v>
      </c>
      <c r="Z29" s="10" t="s">
        <v>14</v>
      </c>
      <c r="AA29" s="10" t="s">
        <v>15</v>
      </c>
      <c r="AB29" s="10" t="s">
        <v>16</v>
      </c>
      <c r="AC29" s="10" t="s">
        <v>17</v>
      </c>
      <c r="AD29" s="11" t="s">
        <v>18</v>
      </c>
      <c r="AE29" s="11" t="s">
        <v>12</v>
      </c>
      <c r="AF29" s="14" t="s">
        <v>13</v>
      </c>
      <c r="AG29" s="42"/>
      <c r="AH29" s="94" t="s">
        <v>11</v>
      </c>
      <c r="AI29" s="96" t="s">
        <v>20</v>
      </c>
      <c r="AJ29" s="98" t="s">
        <v>11</v>
      </c>
      <c r="AK29" s="100" t="s">
        <v>20</v>
      </c>
    </row>
    <row r="30" spans="2:37" s="2" customFormat="1" ht="57.75" customHeight="1" x14ac:dyDescent="0.2">
      <c r="B30" s="7" t="s">
        <v>6</v>
      </c>
      <c r="C30" s="12"/>
      <c r="D30" s="38"/>
      <c r="E30" s="38"/>
      <c r="F30" s="38"/>
      <c r="G30" s="38"/>
      <c r="H30" s="38"/>
      <c r="I30" s="12"/>
      <c r="J30" s="12"/>
      <c r="K30" s="64" t="s">
        <v>46</v>
      </c>
      <c r="L30" s="64" t="s">
        <v>46</v>
      </c>
      <c r="M30" s="38"/>
      <c r="N30" s="38"/>
      <c r="O30" s="38"/>
      <c r="P30" s="12"/>
      <c r="Q30" s="12"/>
      <c r="R30" s="36" t="s">
        <v>33</v>
      </c>
      <c r="S30" s="38"/>
      <c r="T30" s="38"/>
      <c r="U30" s="38"/>
      <c r="V30" s="38"/>
      <c r="W30" s="12"/>
      <c r="X30" s="12"/>
      <c r="Y30" s="36" t="s">
        <v>34</v>
      </c>
      <c r="Z30" s="38"/>
      <c r="AA30" s="38"/>
      <c r="AB30" s="38"/>
      <c r="AC30" s="38"/>
      <c r="AD30" s="12"/>
      <c r="AE30" s="12"/>
      <c r="AF30" s="38"/>
      <c r="AG30" s="38"/>
      <c r="AH30" s="95"/>
      <c r="AI30" s="97"/>
      <c r="AJ30" s="99"/>
      <c r="AK30" s="101"/>
    </row>
    <row r="31" spans="2:37" s="1" customFormat="1" x14ac:dyDescent="0.2">
      <c r="B31" s="5" t="s">
        <v>2</v>
      </c>
      <c r="C31" s="11" t="s">
        <v>29</v>
      </c>
      <c r="D31" s="42"/>
      <c r="E31" s="42"/>
      <c r="F31" s="42"/>
      <c r="G31" s="42"/>
      <c r="H31" s="42"/>
      <c r="I31" s="11" t="s">
        <v>29</v>
      </c>
      <c r="J31" s="11" t="s">
        <v>29</v>
      </c>
      <c r="K31" s="42"/>
      <c r="L31" s="42"/>
      <c r="M31" s="42"/>
      <c r="N31" s="42"/>
      <c r="O31" s="42"/>
      <c r="P31" s="11" t="s">
        <v>29</v>
      </c>
      <c r="Q31" s="11" t="s">
        <v>29</v>
      </c>
      <c r="R31" s="35"/>
      <c r="S31" s="42"/>
      <c r="T31" s="42"/>
      <c r="U31" s="42"/>
      <c r="V31" s="42"/>
      <c r="W31" s="11" t="s">
        <v>29</v>
      </c>
      <c r="X31" s="11" t="s">
        <v>29</v>
      </c>
      <c r="Y31" s="35"/>
      <c r="Z31" s="42"/>
      <c r="AA31" s="42"/>
      <c r="AB31" s="42"/>
      <c r="AC31" s="42"/>
      <c r="AD31" s="11" t="s">
        <v>29</v>
      </c>
      <c r="AE31" s="11" t="s">
        <v>29</v>
      </c>
      <c r="AF31" s="42"/>
      <c r="AG31" s="42"/>
      <c r="AH31" s="8">
        <f>COUNTIF(C31:AG31,"●")</f>
        <v>9</v>
      </c>
      <c r="AI31" s="104">
        <f>AH32/AH31</f>
        <v>1</v>
      </c>
      <c r="AJ31" s="26">
        <f>AJ24+AH31</f>
        <v>28</v>
      </c>
      <c r="AK31" s="102">
        <f>AJ32/AJ31</f>
        <v>1</v>
      </c>
    </row>
    <row r="32" spans="2:37" s="1" customFormat="1" ht="13.8" thickBot="1" x14ac:dyDescent="0.25">
      <c r="B32" s="6" t="s">
        <v>22</v>
      </c>
      <c r="C32" s="13" t="s">
        <v>29</v>
      </c>
      <c r="D32" s="44"/>
      <c r="E32" s="44"/>
      <c r="F32" s="44"/>
      <c r="G32" s="44"/>
      <c r="H32" s="44"/>
      <c r="I32" s="13" t="s">
        <v>29</v>
      </c>
      <c r="J32" s="13" t="s">
        <v>38</v>
      </c>
      <c r="K32" s="44" t="s">
        <v>39</v>
      </c>
      <c r="L32" s="44" t="s">
        <v>39</v>
      </c>
      <c r="M32" s="44" t="s">
        <v>38</v>
      </c>
      <c r="N32" s="44"/>
      <c r="O32" s="44"/>
      <c r="P32" s="13"/>
      <c r="Q32" s="13" t="s">
        <v>47</v>
      </c>
      <c r="R32" s="37"/>
      <c r="S32" s="44"/>
      <c r="T32" s="44"/>
      <c r="U32" s="44"/>
      <c r="V32" s="44"/>
      <c r="W32" s="13" t="s">
        <v>29</v>
      </c>
      <c r="X32" s="13" t="s">
        <v>29</v>
      </c>
      <c r="Y32" s="37"/>
      <c r="Z32" s="44"/>
      <c r="AA32" s="44"/>
      <c r="AB32" s="44"/>
      <c r="AC32" s="44"/>
      <c r="AD32" s="13" t="s">
        <v>29</v>
      </c>
      <c r="AE32" s="13" t="s">
        <v>39</v>
      </c>
      <c r="AF32" s="44"/>
      <c r="AG32" s="44"/>
      <c r="AH32" s="9">
        <f>COUNTIF(C32:AG32,"●")</f>
        <v>9</v>
      </c>
      <c r="AI32" s="105"/>
      <c r="AJ32" s="27">
        <f>AJ25+AH32</f>
        <v>28</v>
      </c>
      <c r="AK32" s="103"/>
    </row>
    <row r="33" spans="2:37" ht="13.8" thickBot="1" x14ac:dyDescent="0.25"/>
    <row r="34" spans="2:37" ht="13.5" customHeight="1" x14ac:dyDescent="0.2">
      <c r="B34" s="4" t="s">
        <v>0</v>
      </c>
      <c r="C34" s="107">
        <v>10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9"/>
      <c r="AH34" s="110" t="s">
        <v>21</v>
      </c>
      <c r="AI34" s="111"/>
      <c r="AJ34" s="90" t="s">
        <v>19</v>
      </c>
      <c r="AK34" s="91"/>
    </row>
    <row r="35" spans="2:37" x14ac:dyDescent="0.2">
      <c r="B35" s="5" t="s">
        <v>1</v>
      </c>
      <c r="C35" s="42">
        <v>1</v>
      </c>
      <c r="D35" s="42">
        <f t="shared" ref="D35:E35" si="8">+C35+1</f>
        <v>2</v>
      </c>
      <c r="E35" s="42">
        <f t="shared" si="8"/>
        <v>3</v>
      </c>
      <c r="F35" s="42">
        <f>+E35+1</f>
        <v>4</v>
      </c>
      <c r="G35" s="11">
        <f t="shared" ref="G35" si="9">+F35+1</f>
        <v>5</v>
      </c>
      <c r="H35" s="11">
        <f>+G35+1</f>
        <v>6</v>
      </c>
      <c r="I35" s="42">
        <f t="shared" ref="I35:N35" si="10">+H35+1</f>
        <v>7</v>
      </c>
      <c r="J35" s="42">
        <f t="shared" si="10"/>
        <v>8</v>
      </c>
      <c r="K35" s="42">
        <f t="shared" si="10"/>
        <v>9</v>
      </c>
      <c r="L35" s="42">
        <f t="shared" si="10"/>
        <v>10</v>
      </c>
      <c r="M35" s="42">
        <f t="shared" si="10"/>
        <v>11</v>
      </c>
      <c r="N35" s="11">
        <f t="shared" si="10"/>
        <v>12</v>
      </c>
      <c r="O35" s="11">
        <f>+N35+1</f>
        <v>13</v>
      </c>
      <c r="P35" s="35">
        <f t="shared" ref="P35:AG35" si="11">+O35+1</f>
        <v>14</v>
      </c>
      <c r="Q35" s="42">
        <f t="shared" si="11"/>
        <v>15</v>
      </c>
      <c r="R35" s="42">
        <f t="shared" si="11"/>
        <v>16</v>
      </c>
      <c r="S35" s="42">
        <f t="shared" si="11"/>
        <v>17</v>
      </c>
      <c r="T35" s="42">
        <f t="shared" si="11"/>
        <v>18</v>
      </c>
      <c r="U35" s="11">
        <f t="shared" si="11"/>
        <v>19</v>
      </c>
      <c r="V35" s="11">
        <f t="shared" si="11"/>
        <v>20</v>
      </c>
      <c r="W35" s="42">
        <f t="shared" si="11"/>
        <v>21</v>
      </c>
      <c r="X35" s="42">
        <f t="shared" si="11"/>
        <v>22</v>
      </c>
      <c r="Y35" s="42">
        <f t="shared" si="11"/>
        <v>23</v>
      </c>
      <c r="Z35" s="42">
        <f t="shared" si="11"/>
        <v>24</v>
      </c>
      <c r="AA35" s="42">
        <f t="shared" si="11"/>
        <v>25</v>
      </c>
      <c r="AB35" s="11">
        <f t="shared" si="11"/>
        <v>26</v>
      </c>
      <c r="AC35" s="11">
        <f t="shared" si="11"/>
        <v>27</v>
      </c>
      <c r="AD35" s="42">
        <f t="shared" si="11"/>
        <v>28</v>
      </c>
      <c r="AE35" s="42">
        <f t="shared" si="11"/>
        <v>29</v>
      </c>
      <c r="AF35" s="42">
        <f t="shared" si="11"/>
        <v>30</v>
      </c>
      <c r="AG35" s="42">
        <f t="shared" si="11"/>
        <v>31</v>
      </c>
      <c r="AH35" s="112"/>
      <c r="AI35" s="113"/>
      <c r="AJ35" s="92"/>
      <c r="AK35" s="93"/>
    </row>
    <row r="36" spans="2:37" x14ac:dyDescent="0.2">
      <c r="B36" s="5" t="s">
        <v>3</v>
      </c>
      <c r="C36" s="10" t="s">
        <v>14</v>
      </c>
      <c r="D36" s="10" t="s">
        <v>15</v>
      </c>
      <c r="E36" s="10" t="s">
        <v>16</v>
      </c>
      <c r="F36" s="10" t="s">
        <v>17</v>
      </c>
      <c r="G36" s="11" t="s">
        <v>18</v>
      </c>
      <c r="H36" s="11" t="s">
        <v>12</v>
      </c>
      <c r="I36" s="14" t="s">
        <v>13</v>
      </c>
      <c r="J36" s="10" t="s">
        <v>14</v>
      </c>
      <c r="K36" s="10" t="s">
        <v>15</v>
      </c>
      <c r="L36" s="10" t="s">
        <v>16</v>
      </c>
      <c r="M36" s="10" t="s">
        <v>17</v>
      </c>
      <c r="N36" s="11" t="s">
        <v>18</v>
      </c>
      <c r="O36" s="11" t="s">
        <v>12</v>
      </c>
      <c r="P36" s="48" t="s">
        <v>13</v>
      </c>
      <c r="Q36" s="10" t="s">
        <v>14</v>
      </c>
      <c r="R36" s="10" t="s">
        <v>15</v>
      </c>
      <c r="S36" s="10" t="s">
        <v>16</v>
      </c>
      <c r="T36" s="10" t="s">
        <v>17</v>
      </c>
      <c r="U36" s="11" t="s">
        <v>18</v>
      </c>
      <c r="V36" s="11" t="s">
        <v>12</v>
      </c>
      <c r="W36" s="14" t="s">
        <v>13</v>
      </c>
      <c r="X36" s="10" t="s">
        <v>14</v>
      </c>
      <c r="Y36" s="10" t="s">
        <v>15</v>
      </c>
      <c r="Z36" s="10" t="s">
        <v>16</v>
      </c>
      <c r="AA36" s="10" t="s">
        <v>17</v>
      </c>
      <c r="AB36" s="11" t="s">
        <v>18</v>
      </c>
      <c r="AC36" s="11" t="s">
        <v>12</v>
      </c>
      <c r="AD36" s="14" t="s">
        <v>13</v>
      </c>
      <c r="AE36" s="10" t="s">
        <v>14</v>
      </c>
      <c r="AF36" s="10" t="s">
        <v>15</v>
      </c>
      <c r="AG36" s="10" t="s">
        <v>16</v>
      </c>
      <c r="AH36" s="94" t="s">
        <v>11</v>
      </c>
      <c r="AI36" s="96" t="s">
        <v>20</v>
      </c>
      <c r="AJ36" s="98" t="s">
        <v>11</v>
      </c>
      <c r="AK36" s="100" t="s">
        <v>20</v>
      </c>
    </row>
    <row r="37" spans="2:37" s="2" customFormat="1" ht="57.75" customHeight="1" x14ac:dyDescent="0.2">
      <c r="B37" s="7" t="s">
        <v>6</v>
      </c>
      <c r="C37" s="38"/>
      <c r="D37" s="38"/>
      <c r="E37" s="38"/>
      <c r="F37" s="38"/>
      <c r="G37" s="12"/>
      <c r="H37" s="12"/>
      <c r="I37" s="38"/>
      <c r="J37" s="38"/>
      <c r="K37" s="38"/>
      <c r="L37" s="38"/>
      <c r="M37" s="38"/>
      <c r="N37" s="12"/>
      <c r="O37" s="12"/>
      <c r="P37" s="36" t="s">
        <v>92</v>
      </c>
      <c r="Q37" s="38"/>
      <c r="R37" s="38"/>
      <c r="S37" s="38"/>
      <c r="T37" s="38"/>
      <c r="U37" s="12"/>
      <c r="V37" s="12"/>
      <c r="W37" s="38"/>
      <c r="X37" s="38" t="s">
        <v>40</v>
      </c>
      <c r="Y37" s="38"/>
      <c r="Z37" s="38"/>
      <c r="AA37" s="38"/>
      <c r="AB37" s="12"/>
      <c r="AC37" s="12"/>
      <c r="AD37" s="38"/>
      <c r="AE37" s="38"/>
      <c r="AF37" s="38"/>
      <c r="AG37" s="38"/>
      <c r="AH37" s="95"/>
      <c r="AI37" s="97"/>
      <c r="AJ37" s="99"/>
      <c r="AK37" s="101"/>
    </row>
    <row r="38" spans="2:37" s="1" customFormat="1" x14ac:dyDescent="0.2">
      <c r="B38" s="5" t="s">
        <v>2</v>
      </c>
      <c r="C38" s="42"/>
      <c r="D38" s="42"/>
      <c r="E38" s="42"/>
      <c r="F38" s="42"/>
      <c r="G38" s="11" t="s">
        <v>29</v>
      </c>
      <c r="H38" s="11" t="s">
        <v>29</v>
      </c>
      <c r="I38" s="42"/>
      <c r="J38" s="42"/>
      <c r="K38" s="42"/>
      <c r="L38" s="42"/>
      <c r="M38" s="42"/>
      <c r="N38" s="11" t="s">
        <v>29</v>
      </c>
      <c r="O38" s="11" t="s">
        <v>29</v>
      </c>
      <c r="P38" s="35"/>
      <c r="Q38" s="42"/>
      <c r="R38" s="42"/>
      <c r="S38" s="42"/>
      <c r="T38" s="42"/>
      <c r="U38" s="11" t="s">
        <v>39</v>
      </c>
      <c r="V38" s="11" t="s">
        <v>29</v>
      </c>
      <c r="W38" s="42"/>
      <c r="X38" s="42"/>
      <c r="Y38" s="42"/>
      <c r="Z38" s="42"/>
      <c r="AA38" s="42"/>
      <c r="AB38" s="11" t="s">
        <v>29</v>
      </c>
      <c r="AC38" s="11" t="s">
        <v>29</v>
      </c>
      <c r="AD38" s="42"/>
      <c r="AE38" s="42"/>
      <c r="AF38" s="42"/>
      <c r="AG38" s="42"/>
      <c r="AH38" s="8">
        <f>COUNTIF(C38:AG38,"●")</f>
        <v>8</v>
      </c>
      <c r="AI38" s="104">
        <f>AH39/AH38</f>
        <v>1</v>
      </c>
      <c r="AJ38" s="26">
        <f>AJ31+AH38</f>
        <v>36</v>
      </c>
      <c r="AK38" s="102">
        <f>AJ39/AJ38</f>
        <v>1</v>
      </c>
    </row>
    <row r="39" spans="2:37" s="1" customFormat="1" ht="13.8" thickBot="1" x14ac:dyDescent="0.25">
      <c r="B39" s="6" t="s">
        <v>22</v>
      </c>
      <c r="C39" s="44"/>
      <c r="D39" s="44"/>
      <c r="E39" s="44"/>
      <c r="F39" s="44"/>
      <c r="G39" s="13" t="s">
        <v>29</v>
      </c>
      <c r="H39" s="13" t="s">
        <v>29</v>
      </c>
      <c r="I39" s="44"/>
      <c r="J39" s="44"/>
      <c r="K39" s="44"/>
      <c r="L39" s="44"/>
      <c r="M39" s="44"/>
      <c r="N39" s="13" t="s">
        <v>29</v>
      </c>
      <c r="O39" s="13" t="s">
        <v>29</v>
      </c>
      <c r="P39" s="37"/>
      <c r="Q39" s="44"/>
      <c r="R39" s="44"/>
      <c r="S39" s="44"/>
      <c r="T39" s="44"/>
      <c r="U39" s="13"/>
      <c r="V39" s="13" t="s">
        <v>29</v>
      </c>
      <c r="W39" s="44"/>
      <c r="X39" s="44" t="s">
        <v>45</v>
      </c>
      <c r="Y39" s="44" t="s">
        <v>38</v>
      </c>
      <c r="Z39" s="44" t="s">
        <v>38</v>
      </c>
      <c r="AA39" s="44"/>
      <c r="AB39" s="13" t="s">
        <v>29</v>
      </c>
      <c r="AC39" s="13" t="s">
        <v>39</v>
      </c>
      <c r="AD39" s="44"/>
      <c r="AE39" s="44"/>
      <c r="AF39" s="44"/>
      <c r="AG39" s="44"/>
      <c r="AH39" s="9">
        <f>COUNTIF(C39:AG39,"●")</f>
        <v>8</v>
      </c>
      <c r="AI39" s="105"/>
      <c r="AJ39" s="27">
        <f>AJ32+AH39</f>
        <v>36</v>
      </c>
      <c r="AK39" s="103"/>
    </row>
    <row r="40" spans="2:37" ht="13.8" thickBot="1" x14ac:dyDescent="0.25"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</row>
    <row r="41" spans="2:37" ht="13.5" customHeight="1" x14ac:dyDescent="0.2">
      <c r="B41" s="4" t="s">
        <v>0</v>
      </c>
      <c r="C41" s="114">
        <v>11</v>
      </c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6"/>
      <c r="AH41" s="110" t="s">
        <v>21</v>
      </c>
      <c r="AI41" s="111"/>
      <c r="AJ41" s="90" t="s">
        <v>19</v>
      </c>
      <c r="AK41" s="91"/>
    </row>
    <row r="42" spans="2:37" x14ac:dyDescent="0.2">
      <c r="B42" s="5" t="s">
        <v>1</v>
      </c>
      <c r="C42" s="42">
        <v>1</v>
      </c>
      <c r="D42" s="11">
        <f t="shared" ref="D42:E42" si="12">+C42+1</f>
        <v>2</v>
      </c>
      <c r="E42" s="11">
        <f t="shared" si="12"/>
        <v>3</v>
      </c>
      <c r="F42" s="35">
        <f>+E42+1</f>
        <v>4</v>
      </c>
      <c r="G42" s="42">
        <f t="shared" ref="G42" si="13">+F42+1</f>
        <v>5</v>
      </c>
      <c r="H42" s="42">
        <f>+G42+1</f>
        <v>6</v>
      </c>
      <c r="I42" s="42">
        <f t="shared" ref="I42:L42" si="14">+H42+1</f>
        <v>7</v>
      </c>
      <c r="J42" s="42">
        <f t="shared" si="14"/>
        <v>8</v>
      </c>
      <c r="K42" s="11">
        <f t="shared" si="14"/>
        <v>9</v>
      </c>
      <c r="L42" s="11">
        <f t="shared" si="14"/>
        <v>10</v>
      </c>
      <c r="M42" s="42">
        <f>+L42+1</f>
        <v>11</v>
      </c>
      <c r="N42" s="42">
        <f>+M42+1</f>
        <v>12</v>
      </c>
      <c r="O42" s="42">
        <f>+N42+1</f>
        <v>13</v>
      </c>
      <c r="P42" s="42">
        <f t="shared" ref="P42:AF42" si="15">+O42+1</f>
        <v>14</v>
      </c>
      <c r="Q42" s="42">
        <f t="shared" si="15"/>
        <v>15</v>
      </c>
      <c r="R42" s="11">
        <f t="shared" si="15"/>
        <v>16</v>
      </c>
      <c r="S42" s="11">
        <f t="shared" si="15"/>
        <v>17</v>
      </c>
      <c r="T42" s="42">
        <f t="shared" si="15"/>
        <v>18</v>
      </c>
      <c r="U42" s="42">
        <f t="shared" si="15"/>
        <v>19</v>
      </c>
      <c r="V42" s="42">
        <f t="shared" si="15"/>
        <v>20</v>
      </c>
      <c r="W42" s="42">
        <f t="shared" si="15"/>
        <v>21</v>
      </c>
      <c r="X42" s="42">
        <f t="shared" si="15"/>
        <v>22</v>
      </c>
      <c r="Y42" s="11">
        <f t="shared" si="15"/>
        <v>23</v>
      </c>
      <c r="Z42" s="11">
        <f t="shared" si="15"/>
        <v>24</v>
      </c>
      <c r="AA42" s="42">
        <f t="shared" si="15"/>
        <v>25</v>
      </c>
      <c r="AB42" s="42">
        <f t="shared" si="15"/>
        <v>26</v>
      </c>
      <c r="AC42" s="42">
        <f t="shared" si="15"/>
        <v>27</v>
      </c>
      <c r="AD42" s="42">
        <f t="shared" si="15"/>
        <v>28</v>
      </c>
      <c r="AE42" s="42">
        <f t="shared" si="15"/>
        <v>29</v>
      </c>
      <c r="AF42" s="11">
        <f t="shared" si="15"/>
        <v>30</v>
      </c>
      <c r="AG42" s="42"/>
      <c r="AH42" s="112"/>
      <c r="AI42" s="113"/>
      <c r="AJ42" s="92"/>
      <c r="AK42" s="93"/>
    </row>
    <row r="43" spans="2:37" x14ac:dyDescent="0.2">
      <c r="B43" s="5" t="s">
        <v>3</v>
      </c>
      <c r="C43" s="10" t="s">
        <v>17</v>
      </c>
      <c r="D43" s="11" t="s">
        <v>18</v>
      </c>
      <c r="E43" s="11" t="s">
        <v>12</v>
      </c>
      <c r="F43" s="48" t="s">
        <v>13</v>
      </c>
      <c r="G43" s="10" t="s">
        <v>14</v>
      </c>
      <c r="H43" s="10" t="s">
        <v>15</v>
      </c>
      <c r="I43" s="10" t="s">
        <v>16</v>
      </c>
      <c r="J43" s="10" t="s">
        <v>17</v>
      </c>
      <c r="K43" s="11" t="s">
        <v>18</v>
      </c>
      <c r="L43" s="11" t="s">
        <v>12</v>
      </c>
      <c r="M43" s="14" t="s">
        <v>13</v>
      </c>
      <c r="N43" s="10" t="s">
        <v>14</v>
      </c>
      <c r="O43" s="10" t="s">
        <v>15</v>
      </c>
      <c r="P43" s="10" t="s">
        <v>16</v>
      </c>
      <c r="Q43" s="10" t="s">
        <v>17</v>
      </c>
      <c r="R43" s="11" t="s">
        <v>18</v>
      </c>
      <c r="S43" s="11" t="s">
        <v>12</v>
      </c>
      <c r="T43" s="14" t="s">
        <v>13</v>
      </c>
      <c r="U43" s="10" t="s">
        <v>14</v>
      </c>
      <c r="V43" s="10" t="s">
        <v>15</v>
      </c>
      <c r="W43" s="10" t="s">
        <v>16</v>
      </c>
      <c r="X43" s="10" t="s">
        <v>17</v>
      </c>
      <c r="Y43" s="11" t="s">
        <v>18</v>
      </c>
      <c r="Z43" s="11" t="s">
        <v>12</v>
      </c>
      <c r="AA43" s="14" t="s">
        <v>13</v>
      </c>
      <c r="AB43" s="10" t="s">
        <v>14</v>
      </c>
      <c r="AC43" s="10" t="s">
        <v>15</v>
      </c>
      <c r="AD43" s="10" t="s">
        <v>16</v>
      </c>
      <c r="AE43" s="10" t="s">
        <v>17</v>
      </c>
      <c r="AF43" s="11" t="s">
        <v>18</v>
      </c>
      <c r="AG43" s="42"/>
      <c r="AH43" s="94" t="s">
        <v>11</v>
      </c>
      <c r="AI43" s="96" t="s">
        <v>20</v>
      </c>
      <c r="AJ43" s="98" t="s">
        <v>11</v>
      </c>
      <c r="AK43" s="100" t="s">
        <v>20</v>
      </c>
    </row>
    <row r="44" spans="2:37" s="2" customFormat="1" ht="57.75" customHeight="1" x14ac:dyDescent="0.2">
      <c r="B44" s="7" t="s">
        <v>6</v>
      </c>
      <c r="C44" s="38"/>
      <c r="D44" s="12"/>
      <c r="E44" s="12" t="s">
        <v>9</v>
      </c>
      <c r="F44" s="60" t="s">
        <v>44</v>
      </c>
      <c r="G44" s="38"/>
      <c r="H44" s="38"/>
      <c r="I44" s="38"/>
      <c r="J44" s="38"/>
      <c r="K44" s="12"/>
      <c r="L44" s="12"/>
      <c r="M44" s="38"/>
      <c r="N44" s="38"/>
      <c r="O44" s="38"/>
      <c r="P44" s="38"/>
      <c r="Q44" s="38"/>
      <c r="R44" s="12"/>
      <c r="S44" s="12"/>
      <c r="T44" s="38"/>
      <c r="U44" s="38"/>
      <c r="V44" s="38"/>
      <c r="W44" s="38"/>
      <c r="X44" s="38"/>
      <c r="Y44" s="12" t="s">
        <v>35</v>
      </c>
      <c r="Z44" s="12"/>
      <c r="AA44" s="38"/>
      <c r="AB44" s="38"/>
      <c r="AC44" s="38"/>
      <c r="AD44" s="38"/>
      <c r="AE44" s="38"/>
      <c r="AF44" s="12"/>
      <c r="AG44" s="38"/>
      <c r="AH44" s="95"/>
      <c r="AI44" s="97"/>
      <c r="AJ44" s="99"/>
      <c r="AK44" s="101"/>
    </row>
    <row r="45" spans="2:37" s="1" customFormat="1" x14ac:dyDescent="0.2">
      <c r="B45" s="5" t="s">
        <v>2</v>
      </c>
      <c r="C45" s="42"/>
      <c r="D45" s="11" t="s">
        <v>29</v>
      </c>
      <c r="E45" s="11" t="s">
        <v>29</v>
      </c>
      <c r="F45" s="35"/>
      <c r="G45" s="42"/>
      <c r="H45" s="42"/>
      <c r="I45" s="42"/>
      <c r="J45" s="42"/>
      <c r="K45" s="11" t="s">
        <v>29</v>
      </c>
      <c r="L45" s="11" t="s">
        <v>29</v>
      </c>
      <c r="M45" s="42"/>
      <c r="N45" s="42"/>
      <c r="O45" s="42"/>
      <c r="P45" s="42"/>
      <c r="Q45" s="42"/>
      <c r="R45" s="11" t="s">
        <v>29</v>
      </c>
      <c r="S45" s="11" t="s">
        <v>29</v>
      </c>
      <c r="T45" s="42"/>
      <c r="U45" s="42"/>
      <c r="V45" s="42"/>
      <c r="W45" s="42"/>
      <c r="X45" s="42"/>
      <c r="Y45" s="11" t="s">
        <v>29</v>
      </c>
      <c r="Z45" s="11" t="s">
        <v>29</v>
      </c>
      <c r="AA45" s="42"/>
      <c r="AB45" s="42"/>
      <c r="AC45" s="42"/>
      <c r="AD45" s="42"/>
      <c r="AE45" s="42"/>
      <c r="AF45" s="11" t="s">
        <v>29</v>
      </c>
      <c r="AG45" s="42"/>
      <c r="AH45" s="8">
        <f>COUNTIF(C45:AG45,"●")</f>
        <v>9</v>
      </c>
      <c r="AI45" s="104">
        <f>AH46/AH45</f>
        <v>0.88888888888888884</v>
      </c>
      <c r="AJ45" s="26">
        <f>AJ38+AH45</f>
        <v>45</v>
      </c>
      <c r="AK45" s="102">
        <f>AJ46/AJ45</f>
        <v>0.97777777777777775</v>
      </c>
    </row>
    <row r="46" spans="2:37" s="1" customFormat="1" ht="13.8" thickBot="1" x14ac:dyDescent="0.25">
      <c r="B46" s="6" t="s">
        <v>22</v>
      </c>
      <c r="C46" s="44"/>
      <c r="D46" s="13" t="s">
        <v>29</v>
      </c>
      <c r="E46" s="13" t="s">
        <v>29</v>
      </c>
      <c r="F46" s="37" t="s">
        <v>39</v>
      </c>
      <c r="G46" s="44"/>
      <c r="H46" s="44"/>
      <c r="I46" s="44"/>
      <c r="J46" s="44"/>
      <c r="K46" s="13"/>
      <c r="L46" s="13" t="s">
        <v>29</v>
      </c>
      <c r="M46" s="44"/>
      <c r="N46" s="44"/>
      <c r="O46" s="44"/>
      <c r="P46" s="44"/>
      <c r="Q46" s="44"/>
      <c r="R46" s="13" t="s">
        <v>29</v>
      </c>
      <c r="S46" s="13" t="s">
        <v>39</v>
      </c>
      <c r="T46" s="44"/>
      <c r="U46" s="44"/>
      <c r="V46" s="44"/>
      <c r="W46" s="44"/>
      <c r="X46" s="44"/>
      <c r="Y46" s="13" t="s">
        <v>29</v>
      </c>
      <c r="Z46" s="13" t="s">
        <v>43</v>
      </c>
      <c r="AA46" s="44"/>
      <c r="AB46" s="44"/>
      <c r="AC46" s="44"/>
      <c r="AD46" s="44"/>
      <c r="AE46" s="44"/>
      <c r="AF46" s="13"/>
      <c r="AG46" s="44"/>
      <c r="AH46" s="9">
        <f>COUNTIF(C46:AG46,"●")</f>
        <v>8</v>
      </c>
      <c r="AI46" s="105"/>
      <c r="AJ46" s="27">
        <f>AJ39+AH46</f>
        <v>44</v>
      </c>
      <c r="AK46" s="103"/>
    </row>
    <row r="47" spans="2:37" ht="13.8" thickBot="1" x14ac:dyDescent="0.25"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</row>
    <row r="48" spans="2:37" ht="13.5" customHeight="1" x14ac:dyDescent="0.2">
      <c r="B48" s="4" t="s">
        <v>0</v>
      </c>
      <c r="C48" s="114">
        <v>12</v>
      </c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6"/>
      <c r="AH48" s="110" t="s">
        <v>21</v>
      </c>
      <c r="AI48" s="111"/>
      <c r="AJ48" s="90" t="s">
        <v>19</v>
      </c>
      <c r="AK48" s="91"/>
    </row>
    <row r="49" spans="2:37" x14ac:dyDescent="0.2">
      <c r="B49" s="5" t="s">
        <v>1</v>
      </c>
      <c r="C49" s="11">
        <v>1</v>
      </c>
      <c r="D49" s="42">
        <f t="shared" ref="D49:E49" si="16">+C49+1</f>
        <v>2</v>
      </c>
      <c r="E49" s="42">
        <f t="shared" si="16"/>
        <v>3</v>
      </c>
      <c r="F49" s="42">
        <f>+E49+1</f>
        <v>4</v>
      </c>
      <c r="G49" s="42">
        <f t="shared" ref="G49:M49" si="17">+F49+1</f>
        <v>5</v>
      </c>
      <c r="H49" s="42">
        <f t="shared" si="17"/>
        <v>6</v>
      </c>
      <c r="I49" s="11">
        <f t="shared" si="17"/>
        <v>7</v>
      </c>
      <c r="J49" s="11">
        <f t="shared" si="17"/>
        <v>8</v>
      </c>
      <c r="K49" s="42">
        <f t="shared" si="17"/>
        <v>9</v>
      </c>
      <c r="L49" s="42">
        <f t="shared" si="17"/>
        <v>10</v>
      </c>
      <c r="M49" s="42">
        <f t="shared" si="17"/>
        <v>11</v>
      </c>
      <c r="N49" s="42">
        <f>+M49+1</f>
        <v>12</v>
      </c>
      <c r="O49" s="42">
        <f>+N49+1</f>
        <v>13</v>
      </c>
      <c r="P49" s="11">
        <f t="shared" ref="P49:AG49" si="18">+O49+1</f>
        <v>14</v>
      </c>
      <c r="Q49" s="11">
        <f t="shared" si="18"/>
        <v>15</v>
      </c>
      <c r="R49" s="42">
        <f t="shared" si="18"/>
        <v>16</v>
      </c>
      <c r="S49" s="42">
        <f t="shared" si="18"/>
        <v>17</v>
      </c>
      <c r="T49" s="42">
        <f t="shared" si="18"/>
        <v>18</v>
      </c>
      <c r="U49" s="42">
        <f t="shared" si="18"/>
        <v>19</v>
      </c>
      <c r="V49" s="42">
        <f t="shared" si="18"/>
        <v>20</v>
      </c>
      <c r="W49" s="11">
        <f t="shared" si="18"/>
        <v>21</v>
      </c>
      <c r="X49" s="11">
        <f t="shared" si="18"/>
        <v>22</v>
      </c>
      <c r="Y49" s="42">
        <f t="shared" si="18"/>
        <v>23</v>
      </c>
      <c r="Z49" s="42">
        <f t="shared" si="18"/>
        <v>24</v>
      </c>
      <c r="AA49" s="42">
        <f t="shared" si="18"/>
        <v>25</v>
      </c>
      <c r="AB49" s="42">
        <f t="shared" si="18"/>
        <v>26</v>
      </c>
      <c r="AC49" s="42">
        <f t="shared" si="18"/>
        <v>27</v>
      </c>
      <c r="AD49" s="11">
        <f t="shared" si="18"/>
        <v>28</v>
      </c>
      <c r="AE49" s="49">
        <f t="shared" si="18"/>
        <v>29</v>
      </c>
      <c r="AF49" s="49">
        <f t="shared" si="18"/>
        <v>30</v>
      </c>
      <c r="AG49" s="49">
        <f t="shared" si="18"/>
        <v>31</v>
      </c>
      <c r="AH49" s="112"/>
      <c r="AI49" s="113"/>
      <c r="AJ49" s="92"/>
      <c r="AK49" s="93"/>
    </row>
    <row r="50" spans="2:37" x14ac:dyDescent="0.2">
      <c r="B50" s="5" t="s">
        <v>3</v>
      </c>
      <c r="C50" s="11" t="s">
        <v>12</v>
      </c>
      <c r="D50" s="14" t="s">
        <v>13</v>
      </c>
      <c r="E50" s="10" t="s">
        <v>14</v>
      </c>
      <c r="F50" s="10" t="s">
        <v>15</v>
      </c>
      <c r="G50" s="10" t="s">
        <v>16</v>
      </c>
      <c r="H50" s="10" t="s">
        <v>17</v>
      </c>
      <c r="I50" s="11" t="s">
        <v>18</v>
      </c>
      <c r="J50" s="11" t="s">
        <v>12</v>
      </c>
      <c r="K50" s="14" t="s">
        <v>13</v>
      </c>
      <c r="L50" s="10" t="s">
        <v>14</v>
      </c>
      <c r="M50" s="10" t="s">
        <v>15</v>
      </c>
      <c r="N50" s="10" t="s">
        <v>16</v>
      </c>
      <c r="O50" s="10" t="s">
        <v>17</v>
      </c>
      <c r="P50" s="11" t="s">
        <v>18</v>
      </c>
      <c r="Q50" s="11" t="s">
        <v>12</v>
      </c>
      <c r="R50" s="14" t="s">
        <v>13</v>
      </c>
      <c r="S50" s="10" t="s">
        <v>14</v>
      </c>
      <c r="T50" s="10" t="s">
        <v>15</v>
      </c>
      <c r="U50" s="10" t="s">
        <v>16</v>
      </c>
      <c r="V50" s="10" t="s">
        <v>17</v>
      </c>
      <c r="W50" s="11" t="s">
        <v>18</v>
      </c>
      <c r="X50" s="11" t="s">
        <v>12</v>
      </c>
      <c r="Y50" s="14" t="s">
        <v>13</v>
      </c>
      <c r="Z50" s="10" t="s">
        <v>14</v>
      </c>
      <c r="AA50" s="10" t="s">
        <v>15</v>
      </c>
      <c r="AB50" s="10" t="s">
        <v>16</v>
      </c>
      <c r="AC50" s="10" t="s">
        <v>17</v>
      </c>
      <c r="AD50" s="11" t="s">
        <v>18</v>
      </c>
      <c r="AE50" s="49" t="s">
        <v>12</v>
      </c>
      <c r="AF50" s="52" t="s">
        <v>13</v>
      </c>
      <c r="AG50" s="49" t="s">
        <v>32</v>
      </c>
      <c r="AH50" s="94" t="s">
        <v>11</v>
      </c>
      <c r="AI50" s="96" t="s">
        <v>20</v>
      </c>
      <c r="AJ50" s="98" t="s">
        <v>11</v>
      </c>
      <c r="AK50" s="100" t="s">
        <v>20</v>
      </c>
    </row>
    <row r="51" spans="2:37" s="2" customFormat="1" ht="57.75" customHeight="1" x14ac:dyDescent="0.2">
      <c r="B51" s="7" t="s">
        <v>6</v>
      </c>
      <c r="C51" s="12"/>
      <c r="D51" s="38"/>
      <c r="E51" s="38" t="s">
        <v>40</v>
      </c>
      <c r="F51" s="38"/>
      <c r="G51" s="38"/>
      <c r="H51" s="38"/>
      <c r="I51" s="12"/>
      <c r="J51" s="12"/>
      <c r="K51" s="38"/>
      <c r="L51" s="38"/>
      <c r="M51" s="38"/>
      <c r="N51" s="38"/>
      <c r="O51" s="38"/>
      <c r="P51" s="12"/>
      <c r="Q51" s="12"/>
      <c r="R51" s="38"/>
      <c r="S51" s="38"/>
      <c r="T51" s="38"/>
      <c r="U51" s="38"/>
      <c r="V51" s="38"/>
      <c r="W51" s="12"/>
      <c r="X51" s="12"/>
      <c r="Y51" s="38"/>
      <c r="Z51" s="38"/>
      <c r="AA51" s="38"/>
      <c r="AB51" s="38"/>
      <c r="AC51" s="38" t="s">
        <v>40</v>
      </c>
      <c r="AD51" s="12"/>
      <c r="AE51" s="50" t="s">
        <v>7</v>
      </c>
      <c r="AF51" s="50" t="s">
        <v>7</v>
      </c>
      <c r="AG51" s="50" t="s">
        <v>7</v>
      </c>
      <c r="AH51" s="95"/>
      <c r="AI51" s="97"/>
      <c r="AJ51" s="99"/>
      <c r="AK51" s="101"/>
    </row>
    <row r="52" spans="2:37" s="1" customFormat="1" x14ac:dyDescent="0.2">
      <c r="B52" s="5" t="s">
        <v>2</v>
      </c>
      <c r="C52" s="11" t="s">
        <v>29</v>
      </c>
      <c r="D52" s="42"/>
      <c r="E52" s="42"/>
      <c r="F52" s="42"/>
      <c r="G52" s="42"/>
      <c r="H52" s="42"/>
      <c r="I52" s="11" t="s">
        <v>29</v>
      </c>
      <c r="J52" s="11" t="s">
        <v>29</v>
      </c>
      <c r="K52" s="42"/>
      <c r="L52" s="42"/>
      <c r="M52" s="42"/>
      <c r="N52" s="42"/>
      <c r="O52" s="42"/>
      <c r="P52" s="11" t="s">
        <v>29</v>
      </c>
      <c r="Q52" s="11" t="s">
        <v>29</v>
      </c>
      <c r="R52" s="42"/>
      <c r="S52" s="42"/>
      <c r="T52" s="42"/>
      <c r="U52" s="42"/>
      <c r="V52" s="42"/>
      <c r="W52" s="11" t="s">
        <v>29</v>
      </c>
      <c r="X52" s="11" t="s">
        <v>29</v>
      </c>
      <c r="Y52" s="42"/>
      <c r="Z52" s="42"/>
      <c r="AA52" s="42"/>
      <c r="AB52" s="42"/>
      <c r="AC52" s="42"/>
      <c r="AD52" s="11" t="s">
        <v>29</v>
      </c>
      <c r="AE52" s="49"/>
      <c r="AF52" s="49"/>
      <c r="AG52" s="49"/>
      <c r="AH52" s="8">
        <f>COUNTIF(C52:AG52,"●")</f>
        <v>8</v>
      </c>
      <c r="AI52" s="104">
        <f>AH53/AH52</f>
        <v>1.125</v>
      </c>
      <c r="AJ52" s="26">
        <f>AJ45+AH52</f>
        <v>53</v>
      </c>
      <c r="AK52" s="102">
        <f>AJ53/AJ52</f>
        <v>1</v>
      </c>
    </row>
    <row r="53" spans="2:37" s="1" customFormat="1" ht="13.8" thickBot="1" x14ac:dyDescent="0.25">
      <c r="B53" s="6" t="s">
        <v>22</v>
      </c>
      <c r="C53" s="13" t="s">
        <v>29</v>
      </c>
      <c r="D53" s="44"/>
      <c r="E53" s="44" t="s">
        <v>39</v>
      </c>
      <c r="F53" s="44"/>
      <c r="G53" s="44"/>
      <c r="H53" s="44"/>
      <c r="I53" s="13" t="s">
        <v>29</v>
      </c>
      <c r="J53" s="13" t="s">
        <v>29</v>
      </c>
      <c r="K53" s="44"/>
      <c r="L53" s="44"/>
      <c r="M53" s="44"/>
      <c r="N53" s="44"/>
      <c r="O53" s="44"/>
      <c r="P53" s="13" t="s">
        <v>29</v>
      </c>
      <c r="Q53" s="13" t="s">
        <v>29</v>
      </c>
      <c r="R53" s="44"/>
      <c r="S53" s="44"/>
      <c r="T53" s="44"/>
      <c r="U53" s="44"/>
      <c r="V53" s="44"/>
      <c r="W53" s="13"/>
      <c r="X53" s="13" t="s">
        <v>39</v>
      </c>
      <c r="Y53" s="44"/>
      <c r="Z53" s="44"/>
      <c r="AA53" s="44"/>
      <c r="AB53" s="44"/>
      <c r="AC53" s="44" t="s">
        <v>39</v>
      </c>
      <c r="AD53" s="13" t="s">
        <v>29</v>
      </c>
      <c r="AE53" s="51"/>
      <c r="AF53" s="51"/>
      <c r="AG53" s="51"/>
      <c r="AH53" s="9">
        <f>COUNTIF(C53:AG53,"●")</f>
        <v>9</v>
      </c>
      <c r="AI53" s="105"/>
      <c r="AJ53" s="27">
        <f>AJ46+AH53</f>
        <v>53</v>
      </c>
      <c r="AK53" s="103"/>
    </row>
    <row r="54" spans="2:37" ht="13.8" thickBot="1" x14ac:dyDescent="0.25"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</row>
    <row r="55" spans="2:37" ht="13.5" customHeight="1" x14ac:dyDescent="0.2">
      <c r="B55" s="4" t="s">
        <v>0</v>
      </c>
      <c r="C55" s="114">
        <v>1</v>
      </c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6"/>
      <c r="AH55" s="110" t="s">
        <v>21</v>
      </c>
      <c r="AI55" s="111"/>
      <c r="AJ55" s="90" t="s">
        <v>19</v>
      </c>
      <c r="AK55" s="91"/>
    </row>
    <row r="56" spans="2:37" x14ac:dyDescent="0.2">
      <c r="B56" s="5" t="s">
        <v>1</v>
      </c>
      <c r="C56" s="49">
        <v>1</v>
      </c>
      <c r="D56" s="49">
        <f t="shared" ref="D56:E56" si="19">+C56+1</f>
        <v>2</v>
      </c>
      <c r="E56" s="49">
        <f t="shared" si="19"/>
        <v>3</v>
      </c>
      <c r="F56" s="42">
        <f>+E56+1</f>
        <v>4</v>
      </c>
      <c r="G56" s="11">
        <f t="shared" ref="G56" si="20">+F56+1</f>
        <v>5</v>
      </c>
      <c r="H56" s="11">
        <f>+G56+1</f>
        <v>6</v>
      </c>
      <c r="I56" s="42">
        <f t="shared" ref="I56:L56" si="21">+H56+1</f>
        <v>7</v>
      </c>
      <c r="J56" s="42">
        <f t="shared" si="21"/>
        <v>8</v>
      </c>
      <c r="K56" s="42">
        <f t="shared" si="21"/>
        <v>9</v>
      </c>
      <c r="L56" s="42">
        <f t="shared" si="21"/>
        <v>10</v>
      </c>
      <c r="M56" s="61">
        <f>+L56+1</f>
        <v>11</v>
      </c>
      <c r="N56" s="22">
        <f>+M56+1</f>
        <v>12</v>
      </c>
      <c r="O56" s="11">
        <f>+N56+1</f>
        <v>13</v>
      </c>
      <c r="P56" s="35">
        <f t="shared" ref="P56:AG56" si="22">+O56+1</f>
        <v>14</v>
      </c>
      <c r="Q56" s="42">
        <f t="shared" si="22"/>
        <v>15</v>
      </c>
      <c r="R56" s="42">
        <f t="shared" si="22"/>
        <v>16</v>
      </c>
      <c r="S56" s="42">
        <f t="shared" si="22"/>
        <v>17</v>
      </c>
      <c r="T56" s="42">
        <f>+S56+1</f>
        <v>18</v>
      </c>
      <c r="U56" s="22">
        <f t="shared" si="22"/>
        <v>19</v>
      </c>
      <c r="V56" s="11">
        <f t="shared" si="22"/>
        <v>20</v>
      </c>
      <c r="W56" s="42">
        <f t="shared" si="22"/>
        <v>21</v>
      </c>
      <c r="X56" s="42">
        <f t="shared" si="22"/>
        <v>22</v>
      </c>
      <c r="Y56" s="42">
        <f t="shared" si="22"/>
        <v>23</v>
      </c>
      <c r="Z56" s="42">
        <f t="shared" si="22"/>
        <v>24</v>
      </c>
      <c r="AA56" s="42">
        <f t="shared" si="22"/>
        <v>25</v>
      </c>
      <c r="AB56" s="22">
        <f t="shared" si="22"/>
        <v>26</v>
      </c>
      <c r="AC56" s="11">
        <f t="shared" si="22"/>
        <v>27</v>
      </c>
      <c r="AD56" s="42">
        <f t="shared" si="22"/>
        <v>28</v>
      </c>
      <c r="AE56" s="42">
        <f t="shared" si="22"/>
        <v>29</v>
      </c>
      <c r="AF56" s="42">
        <f t="shared" si="22"/>
        <v>30</v>
      </c>
      <c r="AG56" s="42">
        <f t="shared" si="22"/>
        <v>31</v>
      </c>
      <c r="AH56" s="112"/>
      <c r="AI56" s="113"/>
      <c r="AJ56" s="92"/>
      <c r="AK56" s="93"/>
    </row>
    <row r="57" spans="2:37" x14ac:dyDescent="0.2">
      <c r="B57" s="5" t="s">
        <v>3</v>
      </c>
      <c r="C57" s="49" t="s">
        <v>4</v>
      </c>
      <c r="D57" s="49" t="s">
        <v>15</v>
      </c>
      <c r="E57" s="49" t="s">
        <v>16</v>
      </c>
      <c r="F57" s="10" t="s">
        <v>17</v>
      </c>
      <c r="G57" s="11" t="s">
        <v>18</v>
      </c>
      <c r="H57" s="11" t="s">
        <v>12</v>
      </c>
      <c r="I57" s="14" t="s">
        <v>13</v>
      </c>
      <c r="J57" s="10" t="s">
        <v>14</v>
      </c>
      <c r="K57" s="10" t="s">
        <v>15</v>
      </c>
      <c r="L57" s="10" t="s">
        <v>16</v>
      </c>
      <c r="M57" s="25" t="s">
        <v>17</v>
      </c>
      <c r="N57" s="22" t="s">
        <v>18</v>
      </c>
      <c r="O57" s="11" t="s">
        <v>12</v>
      </c>
      <c r="P57" s="48" t="s">
        <v>13</v>
      </c>
      <c r="Q57" s="10" t="s">
        <v>14</v>
      </c>
      <c r="R57" s="10" t="s">
        <v>15</v>
      </c>
      <c r="S57" s="10" t="s">
        <v>16</v>
      </c>
      <c r="T57" s="10" t="s">
        <v>17</v>
      </c>
      <c r="U57" s="11" t="s">
        <v>18</v>
      </c>
      <c r="V57" s="11" t="s">
        <v>12</v>
      </c>
      <c r="W57" s="14" t="s">
        <v>13</v>
      </c>
      <c r="X57" s="10" t="s">
        <v>14</v>
      </c>
      <c r="Y57" s="10" t="s">
        <v>15</v>
      </c>
      <c r="Z57" s="10" t="s">
        <v>16</v>
      </c>
      <c r="AA57" s="10" t="s">
        <v>17</v>
      </c>
      <c r="AB57" s="11" t="s">
        <v>18</v>
      </c>
      <c r="AC57" s="11" t="s">
        <v>12</v>
      </c>
      <c r="AD57" s="14" t="s">
        <v>13</v>
      </c>
      <c r="AE57" s="10" t="s">
        <v>14</v>
      </c>
      <c r="AF57" s="10" t="s">
        <v>15</v>
      </c>
      <c r="AG57" s="10" t="s">
        <v>16</v>
      </c>
      <c r="AH57" s="94" t="s">
        <v>11</v>
      </c>
      <c r="AI57" s="96" t="s">
        <v>20</v>
      </c>
      <c r="AJ57" s="98" t="s">
        <v>11</v>
      </c>
      <c r="AK57" s="100" t="s">
        <v>20</v>
      </c>
    </row>
    <row r="58" spans="2:37" s="2" customFormat="1" ht="57.75" customHeight="1" x14ac:dyDescent="0.2">
      <c r="B58" s="7" t="s">
        <v>6</v>
      </c>
      <c r="C58" s="50" t="s">
        <v>5</v>
      </c>
      <c r="D58" s="50" t="s">
        <v>7</v>
      </c>
      <c r="E58" s="50" t="s">
        <v>7</v>
      </c>
      <c r="F58" s="38"/>
      <c r="G58" s="12"/>
      <c r="H58" s="12"/>
      <c r="I58" s="38"/>
      <c r="J58" s="38"/>
      <c r="K58" s="38"/>
      <c r="L58" s="38"/>
      <c r="M58" s="62" t="s">
        <v>42</v>
      </c>
      <c r="N58" s="23"/>
      <c r="O58" s="12"/>
      <c r="P58" s="36" t="s">
        <v>36</v>
      </c>
      <c r="Q58" s="38"/>
      <c r="R58" s="38"/>
      <c r="S58" s="38"/>
      <c r="T58" s="38"/>
      <c r="U58" s="12"/>
      <c r="V58" s="12"/>
      <c r="W58" s="38"/>
      <c r="X58" s="38"/>
      <c r="Y58" s="38"/>
      <c r="Z58" s="38"/>
      <c r="AA58" s="38"/>
      <c r="AB58" s="12"/>
      <c r="AC58" s="12"/>
      <c r="AD58" s="38"/>
      <c r="AE58" s="38"/>
      <c r="AF58" s="38"/>
      <c r="AG58" s="47" t="s">
        <v>27</v>
      </c>
      <c r="AH58" s="95"/>
      <c r="AI58" s="97"/>
      <c r="AJ58" s="99"/>
      <c r="AK58" s="101"/>
    </row>
    <row r="59" spans="2:37" s="1" customFormat="1" x14ac:dyDescent="0.2">
      <c r="B59" s="5" t="s">
        <v>2</v>
      </c>
      <c r="C59" s="49"/>
      <c r="D59" s="49"/>
      <c r="E59" s="49"/>
      <c r="F59" s="42"/>
      <c r="G59" s="11" t="s">
        <v>29</v>
      </c>
      <c r="H59" s="11" t="s">
        <v>29</v>
      </c>
      <c r="I59" s="42"/>
      <c r="J59" s="42"/>
      <c r="K59" s="42"/>
      <c r="L59" s="42"/>
      <c r="M59" s="61"/>
      <c r="N59" s="22"/>
      <c r="O59" s="11"/>
      <c r="P59" s="35"/>
      <c r="Q59" s="42"/>
      <c r="R59" s="42"/>
      <c r="S59" s="42"/>
      <c r="T59" s="42"/>
      <c r="U59" s="11"/>
      <c r="V59" s="11"/>
      <c r="W59" s="42"/>
      <c r="X59" s="42"/>
      <c r="Y59" s="42"/>
      <c r="Z59" s="42"/>
      <c r="AA59" s="42"/>
      <c r="AB59" s="11"/>
      <c r="AC59" s="11"/>
      <c r="AD59" s="42"/>
      <c r="AE59" s="42"/>
      <c r="AF59" s="42"/>
      <c r="AG59" s="42"/>
      <c r="AH59" s="8">
        <f>COUNTIF(C59:AG59,"●")</f>
        <v>2</v>
      </c>
      <c r="AI59" s="104">
        <f>AH60/AH59</f>
        <v>1</v>
      </c>
      <c r="AJ59" s="26">
        <f>AJ52+AH59</f>
        <v>55</v>
      </c>
      <c r="AK59" s="117">
        <f>AJ60/AJ59</f>
        <v>1</v>
      </c>
    </row>
    <row r="60" spans="2:37" s="1" customFormat="1" ht="13.8" thickBot="1" x14ac:dyDescent="0.25">
      <c r="B60" s="6" t="s">
        <v>22</v>
      </c>
      <c r="C60" s="51"/>
      <c r="D60" s="51"/>
      <c r="E60" s="51"/>
      <c r="F60" s="44" t="s">
        <v>38</v>
      </c>
      <c r="G60" s="13" t="s">
        <v>29</v>
      </c>
      <c r="H60" s="13" t="s">
        <v>39</v>
      </c>
      <c r="I60" s="44"/>
      <c r="J60" s="44"/>
      <c r="K60" s="44"/>
      <c r="L60" s="44"/>
      <c r="M60" s="63"/>
      <c r="N60" s="24"/>
      <c r="O60" s="13"/>
      <c r="P60" s="37"/>
      <c r="Q60" s="44"/>
      <c r="R60" s="44"/>
      <c r="S60" s="44"/>
      <c r="T60" s="44"/>
      <c r="U60" s="13"/>
      <c r="V60" s="13"/>
      <c r="W60" s="44"/>
      <c r="X60" s="44"/>
      <c r="Y60" s="44"/>
      <c r="Z60" s="44"/>
      <c r="AA60" s="44"/>
      <c r="AB60" s="13"/>
      <c r="AC60" s="13"/>
      <c r="AD60" s="44"/>
      <c r="AE60" s="44"/>
      <c r="AF60" s="44"/>
      <c r="AG60" s="44"/>
      <c r="AH60" s="9">
        <f>COUNTIF(C60:AG60,"●")</f>
        <v>2</v>
      </c>
      <c r="AI60" s="105"/>
      <c r="AJ60" s="27">
        <f>AJ53+AH60</f>
        <v>55</v>
      </c>
      <c r="AK60" s="118"/>
    </row>
    <row r="63" spans="2:37" ht="16.2" x14ac:dyDescent="0.2">
      <c r="B63" s="29" t="s">
        <v>53</v>
      </c>
      <c r="AD63" s="129" t="s">
        <v>56</v>
      </c>
      <c r="AE63" s="129"/>
      <c r="AF63" s="129"/>
      <c r="AG63" s="129"/>
      <c r="AH63" s="129"/>
      <c r="AI63" s="129"/>
      <c r="AJ63" s="130">
        <f>AK59</f>
        <v>1</v>
      </c>
      <c r="AK63" s="129"/>
    </row>
    <row r="64" spans="2:37" ht="16.2" x14ac:dyDescent="0.2">
      <c r="B64" s="30" t="s">
        <v>52</v>
      </c>
      <c r="AD64" s="129" t="s">
        <v>57</v>
      </c>
      <c r="AE64" s="129"/>
      <c r="AF64" s="129"/>
      <c r="AG64" s="129"/>
      <c r="AH64" s="129"/>
      <c r="AI64" s="129"/>
      <c r="AJ64" s="129" t="str">
        <f>IF(1&lt;=AJ63,"４週８休",IF(0.875&lt;=AJ63,"４週7休",IF(0.75&lt;=AJ63,"４週6休","—")))</f>
        <v>４週８休</v>
      </c>
      <c r="AK64" s="129"/>
    </row>
    <row r="65" spans="2:37" ht="7.5" customHeight="1" x14ac:dyDescent="0.2">
      <c r="B65" s="30"/>
      <c r="AK65" s="28"/>
    </row>
    <row r="66" spans="2:37" ht="16.2" x14ac:dyDescent="0.2">
      <c r="B66" s="30"/>
      <c r="C66" s="65" t="s">
        <v>54</v>
      </c>
      <c r="D66" s="65"/>
      <c r="E66" s="65"/>
      <c r="F66" s="65"/>
      <c r="G66" s="65"/>
      <c r="H66" s="65"/>
      <c r="I66" s="65"/>
      <c r="J66" s="65"/>
      <c r="O66" s="66" t="s">
        <v>55</v>
      </c>
      <c r="P66" s="67"/>
      <c r="Q66" s="67"/>
      <c r="R66" s="67"/>
      <c r="S66" s="67"/>
      <c r="T66" s="67"/>
      <c r="U66" s="67"/>
      <c r="V66" s="67"/>
      <c r="AD66" s="125" t="str">
        <f>IF(D2="「発注者指定型」",IF(AJ63&lt;50%,"「聴き取りを実施して下さい」","　"),"　")</f>
        <v>　</v>
      </c>
      <c r="AE66" s="126"/>
      <c r="AF66" s="126"/>
      <c r="AG66" s="126"/>
      <c r="AH66" s="126"/>
      <c r="AI66" s="126"/>
      <c r="AJ66" s="126"/>
      <c r="AK66" s="126"/>
    </row>
    <row r="67" spans="2:37" x14ac:dyDescent="0.2">
      <c r="AD67" s="127"/>
      <c r="AE67" s="127"/>
      <c r="AF67" s="127"/>
      <c r="AG67" s="127"/>
      <c r="AH67" s="127"/>
      <c r="AI67" s="127"/>
      <c r="AJ67" s="127"/>
      <c r="AK67" s="127"/>
    </row>
    <row r="68" spans="2:37" x14ac:dyDescent="0.2">
      <c r="C68" s="131" t="s">
        <v>58</v>
      </c>
      <c r="D68" s="131"/>
      <c r="E68" s="131"/>
      <c r="F68" s="131"/>
      <c r="G68" s="131"/>
      <c r="H68" s="131"/>
      <c r="I68" s="131"/>
      <c r="J68" s="131"/>
      <c r="K68" s="69"/>
      <c r="L68" s="69"/>
      <c r="M68" s="69"/>
      <c r="N68" s="69"/>
      <c r="O68" s="106" t="s">
        <v>60</v>
      </c>
      <c r="P68" s="106"/>
      <c r="Q68" s="106"/>
      <c r="R68" s="106"/>
      <c r="S68" s="106" t="s">
        <v>63</v>
      </c>
      <c r="T68" s="106"/>
      <c r="U68" s="106"/>
      <c r="V68" s="106"/>
      <c r="W68" s="106" t="s">
        <v>61</v>
      </c>
      <c r="X68" s="106"/>
      <c r="Y68" s="106"/>
      <c r="Z68" s="106"/>
      <c r="AA68" s="106" t="s">
        <v>62</v>
      </c>
      <c r="AB68" s="106"/>
      <c r="AC68" s="106"/>
      <c r="AD68" s="106"/>
    </row>
    <row r="69" spans="2:37" x14ac:dyDescent="0.2">
      <c r="C69" s="132"/>
      <c r="D69" s="132"/>
      <c r="E69" s="132"/>
      <c r="F69" s="132"/>
      <c r="G69" s="132"/>
      <c r="H69" s="132"/>
      <c r="I69" s="132"/>
      <c r="J69" s="132"/>
      <c r="K69" s="69"/>
      <c r="L69" s="69"/>
      <c r="M69" s="69"/>
      <c r="N69" s="69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</row>
    <row r="70" spans="2:37" x14ac:dyDescent="0.2">
      <c r="C70" s="133"/>
      <c r="D70" s="133"/>
      <c r="E70" s="133"/>
      <c r="F70" s="133"/>
      <c r="G70" s="133"/>
      <c r="H70" s="133"/>
      <c r="I70" s="133"/>
      <c r="J70" s="133"/>
      <c r="K70" s="69"/>
      <c r="L70" s="69"/>
      <c r="M70" s="69"/>
      <c r="N70" s="69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</row>
    <row r="71" spans="2:37" x14ac:dyDescent="0.2"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</row>
    <row r="72" spans="2:37" x14ac:dyDescent="0.2">
      <c r="C72" s="134" t="s">
        <v>59</v>
      </c>
      <c r="D72" s="134"/>
      <c r="E72" s="134"/>
      <c r="F72" s="134"/>
      <c r="G72" s="134"/>
      <c r="H72" s="134"/>
      <c r="I72" s="134"/>
      <c r="J72" s="134"/>
      <c r="K72" s="69"/>
      <c r="L72" s="69"/>
      <c r="M72" s="69"/>
      <c r="N72" s="69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</row>
    <row r="73" spans="2:37" x14ac:dyDescent="0.2">
      <c r="C73" s="132"/>
      <c r="D73" s="132"/>
      <c r="E73" s="132"/>
      <c r="F73" s="132"/>
      <c r="G73" s="132"/>
      <c r="H73" s="132"/>
      <c r="I73" s="132"/>
      <c r="J73" s="132"/>
      <c r="K73" s="69"/>
      <c r="L73" s="69"/>
      <c r="M73" s="69"/>
      <c r="N73" s="69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</row>
    <row r="74" spans="2:37" x14ac:dyDescent="0.2">
      <c r="C74" s="133"/>
      <c r="D74" s="133"/>
      <c r="E74" s="133"/>
      <c r="F74" s="133"/>
      <c r="G74" s="133"/>
      <c r="H74" s="133"/>
      <c r="I74" s="133"/>
      <c r="J74" s="133"/>
      <c r="K74" s="69"/>
      <c r="L74" s="69"/>
      <c r="M74" s="69"/>
      <c r="N74" s="69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</row>
    <row r="75" spans="2:37" ht="4.5" customHeight="1" x14ac:dyDescent="0.2"/>
    <row r="76" spans="2:37" ht="13.5" customHeight="1" x14ac:dyDescent="0.2"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</row>
    <row r="77" spans="2:37" ht="39" customHeight="1" x14ac:dyDescent="0.2"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</row>
  </sheetData>
  <mergeCells count="95">
    <mergeCell ref="D2:P2"/>
    <mergeCell ref="AD66:AK67"/>
    <mergeCell ref="C76:AJ77"/>
    <mergeCell ref="AD63:AI63"/>
    <mergeCell ref="AJ63:AK63"/>
    <mergeCell ref="AD64:AI64"/>
    <mergeCell ref="AJ64:AK64"/>
    <mergeCell ref="C68:J68"/>
    <mergeCell ref="O68:R68"/>
    <mergeCell ref="S68:V68"/>
    <mergeCell ref="W68:Z68"/>
    <mergeCell ref="AA68:AD68"/>
    <mergeCell ref="C69:J70"/>
    <mergeCell ref="O69:R74"/>
    <mergeCell ref="S69:V74"/>
    <mergeCell ref="W69:Z74"/>
    <mergeCell ref="AA69:AD74"/>
    <mergeCell ref="C72:J72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36:AH37"/>
    <mergeCell ref="AI36:AI37"/>
    <mergeCell ref="AJ36:AJ37"/>
    <mergeCell ref="AK36:AK37"/>
    <mergeCell ref="AI24:AI25"/>
    <mergeCell ref="AK24:AK25"/>
    <mergeCell ref="AI31:AI32"/>
    <mergeCell ref="AK31:AK32"/>
    <mergeCell ref="C27:AG27"/>
    <mergeCell ref="AH27:AI28"/>
    <mergeCell ref="AJ27:AK28"/>
    <mergeCell ref="AH29:AH30"/>
    <mergeCell ref="AI29:AI30"/>
    <mergeCell ref="AJ29:AJ30"/>
    <mergeCell ref="AK29:AK30"/>
    <mergeCell ref="AJ22:AJ23"/>
    <mergeCell ref="AK22:AK23"/>
    <mergeCell ref="C13:AG13"/>
    <mergeCell ref="AH13:AI14"/>
    <mergeCell ref="AJ13:AK14"/>
    <mergeCell ref="AH15:AH16"/>
    <mergeCell ref="AI15:AI16"/>
    <mergeCell ref="AJ15:AJ16"/>
    <mergeCell ref="AK15:AK16"/>
    <mergeCell ref="AI17:AI18"/>
    <mergeCell ref="AK17:AK18"/>
    <mergeCell ref="C20:AG20"/>
    <mergeCell ref="AH20:AI21"/>
    <mergeCell ref="AJ20:AK21"/>
    <mergeCell ref="C73:J74"/>
    <mergeCell ref="AI10:AI11"/>
    <mergeCell ref="AK10:AK11"/>
    <mergeCell ref="D3:P3"/>
    <mergeCell ref="B4:C4"/>
    <mergeCell ref="D4:I4"/>
    <mergeCell ref="K4:P4"/>
    <mergeCell ref="C6:AG6"/>
    <mergeCell ref="AH6:AI7"/>
    <mergeCell ref="AJ6:AK7"/>
    <mergeCell ref="AH8:AH9"/>
    <mergeCell ref="AI8:AI9"/>
    <mergeCell ref="AJ8:AJ9"/>
    <mergeCell ref="AK8:AK9"/>
    <mergeCell ref="AH22:AH23"/>
    <mergeCell ref="AI22:AI23"/>
  </mergeCells>
  <phoneticPr fontId="1"/>
  <dataValidations count="1">
    <dataValidation type="list" allowBlank="1" showInputMessage="1" showErrorMessage="1" sqref="D2:P2" xr:uid="{00000000-0002-0000-0100-000000000000}">
      <formula1>"「発注者指定型」,「受注者希望型」,発注方式を選んで下さい"</formula1>
    </dataValidation>
  </dataValidations>
  <printOptions horizontalCentered="1"/>
  <pageMargins left="0.51181102362204722" right="0.51181102362204722" top="0.39370078740157483" bottom="7.874015748031496E-2" header="0.31496062992125984" footer="0.11811023622047245"/>
  <pageSetup paperSize="9" scale="57" orientation="portrait" r:id="rId1"/>
  <headerFooter>
    <oddHeader>&amp;R&amp;"ＭＳ Ｐ明朝,標準"&amp;12様式施－12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7791B-3F50-4182-A4C5-9A01CC8E21FB}">
  <dimension ref="A1:L78"/>
  <sheetViews>
    <sheetView view="pageBreakPreview" zoomScale="115" zoomScaleNormal="100" zoomScaleSheetLayoutView="115" workbookViewId="0">
      <selection activeCell="N66" sqref="N66"/>
    </sheetView>
  </sheetViews>
  <sheetFormatPr defaultRowHeight="13.2" x14ac:dyDescent="0.2"/>
  <cols>
    <col min="1" max="1" width="7.109375" bestFit="1" customWidth="1"/>
    <col min="2" max="2" width="4.109375" customWidth="1"/>
    <col min="3" max="4" width="10" customWidth="1"/>
    <col min="5" max="5" width="5" bestFit="1" customWidth="1"/>
    <col min="6" max="6" width="5" customWidth="1"/>
    <col min="7" max="7" width="7.109375" customWidth="1"/>
    <col min="8" max="8" width="4" customWidth="1"/>
    <col min="9" max="10" width="10" customWidth="1"/>
    <col min="11" max="11" width="2.77734375" customWidth="1"/>
  </cols>
  <sheetData>
    <row r="1" spans="1:10" x14ac:dyDescent="0.2">
      <c r="A1" t="s">
        <v>67</v>
      </c>
      <c r="G1" t="s">
        <v>68</v>
      </c>
    </row>
    <row r="2" spans="1:10" x14ac:dyDescent="0.2">
      <c r="A2" s="75" t="s">
        <v>1</v>
      </c>
      <c r="B2" s="75" t="s">
        <v>69</v>
      </c>
      <c r="C2" s="75" t="s">
        <v>70</v>
      </c>
      <c r="D2" s="75" t="s">
        <v>71</v>
      </c>
      <c r="G2" s="75" t="s">
        <v>1</v>
      </c>
      <c r="H2" s="75" t="s">
        <v>69</v>
      </c>
      <c r="I2" s="75" t="s">
        <v>70</v>
      </c>
      <c r="J2" s="75" t="s">
        <v>71</v>
      </c>
    </row>
    <row r="3" spans="1:10" x14ac:dyDescent="0.2">
      <c r="A3" s="76">
        <v>45200</v>
      </c>
      <c r="B3" s="77">
        <f>A3</f>
        <v>45200</v>
      </c>
      <c r="C3" s="78"/>
      <c r="D3" s="78"/>
      <c r="G3" s="76">
        <v>45200</v>
      </c>
      <c r="H3" s="77">
        <f>G3</f>
        <v>45200</v>
      </c>
      <c r="I3" s="78"/>
      <c r="J3" s="78"/>
    </row>
    <row r="4" spans="1:10" x14ac:dyDescent="0.2">
      <c r="A4" s="79">
        <v>45201</v>
      </c>
      <c r="B4" s="80">
        <f t="shared" ref="B4:B31" si="0">A4</f>
        <v>45201</v>
      </c>
      <c r="C4" s="81"/>
      <c r="D4" s="81"/>
      <c r="G4" s="79">
        <v>45201</v>
      </c>
      <c r="H4" s="80">
        <f t="shared" ref="H4:H31" si="1">G4</f>
        <v>45201</v>
      </c>
      <c r="I4" s="81"/>
      <c r="J4" s="81"/>
    </row>
    <row r="5" spans="1:10" x14ac:dyDescent="0.2">
      <c r="A5" s="79">
        <v>45202</v>
      </c>
      <c r="B5" s="80">
        <f t="shared" si="0"/>
        <v>45202</v>
      </c>
      <c r="C5" s="81" t="s">
        <v>72</v>
      </c>
      <c r="D5" s="75" t="s">
        <v>38</v>
      </c>
      <c r="G5" s="79">
        <v>45202</v>
      </c>
      <c r="H5" s="80">
        <f t="shared" si="1"/>
        <v>45202</v>
      </c>
      <c r="I5" s="81" t="s">
        <v>72</v>
      </c>
      <c r="J5" s="75" t="s">
        <v>38</v>
      </c>
    </row>
    <row r="6" spans="1:10" x14ac:dyDescent="0.2">
      <c r="A6" s="79">
        <v>45203</v>
      </c>
      <c r="B6" s="80">
        <f t="shared" si="0"/>
        <v>45203</v>
      </c>
      <c r="C6" s="81"/>
      <c r="D6" s="75" t="s">
        <v>38</v>
      </c>
      <c r="G6" s="79">
        <v>45203</v>
      </c>
      <c r="H6" s="80">
        <f t="shared" si="1"/>
        <v>45203</v>
      </c>
      <c r="I6" s="81"/>
      <c r="J6" s="75" t="s">
        <v>38</v>
      </c>
    </row>
    <row r="7" spans="1:10" x14ac:dyDescent="0.2">
      <c r="A7" s="79">
        <v>45204</v>
      </c>
      <c r="B7" s="80">
        <f t="shared" si="0"/>
        <v>45204</v>
      </c>
      <c r="C7" s="81"/>
      <c r="D7" s="75" t="s">
        <v>38</v>
      </c>
      <c r="G7" s="79">
        <v>45204</v>
      </c>
      <c r="H7" s="80">
        <f t="shared" si="1"/>
        <v>45204</v>
      </c>
      <c r="I7" s="81"/>
      <c r="J7" s="75" t="s">
        <v>38</v>
      </c>
    </row>
    <row r="8" spans="1:10" x14ac:dyDescent="0.2">
      <c r="A8" s="79">
        <v>45205</v>
      </c>
      <c r="B8" s="80">
        <f t="shared" si="0"/>
        <v>45205</v>
      </c>
      <c r="C8" s="81"/>
      <c r="D8" s="75" t="s">
        <v>38</v>
      </c>
      <c r="G8" s="79">
        <v>45205</v>
      </c>
      <c r="H8" s="80">
        <f t="shared" si="1"/>
        <v>45205</v>
      </c>
      <c r="I8" s="81"/>
      <c r="J8" s="75" t="s">
        <v>38</v>
      </c>
    </row>
    <row r="9" spans="1:10" x14ac:dyDescent="0.2">
      <c r="A9" s="76">
        <v>45206</v>
      </c>
      <c r="B9" s="77">
        <f t="shared" si="0"/>
        <v>45206</v>
      </c>
      <c r="C9" s="78" t="s">
        <v>73</v>
      </c>
      <c r="D9" s="82" t="s">
        <v>74</v>
      </c>
      <c r="G9" s="76">
        <v>45206</v>
      </c>
      <c r="H9" s="77">
        <f t="shared" si="1"/>
        <v>45206</v>
      </c>
      <c r="I9" s="78" t="s">
        <v>73</v>
      </c>
      <c r="J9" s="82" t="s">
        <v>74</v>
      </c>
    </row>
    <row r="10" spans="1:10" x14ac:dyDescent="0.2">
      <c r="A10" s="76">
        <v>45207</v>
      </c>
      <c r="B10" s="77">
        <f t="shared" si="0"/>
        <v>45207</v>
      </c>
      <c r="C10" s="78" t="s">
        <v>73</v>
      </c>
      <c r="D10" s="82" t="s">
        <v>74</v>
      </c>
      <c r="G10" s="76">
        <v>45207</v>
      </c>
      <c r="H10" s="77">
        <f t="shared" si="1"/>
        <v>45207</v>
      </c>
      <c r="I10" s="78" t="s">
        <v>73</v>
      </c>
      <c r="J10" s="82" t="s">
        <v>74</v>
      </c>
    </row>
    <row r="11" spans="1:10" x14ac:dyDescent="0.2">
      <c r="A11" s="79">
        <v>45208</v>
      </c>
      <c r="B11" s="80">
        <f t="shared" si="0"/>
        <v>45208</v>
      </c>
      <c r="C11" s="81"/>
      <c r="D11" s="75" t="s">
        <v>38</v>
      </c>
      <c r="G11" s="79">
        <v>45208</v>
      </c>
      <c r="H11" s="80">
        <f t="shared" si="1"/>
        <v>45208</v>
      </c>
      <c r="I11" s="81"/>
      <c r="J11" s="75" t="s">
        <v>38</v>
      </c>
    </row>
    <row r="12" spans="1:10" x14ac:dyDescent="0.2">
      <c r="A12" s="79">
        <v>45209</v>
      </c>
      <c r="B12" s="80">
        <f t="shared" si="0"/>
        <v>45209</v>
      </c>
      <c r="C12" s="81"/>
      <c r="D12" s="75" t="s">
        <v>38</v>
      </c>
      <c r="G12" s="79">
        <v>45209</v>
      </c>
      <c r="H12" s="80">
        <f t="shared" si="1"/>
        <v>45209</v>
      </c>
      <c r="I12" s="81"/>
      <c r="J12" s="75" t="s">
        <v>38</v>
      </c>
    </row>
    <row r="13" spans="1:10" x14ac:dyDescent="0.2">
      <c r="A13" s="79">
        <v>45210</v>
      </c>
      <c r="B13" s="80">
        <f t="shared" si="0"/>
        <v>45210</v>
      </c>
      <c r="C13" s="81"/>
      <c r="D13" s="75" t="s">
        <v>38</v>
      </c>
      <c r="G13" s="79">
        <v>45210</v>
      </c>
      <c r="H13" s="80">
        <f t="shared" si="1"/>
        <v>45210</v>
      </c>
      <c r="I13" s="81"/>
      <c r="J13" s="75" t="s">
        <v>38</v>
      </c>
    </row>
    <row r="14" spans="1:10" x14ac:dyDescent="0.2">
      <c r="A14" s="79">
        <v>45211</v>
      </c>
      <c r="B14" s="80">
        <f t="shared" si="0"/>
        <v>45211</v>
      </c>
      <c r="C14" s="81"/>
      <c r="D14" s="75" t="s">
        <v>38</v>
      </c>
      <c r="G14" s="79">
        <v>45211</v>
      </c>
      <c r="H14" s="80">
        <f t="shared" si="1"/>
        <v>45211</v>
      </c>
      <c r="I14" s="81"/>
      <c r="J14" s="75" t="s">
        <v>38</v>
      </c>
    </row>
    <row r="15" spans="1:10" x14ac:dyDescent="0.2">
      <c r="A15" s="79">
        <v>45212</v>
      </c>
      <c r="B15" s="80">
        <f t="shared" si="0"/>
        <v>45212</v>
      </c>
      <c r="C15" s="81"/>
      <c r="D15" s="75" t="s">
        <v>38</v>
      </c>
      <c r="G15" s="79">
        <v>45212</v>
      </c>
      <c r="H15" s="80">
        <f t="shared" si="1"/>
        <v>45212</v>
      </c>
      <c r="I15" s="81"/>
      <c r="J15" s="75" t="s">
        <v>38</v>
      </c>
    </row>
    <row r="16" spans="1:10" x14ac:dyDescent="0.2">
      <c r="A16" s="76">
        <v>45213</v>
      </c>
      <c r="B16" s="77">
        <f t="shared" si="0"/>
        <v>45213</v>
      </c>
      <c r="C16" s="78" t="s">
        <v>73</v>
      </c>
      <c r="D16" s="82" t="s">
        <v>74</v>
      </c>
      <c r="G16" s="76">
        <v>45213</v>
      </c>
      <c r="H16" s="77">
        <f t="shared" si="1"/>
        <v>45213</v>
      </c>
      <c r="I16" s="78" t="s">
        <v>73</v>
      </c>
      <c r="J16" s="82" t="s">
        <v>74</v>
      </c>
    </row>
    <row r="17" spans="1:12" x14ac:dyDescent="0.2">
      <c r="A17" s="76">
        <v>45214</v>
      </c>
      <c r="B17" s="77">
        <f t="shared" si="0"/>
        <v>45214</v>
      </c>
      <c r="C17" s="78" t="s">
        <v>73</v>
      </c>
      <c r="D17" s="82" t="s">
        <v>74</v>
      </c>
      <c r="G17" s="76">
        <v>45214</v>
      </c>
      <c r="H17" s="77">
        <f t="shared" si="1"/>
        <v>45214</v>
      </c>
      <c r="I17" s="78" t="s">
        <v>73</v>
      </c>
      <c r="J17" s="82" t="s">
        <v>74</v>
      </c>
    </row>
    <row r="18" spans="1:12" x14ac:dyDescent="0.2">
      <c r="A18" s="79">
        <v>45215</v>
      </c>
      <c r="B18" s="80">
        <f t="shared" si="0"/>
        <v>45215</v>
      </c>
      <c r="C18" s="81"/>
      <c r="D18" s="75" t="s">
        <v>38</v>
      </c>
      <c r="G18" s="79">
        <v>45215</v>
      </c>
      <c r="H18" s="80">
        <f t="shared" si="1"/>
        <v>45215</v>
      </c>
      <c r="I18" s="81"/>
      <c r="J18" s="75" t="s">
        <v>38</v>
      </c>
    </row>
    <row r="19" spans="1:12" x14ac:dyDescent="0.2">
      <c r="A19" s="79">
        <v>45216</v>
      </c>
      <c r="B19" s="80">
        <f t="shared" si="0"/>
        <v>45216</v>
      </c>
      <c r="C19" s="81"/>
      <c r="D19" s="75" t="s">
        <v>38</v>
      </c>
      <c r="G19" s="79">
        <v>45216</v>
      </c>
      <c r="H19" s="80">
        <f t="shared" si="1"/>
        <v>45216</v>
      </c>
      <c r="I19" s="81"/>
      <c r="J19" s="75" t="s">
        <v>38</v>
      </c>
    </row>
    <row r="20" spans="1:12" x14ac:dyDescent="0.2">
      <c r="A20" s="79">
        <v>45217</v>
      </c>
      <c r="B20" s="80">
        <f t="shared" si="0"/>
        <v>45217</v>
      </c>
      <c r="C20" s="81"/>
      <c r="D20" s="75" t="s">
        <v>38</v>
      </c>
      <c r="G20" s="79">
        <v>45217</v>
      </c>
      <c r="H20" s="80">
        <f t="shared" si="1"/>
        <v>45217</v>
      </c>
      <c r="I20" s="81"/>
      <c r="J20" s="75" t="s">
        <v>38</v>
      </c>
    </row>
    <row r="21" spans="1:12" x14ac:dyDescent="0.2">
      <c r="A21" s="79">
        <v>45218</v>
      </c>
      <c r="B21" s="80">
        <f t="shared" si="0"/>
        <v>45218</v>
      </c>
      <c r="C21" s="81"/>
      <c r="D21" s="75" t="s">
        <v>38</v>
      </c>
      <c r="G21" s="79">
        <v>45218</v>
      </c>
      <c r="H21" s="80">
        <f t="shared" si="1"/>
        <v>45218</v>
      </c>
      <c r="I21" s="81"/>
      <c r="J21" s="75" t="s">
        <v>38</v>
      </c>
    </row>
    <row r="22" spans="1:12" x14ac:dyDescent="0.2">
      <c r="A22" s="79">
        <v>45219</v>
      </c>
      <c r="B22" s="80">
        <f t="shared" si="0"/>
        <v>45219</v>
      </c>
      <c r="C22" s="81"/>
      <c r="D22" s="75" t="s">
        <v>38</v>
      </c>
      <c r="G22" s="79">
        <v>45219</v>
      </c>
      <c r="H22" s="80">
        <f t="shared" si="1"/>
        <v>45219</v>
      </c>
      <c r="I22" s="81"/>
      <c r="J22" s="75" t="s">
        <v>38</v>
      </c>
    </row>
    <row r="23" spans="1:12" x14ac:dyDescent="0.2">
      <c r="A23" s="76">
        <v>45220</v>
      </c>
      <c r="B23" s="77">
        <f t="shared" si="0"/>
        <v>45220</v>
      </c>
      <c r="C23" s="78" t="s">
        <v>73</v>
      </c>
      <c r="D23" s="82" t="s">
        <v>74</v>
      </c>
      <c r="G23" s="76">
        <v>45220</v>
      </c>
      <c r="H23" s="77">
        <f t="shared" si="1"/>
        <v>45220</v>
      </c>
      <c r="I23" s="78" t="s">
        <v>73</v>
      </c>
      <c r="J23" s="82" t="s">
        <v>74</v>
      </c>
    </row>
    <row r="24" spans="1:12" x14ac:dyDescent="0.2">
      <c r="A24" s="76">
        <v>45221</v>
      </c>
      <c r="B24" s="77">
        <f t="shared" si="0"/>
        <v>45221</v>
      </c>
      <c r="C24" s="78" t="s">
        <v>73</v>
      </c>
      <c r="D24" s="82" t="s">
        <v>74</v>
      </c>
      <c r="G24" s="76">
        <v>45221</v>
      </c>
      <c r="H24" s="77">
        <f t="shared" si="1"/>
        <v>45221</v>
      </c>
      <c r="I24" s="78" t="s">
        <v>73</v>
      </c>
      <c r="J24" s="82" t="s">
        <v>74</v>
      </c>
    </row>
    <row r="25" spans="1:12" x14ac:dyDescent="0.2">
      <c r="A25" s="79">
        <v>45222</v>
      </c>
      <c r="B25" s="80">
        <f t="shared" si="0"/>
        <v>45222</v>
      </c>
      <c r="C25" s="81" t="s">
        <v>75</v>
      </c>
      <c r="D25" s="75" t="s">
        <v>38</v>
      </c>
      <c r="G25" s="79">
        <v>45222</v>
      </c>
      <c r="H25" s="80">
        <f t="shared" si="1"/>
        <v>45222</v>
      </c>
      <c r="I25" s="81"/>
      <c r="J25" s="75" t="s">
        <v>38</v>
      </c>
    </row>
    <row r="26" spans="1:12" x14ac:dyDescent="0.2">
      <c r="A26" s="79">
        <v>45223</v>
      </c>
      <c r="B26" s="80">
        <f t="shared" si="0"/>
        <v>45223</v>
      </c>
      <c r="C26" s="81"/>
      <c r="D26" s="81"/>
      <c r="G26" s="79">
        <v>45223</v>
      </c>
      <c r="H26" s="80">
        <f t="shared" si="1"/>
        <v>45223</v>
      </c>
      <c r="I26" s="81"/>
      <c r="J26" s="83" t="s">
        <v>38</v>
      </c>
      <c r="L26" t="s">
        <v>76</v>
      </c>
    </row>
    <row r="27" spans="1:12" x14ac:dyDescent="0.2">
      <c r="A27" s="79">
        <v>45224</v>
      </c>
      <c r="B27" s="80">
        <f t="shared" si="0"/>
        <v>45224</v>
      </c>
      <c r="C27" s="81"/>
      <c r="D27" s="81"/>
      <c r="G27" s="79">
        <v>45224</v>
      </c>
      <c r="H27" s="80">
        <f t="shared" si="1"/>
        <v>45224</v>
      </c>
      <c r="I27" s="81"/>
      <c r="J27" s="83" t="s">
        <v>38</v>
      </c>
      <c r="L27" t="s">
        <v>77</v>
      </c>
    </row>
    <row r="28" spans="1:12" x14ac:dyDescent="0.2">
      <c r="A28" s="79">
        <v>45225</v>
      </c>
      <c r="B28" s="80">
        <f t="shared" si="0"/>
        <v>45225</v>
      </c>
      <c r="C28" s="81"/>
      <c r="D28" s="81"/>
      <c r="G28" s="79">
        <v>45225</v>
      </c>
      <c r="H28" s="80">
        <f t="shared" si="1"/>
        <v>45225</v>
      </c>
      <c r="I28" s="84" t="s">
        <v>78</v>
      </c>
      <c r="J28" s="83" t="s">
        <v>38</v>
      </c>
      <c r="L28" t="s">
        <v>79</v>
      </c>
    </row>
    <row r="29" spans="1:12" x14ac:dyDescent="0.2">
      <c r="A29" s="79">
        <v>45226</v>
      </c>
      <c r="B29" s="80">
        <f t="shared" si="0"/>
        <v>45226</v>
      </c>
      <c r="C29" s="81"/>
      <c r="D29" s="81"/>
      <c r="G29" s="79">
        <v>45226</v>
      </c>
      <c r="H29" s="80">
        <f t="shared" si="1"/>
        <v>45226</v>
      </c>
      <c r="I29" s="81"/>
      <c r="J29" s="81"/>
    </row>
    <row r="30" spans="1:12" x14ac:dyDescent="0.2">
      <c r="A30" s="76">
        <v>45227</v>
      </c>
      <c r="B30" s="77">
        <f t="shared" si="0"/>
        <v>45227</v>
      </c>
      <c r="C30" s="78"/>
      <c r="D30" s="78"/>
      <c r="G30" s="76">
        <v>45227</v>
      </c>
      <c r="H30" s="77">
        <f t="shared" si="1"/>
        <v>45227</v>
      </c>
      <c r="I30" s="78"/>
      <c r="J30" s="78"/>
    </row>
    <row r="31" spans="1:12" x14ac:dyDescent="0.2">
      <c r="A31" s="76">
        <v>45228</v>
      </c>
      <c r="B31" s="77">
        <f t="shared" si="0"/>
        <v>45228</v>
      </c>
      <c r="C31" s="78"/>
      <c r="D31" s="78"/>
      <c r="G31" s="76">
        <v>45228</v>
      </c>
      <c r="H31" s="77">
        <f t="shared" si="1"/>
        <v>45228</v>
      </c>
      <c r="I31" s="78"/>
      <c r="J31" s="78"/>
    </row>
    <row r="33" spans="3:11" x14ac:dyDescent="0.2">
      <c r="C33" t="s">
        <v>80</v>
      </c>
      <c r="D33" s="85">
        <f>COUNTIF(D3:D31,"=○")</f>
        <v>15</v>
      </c>
      <c r="I33" t="s">
        <v>80</v>
      </c>
      <c r="J33" s="85">
        <f>COUNTIF(J3:J31,"=○")</f>
        <v>18</v>
      </c>
    </row>
    <row r="34" spans="3:11" x14ac:dyDescent="0.2">
      <c r="C34" t="s">
        <v>73</v>
      </c>
      <c r="D34" s="85">
        <f>COUNTIF(D3:D31,"=ー")</f>
        <v>6</v>
      </c>
      <c r="E34" t="s">
        <v>81</v>
      </c>
      <c r="I34" t="s">
        <v>73</v>
      </c>
      <c r="J34" s="85">
        <f>COUNTIF(J3:J31,"=ー")</f>
        <v>6</v>
      </c>
      <c r="K34" t="s">
        <v>81</v>
      </c>
    </row>
    <row r="35" spans="3:11" x14ac:dyDescent="0.2">
      <c r="C35" t="s">
        <v>82</v>
      </c>
      <c r="D35" s="85">
        <f>D33+D34</f>
        <v>21</v>
      </c>
      <c r="E35" t="s">
        <v>83</v>
      </c>
      <c r="I35" t="s">
        <v>82</v>
      </c>
      <c r="J35" s="85">
        <f>J33+J34</f>
        <v>24</v>
      </c>
      <c r="K35" t="s">
        <v>83</v>
      </c>
    </row>
    <row r="36" spans="3:11" x14ac:dyDescent="0.2">
      <c r="D36" s="86"/>
      <c r="J36" s="86"/>
    </row>
    <row r="37" spans="3:11" x14ac:dyDescent="0.2">
      <c r="C37" s="87" t="s">
        <v>84</v>
      </c>
      <c r="D37" s="88">
        <f>D34/D35</f>
        <v>0.2857142857142857</v>
      </c>
      <c r="E37" t="s">
        <v>85</v>
      </c>
      <c r="I37" s="87" t="s">
        <v>84</v>
      </c>
      <c r="J37" s="89">
        <f>J34/J35</f>
        <v>0.25</v>
      </c>
      <c r="K37" t="s">
        <v>85</v>
      </c>
    </row>
    <row r="38" spans="3:11" x14ac:dyDescent="0.2">
      <c r="C38" s="87"/>
      <c r="D38" s="88"/>
      <c r="I38" s="87"/>
      <c r="J38" s="89"/>
    </row>
    <row r="44" spans="3:11" x14ac:dyDescent="0.2">
      <c r="G44" s="75" t="s">
        <v>1</v>
      </c>
      <c r="H44" s="75" t="s">
        <v>69</v>
      </c>
      <c r="I44" s="75" t="s">
        <v>70</v>
      </c>
      <c r="J44" s="75" t="s">
        <v>71</v>
      </c>
    </row>
    <row r="45" spans="3:11" x14ac:dyDescent="0.2">
      <c r="G45" s="76">
        <v>45200</v>
      </c>
      <c r="H45" s="77">
        <f>G45</f>
        <v>45200</v>
      </c>
      <c r="I45" s="78"/>
      <c r="J45" s="78"/>
    </row>
    <row r="46" spans="3:11" x14ac:dyDescent="0.2">
      <c r="G46" s="79">
        <v>45201</v>
      </c>
      <c r="H46" s="80">
        <f t="shared" ref="H46:H73" si="2">G46</f>
        <v>45201</v>
      </c>
      <c r="I46" s="81"/>
      <c r="J46" s="81"/>
    </row>
    <row r="47" spans="3:11" x14ac:dyDescent="0.2">
      <c r="G47" s="79">
        <v>45202</v>
      </c>
      <c r="H47" s="80">
        <f t="shared" si="2"/>
        <v>45202</v>
      </c>
      <c r="I47" s="81" t="s">
        <v>72</v>
      </c>
      <c r="J47" s="75" t="s">
        <v>38</v>
      </c>
    </row>
    <row r="48" spans="3:11" x14ac:dyDescent="0.2">
      <c r="G48" s="79">
        <v>45203</v>
      </c>
      <c r="H48" s="80">
        <f t="shared" si="2"/>
        <v>45203</v>
      </c>
      <c r="I48" s="81"/>
      <c r="J48" s="75" t="s">
        <v>38</v>
      </c>
    </row>
    <row r="49" spans="7:10" x14ac:dyDescent="0.2">
      <c r="G49" s="79">
        <v>45204</v>
      </c>
      <c r="H49" s="80">
        <f t="shared" si="2"/>
        <v>45204</v>
      </c>
      <c r="I49" s="81"/>
      <c r="J49" s="75" t="s">
        <v>38</v>
      </c>
    </row>
    <row r="50" spans="7:10" x14ac:dyDescent="0.2">
      <c r="G50" s="79">
        <v>45205</v>
      </c>
      <c r="H50" s="80">
        <f t="shared" si="2"/>
        <v>45205</v>
      </c>
      <c r="I50" s="81"/>
      <c r="J50" s="75" t="s">
        <v>38</v>
      </c>
    </row>
    <row r="51" spans="7:10" x14ac:dyDescent="0.2">
      <c r="G51" s="76">
        <v>45206</v>
      </c>
      <c r="H51" s="77">
        <f t="shared" si="2"/>
        <v>45206</v>
      </c>
      <c r="I51" s="78" t="s">
        <v>73</v>
      </c>
      <c r="J51" s="82" t="s">
        <v>74</v>
      </c>
    </row>
    <row r="52" spans="7:10" x14ac:dyDescent="0.2">
      <c r="G52" s="76">
        <v>45207</v>
      </c>
      <c r="H52" s="77">
        <f t="shared" si="2"/>
        <v>45207</v>
      </c>
      <c r="I52" s="78" t="s">
        <v>73</v>
      </c>
      <c r="J52" s="82" t="s">
        <v>74</v>
      </c>
    </row>
    <row r="53" spans="7:10" x14ac:dyDescent="0.2">
      <c r="G53" s="79">
        <v>45208</v>
      </c>
      <c r="H53" s="80">
        <f t="shared" si="2"/>
        <v>45208</v>
      </c>
      <c r="I53" s="81"/>
      <c r="J53" s="75" t="s">
        <v>38</v>
      </c>
    </row>
    <row r="54" spans="7:10" x14ac:dyDescent="0.2">
      <c r="G54" s="79">
        <v>45209</v>
      </c>
      <c r="H54" s="80">
        <f t="shared" si="2"/>
        <v>45209</v>
      </c>
      <c r="I54" s="81"/>
      <c r="J54" s="75" t="s">
        <v>38</v>
      </c>
    </row>
    <row r="55" spans="7:10" x14ac:dyDescent="0.2">
      <c r="G55" s="79">
        <v>45210</v>
      </c>
      <c r="H55" s="80">
        <f t="shared" si="2"/>
        <v>45210</v>
      </c>
      <c r="I55" s="81"/>
      <c r="J55" s="75" t="s">
        <v>38</v>
      </c>
    </row>
    <row r="56" spans="7:10" x14ac:dyDescent="0.2">
      <c r="G56" s="79">
        <v>45211</v>
      </c>
      <c r="H56" s="80">
        <f t="shared" si="2"/>
        <v>45211</v>
      </c>
      <c r="I56" s="81"/>
      <c r="J56" s="75" t="s">
        <v>38</v>
      </c>
    </row>
    <row r="57" spans="7:10" x14ac:dyDescent="0.2">
      <c r="G57" s="79">
        <v>45212</v>
      </c>
      <c r="H57" s="80">
        <f t="shared" si="2"/>
        <v>45212</v>
      </c>
      <c r="I57" s="81"/>
      <c r="J57" s="75" t="s">
        <v>38</v>
      </c>
    </row>
    <row r="58" spans="7:10" x14ac:dyDescent="0.2">
      <c r="G58" s="76">
        <v>45213</v>
      </c>
      <c r="H58" s="77">
        <f t="shared" si="2"/>
        <v>45213</v>
      </c>
      <c r="I58" s="78" t="s">
        <v>73</v>
      </c>
      <c r="J58" s="82" t="s">
        <v>74</v>
      </c>
    </row>
    <row r="59" spans="7:10" x14ac:dyDescent="0.2">
      <c r="G59" s="76">
        <v>45214</v>
      </c>
      <c r="H59" s="77">
        <f t="shared" si="2"/>
        <v>45214</v>
      </c>
      <c r="I59" s="78" t="s">
        <v>73</v>
      </c>
      <c r="J59" s="82" t="s">
        <v>74</v>
      </c>
    </row>
    <row r="60" spans="7:10" x14ac:dyDescent="0.2">
      <c r="G60" s="79">
        <v>45215</v>
      </c>
      <c r="H60" s="80">
        <f t="shared" si="2"/>
        <v>45215</v>
      </c>
      <c r="I60" s="81"/>
      <c r="J60" s="75" t="s">
        <v>38</v>
      </c>
    </row>
    <row r="61" spans="7:10" x14ac:dyDescent="0.2">
      <c r="G61" s="79">
        <v>45216</v>
      </c>
      <c r="H61" s="80">
        <f t="shared" si="2"/>
        <v>45216</v>
      </c>
      <c r="I61" s="81"/>
      <c r="J61" s="75" t="s">
        <v>38</v>
      </c>
    </row>
    <row r="62" spans="7:10" x14ac:dyDescent="0.2">
      <c r="G62" s="79">
        <v>45217</v>
      </c>
      <c r="H62" s="80">
        <f t="shared" si="2"/>
        <v>45217</v>
      </c>
      <c r="I62" s="81"/>
      <c r="J62" s="75" t="s">
        <v>38</v>
      </c>
    </row>
    <row r="63" spans="7:10" x14ac:dyDescent="0.2">
      <c r="G63" s="79">
        <v>45218</v>
      </c>
      <c r="H63" s="80">
        <f t="shared" si="2"/>
        <v>45218</v>
      </c>
      <c r="I63" s="81"/>
      <c r="J63" s="75" t="s">
        <v>38</v>
      </c>
    </row>
    <row r="64" spans="7:10" x14ac:dyDescent="0.2">
      <c r="G64" s="79">
        <v>45219</v>
      </c>
      <c r="H64" s="80">
        <f t="shared" si="2"/>
        <v>45219</v>
      </c>
      <c r="I64" s="81"/>
      <c r="J64" s="75" t="s">
        <v>38</v>
      </c>
    </row>
    <row r="65" spans="7:12" x14ac:dyDescent="0.2">
      <c r="G65" s="76">
        <v>45220</v>
      </c>
      <c r="H65" s="77">
        <f t="shared" si="2"/>
        <v>45220</v>
      </c>
      <c r="I65" s="78" t="s">
        <v>73</v>
      </c>
      <c r="J65" s="82" t="s">
        <v>74</v>
      </c>
    </row>
    <row r="66" spans="7:12" x14ac:dyDescent="0.2">
      <c r="G66" s="76">
        <v>45221</v>
      </c>
      <c r="H66" s="77">
        <f t="shared" si="2"/>
        <v>45221</v>
      </c>
      <c r="I66" s="78" t="s">
        <v>73</v>
      </c>
      <c r="J66" s="82" t="s">
        <v>74</v>
      </c>
    </row>
    <row r="67" spans="7:12" x14ac:dyDescent="0.2">
      <c r="G67" s="79">
        <v>45222</v>
      </c>
      <c r="H67" s="80">
        <f t="shared" si="2"/>
        <v>45222</v>
      </c>
      <c r="I67" s="81"/>
      <c r="J67" s="75" t="s">
        <v>38</v>
      </c>
    </row>
    <row r="68" spans="7:12" x14ac:dyDescent="0.2">
      <c r="G68" s="79">
        <v>45223</v>
      </c>
      <c r="H68" s="80">
        <f t="shared" si="2"/>
        <v>45223</v>
      </c>
      <c r="I68" s="81"/>
      <c r="J68" s="83" t="s">
        <v>38</v>
      </c>
    </row>
    <row r="69" spans="7:12" x14ac:dyDescent="0.2">
      <c r="G69" s="79">
        <v>45224</v>
      </c>
      <c r="H69" s="80">
        <f t="shared" si="2"/>
        <v>45224</v>
      </c>
      <c r="I69" s="81"/>
      <c r="J69" s="83" t="s">
        <v>38</v>
      </c>
    </row>
    <row r="70" spans="7:12" x14ac:dyDescent="0.2">
      <c r="G70" s="79">
        <v>45225</v>
      </c>
      <c r="H70" s="80">
        <f t="shared" si="2"/>
        <v>45225</v>
      </c>
      <c r="I70" s="84" t="s">
        <v>78</v>
      </c>
      <c r="J70" s="83" t="s">
        <v>38</v>
      </c>
    </row>
    <row r="71" spans="7:12" x14ac:dyDescent="0.2">
      <c r="G71" s="79">
        <v>45226</v>
      </c>
      <c r="H71" s="80">
        <f t="shared" si="2"/>
        <v>45226</v>
      </c>
      <c r="I71" s="81"/>
      <c r="J71" s="81"/>
    </row>
    <row r="72" spans="7:12" x14ac:dyDescent="0.2">
      <c r="G72" s="76">
        <v>45227</v>
      </c>
      <c r="H72" s="77">
        <f t="shared" si="2"/>
        <v>45227</v>
      </c>
      <c r="I72" s="78"/>
      <c r="J72" s="78"/>
    </row>
    <row r="73" spans="7:12" x14ac:dyDescent="0.2">
      <c r="G73" s="76">
        <v>45228</v>
      </c>
      <c r="H73" s="77">
        <f t="shared" si="2"/>
        <v>45228</v>
      </c>
      <c r="I73" s="78"/>
      <c r="J73" s="78"/>
    </row>
    <row r="75" spans="7:12" x14ac:dyDescent="0.2">
      <c r="I75" t="s">
        <v>73</v>
      </c>
      <c r="J75" s="85">
        <f>COUNTIF(J45:J73,"=ー")</f>
        <v>6</v>
      </c>
      <c r="K75" t="s">
        <v>81</v>
      </c>
    </row>
    <row r="76" spans="7:12" x14ac:dyDescent="0.2">
      <c r="I76" s="87" t="s">
        <v>86</v>
      </c>
      <c r="J76" s="85">
        <v>6</v>
      </c>
      <c r="K76" t="s">
        <v>87</v>
      </c>
    </row>
    <row r="77" spans="7:12" x14ac:dyDescent="0.2">
      <c r="J77" s="86"/>
    </row>
    <row r="78" spans="7:12" x14ac:dyDescent="0.2">
      <c r="I78" s="87" t="s">
        <v>84</v>
      </c>
      <c r="J78" s="89">
        <f>J75/J76</f>
        <v>1</v>
      </c>
      <c r="K78" t="s">
        <v>93</v>
      </c>
      <c r="L78" s="136"/>
    </row>
  </sheetData>
  <phoneticPr fontId="1"/>
  <pageMargins left="0.70866141732283472" right="0.17" top="0.74803149606299213" bottom="0.74803149606299213" header="0.31496062992125984" footer="0.31496062992125984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ab1b73-7c22-4b6e-bc16-b8e00d356b32" xsi:nil="true"/>
    <lcf76f155ced4ddcb4097134ff3c332f xmlns="2f9d28e1-43cb-43eb-abd6-ffadbdb71df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F91AF671892245ABE09DBE21C4F1C2" ma:contentTypeVersion="16" ma:contentTypeDescription="新しいドキュメントを作成します。" ma:contentTypeScope="" ma:versionID="ae3633d496db09df487751ba6de03abf">
  <xsd:schema xmlns:xsd="http://www.w3.org/2001/XMLSchema" xmlns:xs="http://www.w3.org/2001/XMLSchema" xmlns:p="http://schemas.microsoft.com/office/2006/metadata/properties" xmlns:ns2="2f9d28e1-43cb-43eb-abd6-ffadbdb71df1" xmlns:ns3="cfab1b73-7c22-4b6e-bc16-b8e00d356b32" targetNamespace="http://schemas.microsoft.com/office/2006/metadata/properties" ma:root="true" ma:fieldsID="be7e1cc5a7bd828bf92e2ed9beeb4e82" ns2:_="" ns3:_="">
    <xsd:import namespace="2f9d28e1-43cb-43eb-abd6-ffadbdb71df1"/>
    <xsd:import namespace="cfab1b73-7c22-4b6e-bc16-b8e00d356b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d28e1-43cb-43eb-abd6-ffadbdb71d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8cf50900-16b6-449a-8407-97f1880c7a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b1b73-7c22-4b6e-bc16-b8e00d356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b0dc432-a883-4e7b-b208-9a700573c8f8}" ma:internalName="TaxCatchAll" ma:showField="CatchAllData" ma:web="cfab1b73-7c22-4b6e-bc16-b8e00d356b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749C91-137B-4FC4-9554-9BCCAFBB69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5FC3B0-DA2A-4FE1-94F1-ADAA7494D88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B433D7-8A08-4D98-971A-3E72348AF159}"/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baseType="lpstr" size="8">
      <vt:lpstr>休日取得計画兼実績表（旧様式）</vt:lpstr>
      <vt:lpstr>休日取得計画兼実績表 (記入例)</vt:lpstr>
      <vt:lpstr>補足説明</vt:lpstr>
      <vt:lpstr>'休日取得計画兼実績表 (記入例)'!Print_Area</vt:lpstr>
      <vt:lpstr>'休日取得計画兼実績表（旧様式）'!Print_Area</vt:lpstr>
      <vt:lpstr>補足説明!Print_Area</vt:lpstr>
      <vt:lpstr>'休日取得計画兼実績表 (記入例)'!Print_Titles</vt:lpstr>
      <vt:lpstr>'休日取得計画兼実績表（旧様式）'!Print_Titles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2024-04-26T05:13:20Z</cp:lastPrinted>
  <dcterms:created xsi:type="dcterms:W3CDTF">2017-11-13T01:25:12Z</dcterms:created>
  <dcterms:modified xsi:type="dcterms:W3CDTF">2024-04-26T05:13:28Z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0x01010056F91AF671892245ABE09DBE21C4F1C2</vt:lpwstr>
  </property>
</Properties>
</file>