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24226"/>
  <xr:revisionPtr xr6:coauthVersionLast="47" xr6:coauthVersionMax="47" documentId="8_{A1080CA2-2F3F-4216-A2BF-2F62C07122E7}" revIDLastSave="0" xr10:uidLastSave="{00000000-0000-0000-0000-000000000000}"/>
  <bookViews>
    <workbookView tabRatio="701" xr2:uid="{00000000-000D-0000-FFFF-FFFF00000000}" windowHeight="15720" windowWidth="29040" xWindow="-120" yWindow="-120"/>
  </bookViews>
  <sheets>
    <sheet r:id="rId1" name="給食施設状況調査票【全施設入力】" sheetId="7"/>
    <sheet r:id="rId2" name="栄養管理状況報告【特定給食施設のみ入力】" sheetId="10"/>
    <sheet r:id="rId3" name="入力不可【管理用】R8.3" sheetId="9"/>
  </sheets>
  <definedNames>
    <definedName hidden="1" localSheetId="1" name="_xlnm._FilterDatabase">栄養管理状況報告【特定給食施設のみ入力】!$A$32:$E$39</definedName>
    <definedName localSheetId="1" name="_xlnm.Print_Area">栄養管理状況報告【特定給食施設のみ入力】!$A$1:$Y$41</definedName>
    <definedName localSheetId="0" name="_xlnm.Print_Area">給食施設状況調査票【全施設入力】!$A$1:$AP$51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1" i="7" l="1"/>
  <c r="Z22" i="7"/>
  <c r="D3" i="9"/>
  <c r="P4" i="10"/>
  <c r="BK3" i="9" l="1"/>
  <c r="AY3" i="9"/>
  <c r="AZ3" i="9"/>
  <c r="BA3" i="9"/>
  <c r="AT3" i="9"/>
  <c r="AP3" i="9"/>
  <c r="AR3" i="9"/>
  <c r="AL3" i="9"/>
  <c r="AC3" i="9"/>
  <c r="AB3" i="9"/>
  <c r="AK3" i="9"/>
  <c r="W3" i="9"/>
  <c r="F3" i="9"/>
  <c r="AD3" i="9"/>
  <c r="E3" i="9"/>
  <c r="AJ3" i="9"/>
  <c r="AI3" i="9"/>
  <c r="AH3" i="9"/>
  <c r="AG3" i="9"/>
  <c r="AF3" i="9"/>
  <c r="AE3" i="9"/>
  <c r="G3" i="9"/>
  <c r="BU3" i="9"/>
  <c r="BT3" i="9"/>
  <c r="BS3" i="9"/>
  <c r="BR3" i="9"/>
  <c r="BQ3" i="9"/>
  <c r="BP3" i="9"/>
  <c r="BO3" i="9"/>
  <c r="BN3" i="9"/>
  <c r="BM3" i="9"/>
  <c r="BL3" i="9"/>
  <c r="BJ3" i="9"/>
  <c r="BI3" i="9"/>
  <c r="BH3" i="9"/>
  <c r="BG3" i="9"/>
  <c r="BF3" i="9"/>
  <c r="BE3" i="9"/>
  <c r="BD3" i="9"/>
  <c r="BC3" i="9"/>
  <c r="BB3" i="9"/>
  <c r="V3" i="9" l="1"/>
  <c r="U3" i="9"/>
  <c r="AW3" i="9"/>
  <c r="AV3" i="9"/>
  <c r="AU3" i="9"/>
  <c r="AQ3" i="9"/>
  <c r="C7" i="10"/>
  <c r="AA3" i="9"/>
  <c r="Z3" i="9"/>
  <c r="X3" i="9"/>
  <c r="T3" i="9"/>
  <c r="C3" i="9" l="1"/>
  <c r="AS3" i="9"/>
  <c r="L3" i="9" l="1"/>
  <c r="M3" i="9"/>
  <c r="N3" i="9"/>
  <c r="O3" i="9"/>
  <c r="P3" i="9"/>
  <c r="Q3" i="9"/>
  <c r="S3" i="9"/>
  <c r="R3" i="9"/>
  <c r="K3" i="9"/>
  <c r="J3" i="9"/>
  <c r="Y3" i="9"/>
  <c r="P5" i="10" l="1"/>
  <c r="P3" i="10"/>
  <c r="AX3" i="9"/>
  <c r="AM3" i="9"/>
  <c r="AO3" i="9" s="1"/>
  <c r="I3" i="9"/>
  <c r="H3" i="9"/>
  <c r="Y20" i="7"/>
  <c r="N39" i="7"/>
  <c r="AN3" i="9" l="1"/>
</calcChain>
</file>

<file path=xl/sharedStrings.xml><?xml version="1.0" encoding="utf-8"?>
<sst xmlns="http://schemas.openxmlformats.org/spreadsheetml/2006/main" count="561" uniqueCount="326">
  <si>
    <t>施設側（人）</t>
    <rPh sb="0" eb="2">
      <t>シセツ</t>
    </rPh>
    <rPh sb="2" eb="3">
      <t>ガワ</t>
    </rPh>
    <rPh sb="4" eb="5">
      <t>ニン</t>
    </rPh>
    <phoneticPr fontId="1"/>
  </si>
  <si>
    <t>委託側（人）</t>
    <rPh sb="0" eb="2">
      <t>イタク</t>
    </rPh>
    <rPh sb="2" eb="3">
      <t>ガワ</t>
    </rPh>
    <rPh sb="4" eb="5">
      <t>ヒト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</si>
  <si>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</si>
  <si>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</si>
  <si>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</si>
  <si>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</si>
  <si>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</si>
  <si>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事務職員等</t>
    <rPh sb="0" eb="2">
      <t>ジム</t>
    </rPh>
    <rPh sb="2" eb="4">
      <t>ショクイン</t>
    </rPh>
    <rPh sb="4" eb="5">
      <t>トウ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</si>
  <si>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</si>
  <si>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</si>
  <si>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</si>
  <si>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間食・夜食</t>
    <rPh sb="0" eb="2">
      <t>カンショク</t>
    </rPh>
    <rPh sb="3" eb="5">
      <t>ヤショク</t>
    </rPh>
    <phoneticPr fontId="1"/>
  </si>
  <si>
    <t>1.施設名</t>
    <rPh sb="2" eb="4">
      <t>シセツ</t>
    </rPh>
    <rPh sb="4" eb="5">
      <t>メイ</t>
    </rPh>
    <phoneticPr fontId="1"/>
  </si>
  <si>
    <t>2.所在地</t>
    <rPh sb="2" eb="5">
      <t>ショザイチ</t>
    </rPh>
    <phoneticPr fontId="1"/>
  </si>
  <si>
    <t>広島市</t>
    <phoneticPr fontId="1"/>
  </si>
  <si>
    <t>その他（</t>
    <rPh sb="2" eb="3">
      <t>タ</t>
    </rPh>
    <phoneticPr fontId="1"/>
  </si>
  <si>
    <t>）</t>
    <phoneticPr fontId="1"/>
  </si>
  <si>
    <t>（</t>
    <phoneticPr fontId="1"/>
  </si>
  <si>
    <t>会議の名称（</t>
    <rPh sb="0" eb="2">
      <t>カイギ</t>
    </rPh>
    <rPh sb="3" eb="5">
      <t>メイショウ</t>
    </rPh>
    <phoneticPr fontId="1"/>
  </si>
  <si>
    <t>名</t>
    <rPh sb="0" eb="1">
      <t>メイ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</si>
  <si>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</si>
  <si>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</si>
  <si>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設定していない</t>
    <rPh sb="0" eb="2">
      <t>セッテイ</t>
    </rPh>
    <phoneticPr fontId="1"/>
  </si>
  <si>
    <t>年ごと）</t>
    <rPh sb="0" eb="1">
      <t>ネン</t>
    </rPh>
    <phoneticPr fontId="1"/>
  </si>
  <si>
    <t>算出している</t>
    <rPh sb="0" eb="2">
      <t>サンシュツ</t>
    </rPh>
    <phoneticPr fontId="1"/>
  </si>
  <si>
    <t>算出していない</t>
    <rPh sb="0" eb="2">
      <t>サンシュツ</t>
    </rPh>
    <phoneticPr fontId="1"/>
  </si>
  <si>
    <t>＊その他</t>
    <rPh sb="3" eb="4">
      <t>タ</t>
    </rPh>
    <phoneticPr fontId="1"/>
  </si>
  <si>
    <t>デイサービス</t>
    <phoneticPr fontId="1"/>
  </si>
  <si>
    <t>その他</t>
    <rPh sb="2" eb="3">
      <t>タ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</si>
  <si>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</si>
  <si>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</si>
  <si>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</si>
  <si>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回／年）</t>
    <rPh sb="0" eb="1">
      <t>カイ</t>
    </rPh>
    <rPh sb="2" eb="3">
      <t>ネン</t>
    </rPh>
    <phoneticPr fontId="1"/>
  </si>
  <si>
    <t>嗜好</t>
    <rPh sb="0" eb="2">
      <t>シコウ</t>
    </rPh>
    <phoneticPr fontId="1"/>
  </si>
  <si>
    <t>月現在＞</t>
    <rPh sb="0" eb="1">
      <t>ツキ</t>
    </rPh>
    <rPh sb="1" eb="3">
      <t>ゲンザイ</t>
    </rPh>
    <phoneticPr fontId="1"/>
  </si>
  <si>
    <t>％</t>
    <phoneticPr fontId="1"/>
  </si>
  <si>
    <t>ＢＭＩ</t>
    <phoneticPr fontId="1"/>
  </si>
  <si>
    <t>調理</t>
    <rPh sb="0" eb="2">
      <t>チョウリ</t>
    </rPh>
    <phoneticPr fontId="1"/>
  </si>
  <si>
    <t>配膳</t>
    <rPh sb="0" eb="2">
      <t>ハイゼン</t>
    </rPh>
    <phoneticPr fontId="1"/>
  </si>
  <si>
    <t>食器洗浄</t>
    <rPh sb="0" eb="2">
      <t>ショッキ</t>
    </rPh>
    <rPh sb="2" eb="4">
      <t>センジョウ</t>
    </rPh>
    <phoneticPr fontId="1"/>
  </si>
  <si>
    <t>栄養教育</t>
    <phoneticPr fontId="1"/>
  </si>
  <si>
    <t>集団</t>
    <rPh sb="0" eb="2">
      <t>シュウダン</t>
    </rPh>
    <phoneticPr fontId="1"/>
  </si>
  <si>
    <t>個別</t>
    <rPh sb="0" eb="2">
      <t>コベツ</t>
    </rPh>
    <phoneticPr fontId="1"/>
  </si>
  <si>
    <t>日分）</t>
    <rPh sb="0" eb="1">
      <t>ニチ</t>
    </rPh>
    <rPh sb="1" eb="2">
      <t>ブン</t>
    </rPh>
    <phoneticPr fontId="1"/>
  </si>
  <si>
    <t>特定給食施設</t>
    <rPh sb="0" eb="2">
      <t>トクテイ</t>
    </rPh>
    <rPh sb="2" eb="4">
      <t>キュウショク</t>
    </rPh>
    <rPh sb="4" eb="6">
      <t>シセツ</t>
    </rPh>
    <phoneticPr fontId="1"/>
  </si>
  <si>
    <t>（1回100食以上または1日250食以上の食事を提供する施設）</t>
    <rPh sb="2" eb="3">
      <t>カイ</t>
    </rPh>
    <rPh sb="6" eb="7">
      <t>ショク</t>
    </rPh>
    <rPh sb="7" eb="9">
      <t>イジョウ</t>
    </rPh>
    <rPh sb="13" eb="14">
      <t>ニチ</t>
    </rPh>
    <rPh sb="17" eb="18">
      <t>ショク</t>
    </rPh>
    <rPh sb="18" eb="20">
      <t>イジョウ</t>
    </rPh>
    <rPh sb="21" eb="23">
      <t>ショクジ</t>
    </rPh>
    <rPh sb="24" eb="26">
      <t>テイキョウ</t>
    </rPh>
    <rPh sb="28" eb="30">
      <t>シセツ</t>
    </rPh>
    <phoneticPr fontId="1"/>
  </si>
  <si>
    <t>災害</t>
    <rPh sb="0" eb="2">
      <t>サイガイ</t>
    </rPh>
    <phoneticPr fontId="1"/>
  </si>
  <si>
    <t>栄養情報</t>
    <rPh sb="0" eb="2">
      <t>エイヨウ</t>
    </rPh>
    <rPh sb="2" eb="4">
      <t>ジョウホウ</t>
    </rPh>
    <phoneticPr fontId="1"/>
  </si>
  <si>
    <t>献立表配布や掲示</t>
    <rPh sb="0" eb="2">
      <t>コンダテ</t>
    </rPh>
    <rPh sb="2" eb="3">
      <t>ヒョウ</t>
    </rPh>
    <rPh sb="3" eb="5">
      <t>ハイフ</t>
    </rPh>
    <rPh sb="6" eb="8">
      <t>ケイジ</t>
    </rPh>
    <phoneticPr fontId="1"/>
  </si>
  <si>
    <t>リーフレット</t>
    <phoneticPr fontId="1"/>
  </si>
  <si>
    <t>モデル的な料理の組み合わせ提示</t>
    <rPh sb="3" eb="4">
      <t>テキ</t>
    </rPh>
    <rPh sb="5" eb="7">
      <t>リョウリ</t>
    </rPh>
    <rPh sb="8" eb="9">
      <t>ク</t>
    </rPh>
    <rPh sb="10" eb="11">
      <t>ア</t>
    </rPh>
    <rPh sb="13" eb="15">
      <t>テイジ</t>
    </rPh>
    <phoneticPr fontId="1"/>
  </si>
  <si>
    <t>給食だより</t>
    <rPh sb="0" eb="2">
      <t>キュウショク</t>
    </rPh>
    <phoneticPr fontId="1"/>
  </si>
  <si>
    <t>ポスター</t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</si>
  <si>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</si>
  <si>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</si>
  <si>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</si>
  <si>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区</t>
    <rPh sb="0" eb="1">
      <t>ク</t>
    </rPh>
    <phoneticPr fontId="1"/>
  </si>
  <si>
    <t>7.運営
 方式</t>
    <rPh sb="2" eb="4">
      <t>ウンエイ</t>
    </rPh>
    <rPh sb="6" eb="8">
      <t>ホウシキ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</si>
  <si>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</si>
  <si>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</si>
  <si>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把握している</t>
    <rPh sb="0" eb="2">
      <t>ハアク</t>
    </rPh>
    <phoneticPr fontId="1"/>
  </si>
  <si>
    <t>/</t>
    <phoneticPr fontId="1"/>
  </si>
  <si>
    <t>6.施設側責任者</t>
    <rPh sb="2" eb="4">
      <t>シセツ</t>
    </rPh>
    <rPh sb="4" eb="5">
      <t>ガワ</t>
    </rPh>
    <rPh sb="5" eb="8">
      <t>セキニンシャ</t>
    </rPh>
    <phoneticPr fontId="1"/>
  </si>
  <si>
    <t>原材料</t>
    <rPh sb="0" eb="3">
      <t>ゲンザイリョウ</t>
    </rPh>
    <phoneticPr fontId="1"/>
  </si>
  <si>
    <t>回</t>
    <rPh sb="0" eb="1">
      <t>カイ</t>
    </rPh>
    <phoneticPr fontId="1"/>
  </si>
  <si>
    <t>／</t>
    <phoneticPr fontId="1"/>
  </si>
  <si>
    <t>把握していない</t>
    <rPh sb="0" eb="2">
      <t>ハアク</t>
    </rPh>
    <phoneticPr fontId="1"/>
  </si>
  <si>
    <t>給食施設状況調査票</t>
    <rPh sb="0" eb="2">
      <t>キュウショク</t>
    </rPh>
    <rPh sb="2" eb="4">
      <t>シセツ</t>
    </rPh>
    <rPh sb="4" eb="6">
      <t>ジョウキョウ</t>
    </rPh>
    <rPh sb="6" eb="8">
      <t>チョウサ</t>
    </rPh>
    <rPh sb="8" eb="9">
      <t>ヒョウ</t>
    </rPh>
    <phoneticPr fontId="1"/>
  </si>
  <si>
    <t>短時間</t>
    <rPh sb="0" eb="3">
      <t>タンジカン</t>
    </rPh>
    <phoneticPr fontId="1"/>
  </si>
  <si>
    <t>令和</t>
    <rPh sb="0" eb="2">
      <t>レイワ</t>
    </rPh>
    <phoneticPr fontId="1"/>
  </si>
  <si>
    <t>＜</t>
    <phoneticPr fontId="1"/>
  </si>
  <si>
    <t>№</t>
    <phoneticPr fontId="1"/>
  </si>
  <si>
    <t>対象食事</t>
    <rPh sb="0" eb="2">
      <t>タイショウ</t>
    </rPh>
    <rPh sb="2" eb="4">
      <t>ショクジ</t>
    </rPh>
    <phoneticPr fontId="1"/>
  </si>
  <si>
    <t>純使用量</t>
    <rPh sb="0" eb="1">
      <t>ジュン</t>
    </rPh>
    <rPh sb="1" eb="3">
      <t>シヨウ</t>
    </rPh>
    <rPh sb="3" eb="4">
      <t>リョウ</t>
    </rPh>
    <phoneticPr fontId="1"/>
  </si>
  <si>
    <t>利用者の身体状況、栄養状態の把握</t>
    <rPh sb="0" eb="3">
      <t>リヨウシャ</t>
    </rPh>
    <rPh sb="4" eb="6">
      <t>シンタイ</t>
    </rPh>
    <rPh sb="6" eb="8">
      <t>ジョウキョウ</t>
    </rPh>
    <rPh sb="9" eb="11">
      <t>エイヨウ</t>
    </rPh>
    <rPh sb="11" eb="13">
      <t>ジョウタイ</t>
    </rPh>
    <rPh sb="14" eb="16">
      <t>ハアク</t>
    </rPh>
    <phoneticPr fontId="1"/>
  </si>
  <si>
    <t>施・常勤</t>
    <rPh sb="0" eb="1">
      <t>セ</t>
    </rPh>
    <rPh sb="2" eb="4">
      <t>ジョウキン</t>
    </rPh>
    <phoneticPr fontId="1"/>
  </si>
  <si>
    <t>施・短時</t>
    <rPh sb="0" eb="1">
      <t>セ</t>
    </rPh>
    <rPh sb="2" eb="3">
      <t>タン</t>
    </rPh>
    <rPh sb="3" eb="4">
      <t>ジ</t>
    </rPh>
    <phoneticPr fontId="1"/>
  </si>
  <si>
    <t>委・常勤</t>
    <rPh sb="0" eb="1">
      <t>クワシ</t>
    </rPh>
    <rPh sb="2" eb="4">
      <t>ジョウキン</t>
    </rPh>
    <phoneticPr fontId="1"/>
  </si>
  <si>
    <t>委・短時</t>
    <rPh sb="0" eb="1">
      <t>クワシ</t>
    </rPh>
    <rPh sb="2" eb="3">
      <t>タン</t>
    </rPh>
    <rPh sb="3" eb="4">
      <t>ジ</t>
    </rPh>
    <phoneticPr fontId="1"/>
  </si>
  <si>
    <t>設定</t>
    <rPh sb="0" eb="2">
      <t>セッテイ</t>
    </rPh>
    <phoneticPr fontId="1"/>
  </si>
  <si>
    <t>全体</t>
    <rPh sb="0" eb="2">
      <t>ゼンタイ</t>
    </rPh>
    <phoneticPr fontId="1"/>
  </si>
  <si>
    <t>個人</t>
    <rPh sb="0" eb="2">
      <t>コジン</t>
    </rPh>
    <phoneticPr fontId="1"/>
  </si>
  <si>
    <t>見直し</t>
    <rPh sb="0" eb="2">
      <t>ミナオ</t>
    </rPh>
    <phoneticPr fontId="1"/>
  </si>
  <si>
    <t>把握</t>
    <rPh sb="0" eb="2">
      <t>ハアク</t>
    </rPh>
    <phoneticPr fontId="1"/>
  </si>
  <si>
    <t>肥満％</t>
    <rPh sb="0" eb="2">
      <t>ヒマン</t>
    </rPh>
    <phoneticPr fontId="1"/>
  </si>
  <si>
    <t>やせ％</t>
    <phoneticPr fontId="1"/>
  </si>
  <si>
    <t>評価方法</t>
    <rPh sb="0" eb="2">
      <t>ヒョウカ</t>
    </rPh>
    <rPh sb="2" eb="4">
      <t>ホウホウ</t>
    </rPh>
    <phoneticPr fontId="1"/>
  </si>
  <si>
    <t>把握方法</t>
    <rPh sb="0" eb="2">
      <t>ハアク</t>
    </rPh>
    <rPh sb="2" eb="4">
      <t>ホウホウ</t>
    </rPh>
    <phoneticPr fontId="1"/>
  </si>
  <si>
    <t>有無</t>
    <rPh sb="0" eb="2">
      <t>ウム</t>
    </rPh>
    <phoneticPr fontId="1"/>
  </si>
  <si>
    <t>残食全</t>
    <rPh sb="0" eb="2">
      <t>ザンショク</t>
    </rPh>
    <rPh sb="2" eb="3">
      <t>ゼン</t>
    </rPh>
    <phoneticPr fontId="1"/>
  </si>
  <si>
    <t>残食個</t>
    <rPh sb="0" eb="2">
      <t>ザンショク</t>
    </rPh>
    <rPh sb="2" eb="3">
      <t>コ</t>
    </rPh>
    <phoneticPr fontId="1"/>
  </si>
  <si>
    <t>喫食全</t>
    <rPh sb="0" eb="1">
      <t>キッ</t>
    </rPh>
    <rPh sb="2" eb="3">
      <t>ゼン</t>
    </rPh>
    <phoneticPr fontId="1"/>
  </si>
  <si>
    <t>喫食個</t>
    <rPh sb="0" eb="1">
      <t>キッ</t>
    </rPh>
    <rPh sb="2" eb="3">
      <t>コ</t>
    </rPh>
    <phoneticPr fontId="1"/>
  </si>
  <si>
    <t>成分表示</t>
    <rPh sb="0" eb="2">
      <t>セイブン</t>
    </rPh>
    <rPh sb="2" eb="4">
      <t>ヒョウジ</t>
    </rPh>
    <phoneticPr fontId="1"/>
  </si>
  <si>
    <t>教育有無</t>
    <rPh sb="0" eb="2">
      <t>キョウイク</t>
    </rPh>
    <rPh sb="2" eb="4">
      <t>ウム</t>
    </rPh>
    <phoneticPr fontId="1"/>
  </si>
  <si>
    <t>調理済</t>
    <rPh sb="0" eb="3">
      <t>チョウリズ</t>
    </rPh>
    <phoneticPr fontId="1"/>
  </si>
  <si>
    <t>年回数</t>
    <rPh sb="0" eb="1">
      <t>ネン</t>
    </rPh>
    <rPh sb="1" eb="3">
      <t>カイスウ</t>
    </rPh>
    <phoneticPr fontId="1"/>
  </si>
  <si>
    <t>食中毒</t>
    <rPh sb="0" eb="3">
      <t>ショクチュウドク</t>
    </rPh>
    <phoneticPr fontId="1"/>
  </si>
  <si>
    <t>施設名</t>
    <rPh sb="0" eb="2">
      <t>シセツ</t>
    </rPh>
    <rPh sb="2" eb="3">
      <t>メイ</t>
    </rPh>
    <phoneticPr fontId="1"/>
  </si>
  <si>
    <t>１朝食</t>
    <rPh sb="1" eb="3">
      <t>チョウショク</t>
    </rPh>
    <phoneticPr fontId="1"/>
  </si>
  <si>
    <t>２昼食</t>
    <rPh sb="1" eb="3">
      <t>チュウショク</t>
    </rPh>
    <phoneticPr fontId="1"/>
  </si>
  <si>
    <t>３夕食</t>
    <rPh sb="1" eb="3">
      <t>ユウショク</t>
    </rPh>
    <phoneticPr fontId="1"/>
  </si>
  <si>
    <t>４間食</t>
    <rPh sb="1" eb="2">
      <t>カン</t>
    </rPh>
    <rPh sb="2" eb="3">
      <t>ショク</t>
    </rPh>
    <phoneticPr fontId="1"/>
  </si>
  <si>
    <t>緑黄色</t>
    <rPh sb="0" eb="3">
      <t>リョクオウショク</t>
    </rPh>
    <phoneticPr fontId="1"/>
  </si>
  <si>
    <t>漬物類</t>
    <rPh sb="0" eb="2">
      <t>ツケモノ</t>
    </rPh>
    <rPh sb="2" eb="3">
      <t>ルイ</t>
    </rPh>
    <phoneticPr fontId="1"/>
  </si>
  <si>
    <t>果実類</t>
    <rPh sb="0" eb="2">
      <t>カジツ</t>
    </rPh>
    <rPh sb="2" eb="3">
      <t>ルイ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</si>
  <si>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</si>
  <si>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</si>
  <si>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</si>
  <si>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</si>
  <si>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活動ﾚﾍﾞﾙ</t>
    <rPh sb="0" eb="2">
      <t>カツドウ</t>
    </rPh>
    <phoneticPr fontId="1"/>
  </si>
  <si>
    <t>病歴</t>
    <rPh sb="0" eb="2">
      <t>ビョウレキ</t>
    </rPh>
    <phoneticPr fontId="1"/>
  </si>
  <si>
    <t>検査値</t>
    <rPh sb="0" eb="2">
      <t>ケンサ</t>
    </rPh>
    <rPh sb="2" eb="3">
      <t>アタイ</t>
    </rPh>
    <phoneticPr fontId="1"/>
  </si>
  <si>
    <t>毎食</t>
    <rPh sb="0" eb="2">
      <t>マイショク</t>
    </rPh>
    <phoneticPr fontId="1"/>
  </si>
  <si>
    <t>定期</t>
    <rPh sb="0" eb="2">
      <t>テイキ</t>
    </rPh>
    <phoneticPr fontId="1"/>
  </si>
  <si>
    <t>-</t>
    <phoneticPr fontId="1"/>
  </si>
  <si>
    <t>学校</t>
    <rPh sb="0" eb="2">
      <t>ガッコウ</t>
    </rPh>
    <phoneticPr fontId="1"/>
  </si>
  <si>
    <t>病院</t>
    <rPh sb="0" eb="2">
      <t>ビョウイン</t>
    </rPh>
    <phoneticPr fontId="1"/>
  </si>
  <si>
    <t>介護老人保健施設</t>
    <rPh sb="0" eb="8">
      <t>カイゴロウジンホケンシセツ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</si>
  <si>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</si>
  <si>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児童福祉施設</t>
    <rPh sb="0" eb="6">
      <t>ジドウフクシシセツ</t>
    </rPh>
    <phoneticPr fontId="1"/>
  </si>
  <si>
    <t>社会福祉施設</t>
    <rPh sb="0" eb="6">
      <t>シャカイフクシシセツ</t>
    </rPh>
    <phoneticPr fontId="1"/>
  </si>
  <si>
    <t>矯正施設</t>
    <rPh sb="0" eb="4">
      <t>キョウセイシセツ</t>
    </rPh>
    <phoneticPr fontId="1"/>
  </si>
  <si>
    <t>寄宿舎</t>
    <rPh sb="0" eb="3">
      <t>キシュクシャ</t>
    </rPh>
    <phoneticPr fontId="1"/>
  </si>
  <si>
    <t>事業所</t>
    <rPh sb="0" eb="3">
      <t>ジギョウショ</t>
    </rPh>
    <phoneticPr fontId="1"/>
  </si>
  <si>
    <t>一般給食センター</t>
    <rPh sb="0" eb="2">
      <t>イッパン</t>
    </rPh>
    <rPh sb="2" eb="4">
      <t>キュウショク</t>
    </rPh>
    <phoneticPr fontId="1"/>
  </si>
  <si>
    <t>□</t>
  </si>
  <si>
    <t>フリガナ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</si>
  <si>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</si>
  <si>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</si>
  <si>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役職名</t>
    <rPh sb="0" eb="3">
      <t>ヤクショクメイ</t>
    </rPh>
    <phoneticPr fontId="1"/>
  </si>
  <si>
    <t>資格</t>
    <rPh sb="0" eb="2">
      <t>シカク</t>
    </rPh>
    <phoneticPr fontId="1"/>
  </si>
  <si>
    <t>管理栄養士</t>
    <rPh sb="0" eb="5">
      <t>カンリエイヨウシ</t>
    </rPh>
    <phoneticPr fontId="1"/>
  </si>
  <si>
    <t>設置者</t>
    <rPh sb="0" eb="2">
      <t>セッチ</t>
    </rPh>
    <rPh sb="2" eb="3">
      <t>シャ</t>
    </rPh>
    <phoneticPr fontId="1"/>
  </si>
  <si>
    <t>施設
管理者</t>
    <rPh sb="0" eb="2">
      <t>シセツ</t>
    </rPh>
    <rPh sb="3" eb="6">
      <t>カンリシャ</t>
    </rPh>
    <phoneticPr fontId="1"/>
  </si>
  <si>
    <t>役職名</t>
    <phoneticPr fontId="1"/>
  </si>
  <si>
    <t>給食
担当者</t>
    <rPh sb="0" eb="2">
      <t>キュウショク</t>
    </rPh>
    <rPh sb="3" eb="5">
      <t>タントウ</t>
    </rPh>
    <phoneticPr fontId="1"/>
  </si>
  <si>
    <t>郵便番号</t>
    <rPh sb="0" eb="4">
      <t>ユウビンバンゴウ</t>
    </rPh>
    <phoneticPr fontId="1"/>
  </si>
  <si>
    <t>運営方式</t>
    <rPh sb="0" eb="2">
      <t>ウンエイ</t>
    </rPh>
    <rPh sb="2" eb="4">
      <t>ホウシキ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</si>
  <si>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</si>
  <si>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</si>
  <si>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代表者</t>
    <rPh sb="0" eb="3">
      <t>ダイヒョウシャ</t>
    </rPh>
    <phoneticPr fontId="1"/>
  </si>
  <si>
    <t>施設担当
責任者</t>
    <rPh sb="0" eb="2">
      <t>シセツ</t>
    </rPh>
    <rPh sb="2" eb="4">
      <t>タントウ</t>
    </rPh>
    <rPh sb="5" eb="8">
      <t>セキニンシャ</t>
    </rPh>
    <phoneticPr fontId="1"/>
  </si>
  <si>
    <t>委託業務</t>
    <rPh sb="0" eb="4">
      <t>イタクギョウム</t>
    </rPh>
    <phoneticPr fontId="1"/>
  </si>
  <si>
    <t>献立作成</t>
    <rPh sb="0" eb="4">
      <t>コンダテサクセイ</t>
    </rPh>
    <phoneticPr fontId="1"/>
  </si>
  <si>
    <t>食材発注</t>
    <rPh sb="0" eb="4">
      <t>ショクザイハッチュウ</t>
    </rPh>
    <phoneticPr fontId="1"/>
  </si>
  <si>
    <t>栄養指導</t>
    <rPh sb="0" eb="4">
      <t>エイヨウシドウ</t>
    </rPh>
    <phoneticPr fontId="1"/>
  </si>
  <si>
    <t>運営方式が「委託」の場合は以下を記入してください。</t>
    <rPh sb="0" eb="2">
      <t>ウンエイ</t>
    </rPh>
    <rPh sb="2" eb="4">
      <t>ホウシキ</t>
    </rPh>
    <rPh sb="6" eb="8">
      <t>イタク</t>
    </rPh>
    <rPh sb="10" eb="12">
      <t>バアイ</t>
    </rPh>
    <rPh sb="13" eb="15">
      <t>イカ</t>
    </rPh>
    <rPh sb="16" eb="18">
      <t>キニュウ</t>
    </rPh>
    <phoneticPr fontId="1"/>
  </si>
  <si>
    <t>委託先
名　称</t>
    <rPh sb="0" eb="3">
      <t>イタクサキ</t>
    </rPh>
    <rPh sb="4" eb="5">
      <t>メイ</t>
    </rPh>
    <rPh sb="6" eb="7">
      <t>ショウ</t>
    </rPh>
    <phoneticPr fontId="1"/>
  </si>
  <si>
    <t>定員数</t>
    <rPh sb="0" eb="2">
      <t>テイイン</t>
    </rPh>
    <rPh sb="2" eb="3">
      <t>スウ</t>
    </rPh>
    <phoneticPr fontId="1"/>
  </si>
  <si>
    <t>床</t>
    <rPh sb="0" eb="1">
      <t>ユカ</t>
    </rPh>
    <phoneticPr fontId="1"/>
  </si>
  <si>
    <t>）</t>
  </si>
  <si>
    <t>デイナイトケア</t>
    <phoneticPr fontId="1"/>
  </si>
  <si>
    <t>職員食(事業所を除く)</t>
    <rPh sb="0" eb="2">
      <t>ショクイン</t>
    </rPh>
    <rPh sb="2" eb="3">
      <t>ショク</t>
    </rPh>
    <rPh sb="4" eb="7">
      <t>ジギョウショ</t>
    </rPh>
    <rPh sb="8" eb="9">
      <t>ノゾ</t>
    </rPh>
    <phoneticPr fontId="1"/>
  </si>
  <si>
    <t>(</t>
    <phoneticPr fontId="1"/>
  </si>
  <si>
    <t>朝食（A)</t>
    <rPh sb="0" eb="2">
      <t>チョウショク</t>
    </rPh>
    <phoneticPr fontId="1"/>
  </si>
  <si>
    <t>昼食（B)</t>
    <rPh sb="0" eb="2">
      <t>チュウショク</t>
    </rPh>
    <phoneticPr fontId="1"/>
  </si>
  <si>
    <t>夕食（C)</t>
    <rPh sb="0" eb="2">
      <t>ユウショク</t>
    </rPh>
    <phoneticPr fontId="1"/>
  </si>
  <si>
    <t>計（A+B+C)</t>
    <rPh sb="0" eb="1">
      <t>ケイ</t>
    </rPh>
    <phoneticPr fontId="1"/>
  </si>
  <si>
    <t>その他給食施設</t>
    <rPh sb="2" eb="3">
      <t>タ</t>
    </rPh>
    <rPh sb="3" eb="5">
      <t>キュウショク</t>
    </rPh>
    <rPh sb="5" eb="7">
      <t>シセツ</t>
    </rPh>
    <phoneticPr fontId="1"/>
  </si>
  <si>
    <t>（1回50食以上100食未満または1日100食以上250食未満の食事を提供する施設）</t>
    <rPh sb="2" eb="3">
      <t>カイ</t>
    </rPh>
    <rPh sb="5" eb="6">
      <t>ショク</t>
    </rPh>
    <rPh sb="6" eb="8">
      <t>イジョウ</t>
    </rPh>
    <rPh sb="11" eb="12">
      <t>ショク</t>
    </rPh>
    <rPh sb="12" eb="14">
      <t>ミマン</t>
    </rPh>
    <rPh sb="18" eb="19">
      <t>ニチ</t>
    </rPh>
    <rPh sb="22" eb="23">
      <t>ショク</t>
    </rPh>
    <rPh sb="23" eb="25">
      <t>イジョウ</t>
    </rPh>
    <rPh sb="28" eb="29">
      <t>ショク</t>
    </rPh>
    <rPh sb="29" eb="31">
      <t>ミマン</t>
    </rPh>
    <rPh sb="35" eb="37">
      <t>テイキョウ</t>
    </rPh>
    <rPh sb="39" eb="41">
      <t>シセツ</t>
    </rPh>
    <phoneticPr fontId="1"/>
  </si>
  <si>
    <t>様式1</t>
    <rPh sb="0" eb="2">
      <t>ヨウシキ</t>
    </rPh>
    <phoneticPr fontId="1"/>
  </si>
  <si>
    <t>個人 ）</t>
    <rPh sb="0" eb="2">
      <t>コジン</t>
    </rPh>
    <phoneticPr fontId="1"/>
  </si>
  <si>
    <t>BMI</t>
    <phoneticPr fontId="1"/>
  </si>
  <si>
    <t>肥満度</t>
    <rPh sb="0" eb="3">
      <t>ヒマンド</t>
    </rPh>
    <phoneticPr fontId="1"/>
  </si>
  <si>
    <t>定期健診</t>
    <rPh sb="0" eb="4">
      <t>テイキケンシン</t>
    </rPh>
    <phoneticPr fontId="1"/>
  </si>
  <si>
    <t>健康
管理部門</t>
    <rPh sb="0" eb="2">
      <t>ケンコウ</t>
    </rPh>
    <rPh sb="3" eb="5">
      <t>カンリ</t>
    </rPh>
    <rPh sb="5" eb="7">
      <t>ブモン</t>
    </rPh>
    <phoneticPr fontId="1"/>
  </si>
  <si>
    <t>部署名</t>
    <rPh sb="0" eb="3">
      <t>ブショメイ</t>
    </rPh>
    <phoneticPr fontId="1"/>
  </si>
  <si>
    <t>担当者名</t>
    <rPh sb="0" eb="4">
      <t>タントウシャメイ</t>
    </rPh>
    <phoneticPr fontId="1"/>
  </si>
  <si>
    <t>ヘルシーメニュー</t>
    <phoneticPr fontId="1"/>
  </si>
  <si>
    <t>行事食</t>
    <rPh sb="0" eb="3">
      <t>ギョウジショク</t>
    </rPh>
    <phoneticPr fontId="1"/>
  </si>
  <si>
    <t>郷土食</t>
    <rPh sb="0" eb="3">
      <t>キョウドショク</t>
    </rPh>
    <phoneticPr fontId="1"/>
  </si>
  <si>
    <t>選択食</t>
    <rPh sb="0" eb="3">
      <t>センタクショク</t>
    </rPh>
    <phoneticPr fontId="1"/>
  </si>
  <si>
    <t>残食量（</t>
    <rPh sb="0" eb="2">
      <t>ザンショク</t>
    </rPh>
    <rPh sb="2" eb="3">
      <t>リョウ</t>
    </rPh>
    <phoneticPr fontId="1"/>
  </si>
  <si>
    <t>喫食量（</t>
    <rPh sb="0" eb="2">
      <t>キッショク</t>
    </rPh>
    <rPh sb="2" eb="3">
      <t>リョウ</t>
    </rPh>
    <phoneticPr fontId="1"/>
  </si>
  <si>
    <t>栄養成分
表示</t>
    <rPh sb="0" eb="2">
      <t>エイヨウ</t>
    </rPh>
    <rPh sb="2" eb="4">
      <t>セイブン</t>
    </rPh>
    <rPh sb="5" eb="7">
      <t>ヒョウジ</t>
    </rPh>
    <phoneticPr fontId="1"/>
  </si>
  <si>
    <t>食塩相当量</t>
    <rPh sb="0" eb="5">
      <t>ショクエンソウトウリョウ</t>
    </rPh>
    <phoneticPr fontId="1"/>
  </si>
  <si>
    <t>対応
マニュアル</t>
    <rPh sb="0" eb="2">
      <t>タイオウ</t>
    </rPh>
    <phoneticPr fontId="1"/>
  </si>
  <si>
    <t>食材備蓄</t>
    <rPh sb="0" eb="2">
      <t>ショクザイ</t>
    </rPh>
    <rPh sb="2" eb="4">
      <t>ビチク</t>
    </rPh>
    <phoneticPr fontId="1"/>
  </si>
  <si>
    <t>施設名（</t>
    <rPh sb="0" eb="3">
      <t>シセツメイ</t>
    </rPh>
    <phoneticPr fontId="1"/>
  </si>
  <si>
    <t>役職名・氏名</t>
    <rPh sb="0" eb="2">
      <t>ヤクショク</t>
    </rPh>
    <rPh sb="4" eb="6">
      <t>シメイ</t>
    </rPh>
    <phoneticPr fontId="1"/>
  </si>
  <si>
    <t>調査票
記入者</t>
    <rPh sb="0" eb="3">
      <t>チョウサヒョウ</t>
    </rPh>
    <rPh sb="4" eb="6">
      <t>キニュウ</t>
    </rPh>
    <rPh sb="6" eb="7">
      <t>シャ</t>
    </rPh>
    <phoneticPr fontId="1"/>
  </si>
  <si>
    <t>アドレス</t>
    <phoneticPr fontId="1"/>
  </si>
  <si>
    <t>4.Eﾒｰﾙ</t>
    <phoneticPr fontId="1"/>
  </si>
  <si>
    <t>TEL</t>
    <phoneticPr fontId="1"/>
  </si>
  <si>
    <t>老人福祉施設</t>
    <rPh sb="0" eb="6">
      <t>ロウジンフクシシセツ</t>
    </rPh>
    <phoneticPr fontId="1"/>
  </si>
  <si>
    <t>保健センター長</t>
    <rPh sb="0" eb="2">
      <t>ホケン</t>
    </rPh>
    <rPh sb="6" eb="7">
      <t>チョウ</t>
    </rPh>
    <phoneticPr fontId="11"/>
  </si>
  <si>
    <t>給食施設の名称</t>
    <rPh sb="0" eb="2">
      <t>キュウショク</t>
    </rPh>
    <rPh sb="2" eb="4">
      <t>シセツ</t>
    </rPh>
    <rPh sb="5" eb="7">
      <t>メイショウ</t>
    </rPh>
    <phoneticPr fontId="11"/>
  </si>
  <si>
    <t>給食施設の所在地</t>
    <rPh sb="0" eb="2">
      <t>キュウショク</t>
    </rPh>
    <rPh sb="2" eb="4">
      <t>シセツ</t>
    </rPh>
    <rPh sb="5" eb="8">
      <t>ショザイチ</t>
    </rPh>
    <phoneticPr fontId="11"/>
  </si>
  <si>
    <t>設置者名</t>
    <rPh sb="0" eb="2">
      <t>セッチ</t>
    </rPh>
    <rPh sb="2" eb="3">
      <t>シャ</t>
    </rPh>
    <rPh sb="3" eb="4">
      <t>メイ</t>
    </rPh>
    <phoneticPr fontId="11"/>
  </si>
  <si>
    <t>令和</t>
    <rPh sb="0" eb="2">
      <t>レイワ</t>
    </rPh>
    <phoneticPr fontId="11"/>
  </si>
  <si>
    <t>月間給食日数</t>
    <rPh sb="0" eb="1">
      <t>ツキ</t>
    </rPh>
    <rPh sb="1" eb="2">
      <t>アイダ</t>
    </rPh>
    <rPh sb="2" eb="3">
      <t>キュウ</t>
    </rPh>
    <rPh sb="3" eb="4">
      <t>ショク</t>
    </rPh>
    <rPh sb="4" eb="5">
      <t>ヒ</t>
    </rPh>
    <rPh sb="5" eb="6">
      <t>カズ</t>
    </rPh>
    <phoneticPr fontId="11"/>
  </si>
  <si>
    <t>日</t>
    <rPh sb="0" eb="1">
      <t>ヒ</t>
    </rPh>
    <phoneticPr fontId="11"/>
  </si>
  <si>
    <t>食品群</t>
    <rPh sb="0" eb="1">
      <t>ショク</t>
    </rPh>
    <rPh sb="1" eb="2">
      <t>シナ</t>
    </rPh>
    <rPh sb="2" eb="3">
      <t>グン</t>
    </rPh>
    <phoneticPr fontId="11"/>
  </si>
  <si>
    <t>一人一日当たり(g)</t>
    <rPh sb="0" eb="1">
      <t>1</t>
    </rPh>
    <rPh sb="1" eb="2">
      <t>ニン</t>
    </rPh>
    <rPh sb="2" eb="3">
      <t>1</t>
    </rPh>
    <rPh sb="3" eb="4">
      <t>ヒ</t>
    </rPh>
    <rPh sb="4" eb="5">
      <t>ア</t>
    </rPh>
    <phoneticPr fontId="11"/>
  </si>
  <si>
    <t>月間給食延人員</t>
    <rPh sb="0" eb="1">
      <t>ツキ</t>
    </rPh>
    <rPh sb="1" eb="2">
      <t>アイダ</t>
    </rPh>
    <rPh sb="2" eb="3">
      <t>キュウ</t>
    </rPh>
    <rPh sb="3" eb="4">
      <t>ショク</t>
    </rPh>
    <rPh sb="4" eb="5">
      <t>ノ</t>
    </rPh>
    <rPh sb="5" eb="6">
      <t>ヒト</t>
    </rPh>
    <rPh sb="6" eb="7">
      <t>イン</t>
    </rPh>
    <phoneticPr fontId="11"/>
  </si>
  <si>
    <t>人</t>
    <rPh sb="0" eb="1">
      <t>ニン</t>
    </rPh>
    <phoneticPr fontId="11"/>
  </si>
  <si>
    <t>標準食品構成</t>
    <rPh sb="0" eb="2">
      <t>ヒョウジュン</t>
    </rPh>
    <rPh sb="2" eb="4">
      <t>ショクヒン</t>
    </rPh>
    <rPh sb="4" eb="6">
      <t>コウセイ</t>
    </rPh>
    <phoneticPr fontId="11"/>
  </si>
  <si>
    <t>純使用量</t>
    <rPh sb="0" eb="1">
      <t>ジュン</t>
    </rPh>
    <rPh sb="1" eb="4">
      <t>シヨウリョウ</t>
    </rPh>
    <phoneticPr fontId="11"/>
  </si>
  <si>
    <t>一日平均給食人員</t>
    <rPh sb="0" eb="1">
      <t>1</t>
    </rPh>
    <rPh sb="1" eb="2">
      <t>ヒ</t>
    </rPh>
    <rPh sb="2" eb="3">
      <t>ヒラ</t>
    </rPh>
    <rPh sb="3" eb="4">
      <t>ヒトシ</t>
    </rPh>
    <rPh sb="4" eb="5">
      <t>キュウ</t>
    </rPh>
    <rPh sb="5" eb="6">
      <t>ショク</t>
    </rPh>
    <rPh sb="6" eb="7">
      <t>ヒト</t>
    </rPh>
    <rPh sb="7" eb="8">
      <t>イン</t>
    </rPh>
    <phoneticPr fontId="11"/>
  </si>
  <si>
    <t>穀類</t>
    <rPh sb="0" eb="1">
      <t>コク</t>
    </rPh>
    <rPh sb="1" eb="2">
      <t>タグイ</t>
    </rPh>
    <phoneticPr fontId="11"/>
  </si>
  <si>
    <t>一日給食回数</t>
    <rPh sb="0" eb="1">
      <t>1</t>
    </rPh>
    <rPh sb="1" eb="2">
      <t>ヒ</t>
    </rPh>
    <rPh sb="2" eb="3">
      <t>キュウ</t>
    </rPh>
    <rPh sb="3" eb="4">
      <t>ショク</t>
    </rPh>
    <rPh sb="4" eb="5">
      <t>カイ</t>
    </rPh>
    <rPh sb="5" eb="6">
      <t>カズ</t>
    </rPh>
    <phoneticPr fontId="11"/>
  </si>
  <si>
    <t>回</t>
    <rPh sb="0" eb="1">
      <t>カイ</t>
    </rPh>
    <phoneticPr fontId="11"/>
  </si>
  <si>
    <t>いも及びでん粉類</t>
    <rPh sb="2" eb="3">
      <t>オヨ</t>
    </rPh>
    <rPh sb="6" eb="7">
      <t>プン</t>
    </rPh>
    <rPh sb="7" eb="8">
      <t>ルイ</t>
    </rPh>
    <phoneticPr fontId="11"/>
  </si>
  <si>
    <t>円</t>
    <rPh sb="0" eb="1">
      <t>エン</t>
    </rPh>
    <phoneticPr fontId="11"/>
  </si>
  <si>
    <t>砂糖及び甘味類</t>
    <rPh sb="0" eb="2">
      <t>サトウ</t>
    </rPh>
    <rPh sb="2" eb="3">
      <t>オヨ</t>
    </rPh>
    <rPh sb="4" eb="6">
      <t>カンミ</t>
    </rPh>
    <rPh sb="6" eb="7">
      <t>ルイ</t>
    </rPh>
    <phoneticPr fontId="11"/>
  </si>
  <si>
    <t>豆類</t>
    <rPh sb="0" eb="1">
      <t>マメ</t>
    </rPh>
    <rPh sb="1" eb="2">
      <t>タグイ</t>
    </rPh>
    <phoneticPr fontId="11"/>
  </si>
  <si>
    <t>食種名</t>
    <rPh sb="0" eb="2">
      <t>ショクシュ</t>
    </rPh>
    <rPh sb="2" eb="3">
      <t>メイ</t>
    </rPh>
    <phoneticPr fontId="11"/>
  </si>
  <si>
    <t>種実類</t>
    <rPh sb="0" eb="1">
      <t>シュ</t>
    </rPh>
    <rPh sb="1" eb="2">
      <t>ジツ</t>
    </rPh>
    <rPh sb="2" eb="3">
      <t>ルイ</t>
    </rPh>
    <phoneticPr fontId="11"/>
  </si>
  <si>
    <t>対象者数</t>
    <rPh sb="0" eb="2">
      <t>タイショウ</t>
    </rPh>
    <rPh sb="2" eb="3">
      <t>シャ</t>
    </rPh>
    <rPh sb="3" eb="4">
      <t>スウ</t>
    </rPh>
    <phoneticPr fontId="11"/>
  </si>
  <si>
    <t>野菜類</t>
    <rPh sb="0" eb="2">
      <t>ヤサイ</t>
    </rPh>
    <rPh sb="2" eb="3">
      <t>ルイ</t>
    </rPh>
    <phoneticPr fontId="11"/>
  </si>
  <si>
    <t>緑黄色野菜</t>
    <rPh sb="0" eb="3">
      <t>リョクオウショク</t>
    </rPh>
    <rPh sb="3" eb="5">
      <t>ヤサイ</t>
    </rPh>
    <phoneticPr fontId="11"/>
  </si>
  <si>
    <t>対象食事</t>
    <rPh sb="0" eb="2">
      <t>タイショウ</t>
    </rPh>
    <rPh sb="2" eb="4">
      <t>ショクジ</t>
    </rPh>
    <phoneticPr fontId="11"/>
  </si>
  <si>
    <t>その他の野菜</t>
    <rPh sb="2" eb="3">
      <t>タ</t>
    </rPh>
    <rPh sb="4" eb="6">
      <t>ヤサイ</t>
    </rPh>
    <phoneticPr fontId="11"/>
  </si>
  <si>
    <t>栄養素等</t>
    <rPh sb="0" eb="3">
      <t>エイヨウソ</t>
    </rPh>
    <rPh sb="3" eb="4">
      <t>トウ</t>
    </rPh>
    <phoneticPr fontId="11"/>
  </si>
  <si>
    <t>目標給与栄養量</t>
    <rPh sb="0" eb="2">
      <t>モクヒョウ</t>
    </rPh>
    <rPh sb="2" eb="4">
      <t>キュウヨ</t>
    </rPh>
    <rPh sb="4" eb="6">
      <t>エイヨウ</t>
    </rPh>
    <rPh sb="6" eb="7">
      <t>リョウ</t>
    </rPh>
    <phoneticPr fontId="11"/>
  </si>
  <si>
    <t>給与栄養量</t>
    <rPh sb="0" eb="2">
      <t>キュウヨ</t>
    </rPh>
    <rPh sb="2" eb="4">
      <t>エイヨウ</t>
    </rPh>
    <rPh sb="4" eb="5">
      <t>リョウ</t>
    </rPh>
    <phoneticPr fontId="11"/>
  </si>
  <si>
    <t>野菜漬物類</t>
    <rPh sb="0" eb="2">
      <t>ヤサイ</t>
    </rPh>
    <rPh sb="2" eb="4">
      <t>ツケモノ</t>
    </rPh>
    <rPh sb="4" eb="5">
      <t>ルイ</t>
    </rPh>
    <phoneticPr fontId="11"/>
  </si>
  <si>
    <t>エネルギー　</t>
    <phoneticPr fontId="11"/>
  </si>
  <si>
    <t>(kcal)</t>
    <phoneticPr fontId="11"/>
  </si>
  <si>
    <t>果実類</t>
    <rPh sb="0" eb="1">
      <t>カ</t>
    </rPh>
    <rPh sb="1" eb="2">
      <t>ミ</t>
    </rPh>
    <rPh sb="2" eb="3">
      <t>ルイ</t>
    </rPh>
    <phoneticPr fontId="11"/>
  </si>
  <si>
    <t>たんぱく質　　　　</t>
    <rPh sb="4" eb="5">
      <t>シツ</t>
    </rPh>
    <phoneticPr fontId="11"/>
  </si>
  <si>
    <t>(g)</t>
    <phoneticPr fontId="11"/>
  </si>
  <si>
    <t>藻類</t>
    <rPh sb="0" eb="1">
      <t>モ</t>
    </rPh>
    <rPh sb="1" eb="2">
      <t>タグイ</t>
    </rPh>
    <phoneticPr fontId="11"/>
  </si>
  <si>
    <t>脂質</t>
    <rPh sb="0" eb="2">
      <t>シシツ</t>
    </rPh>
    <phoneticPr fontId="11"/>
  </si>
  <si>
    <t>きのこ類</t>
    <rPh sb="3" eb="4">
      <t>ルイ</t>
    </rPh>
    <phoneticPr fontId="11"/>
  </si>
  <si>
    <t>カルシウム　</t>
    <phoneticPr fontId="11"/>
  </si>
  <si>
    <t>(mg)</t>
    <phoneticPr fontId="11"/>
  </si>
  <si>
    <t>魚介類</t>
    <rPh sb="0" eb="1">
      <t>サカナ</t>
    </rPh>
    <rPh sb="1" eb="2">
      <t>スケ</t>
    </rPh>
    <rPh sb="2" eb="3">
      <t>タグイ</t>
    </rPh>
    <phoneticPr fontId="11"/>
  </si>
  <si>
    <t>鉄　</t>
    <rPh sb="0" eb="1">
      <t>テツ</t>
    </rPh>
    <phoneticPr fontId="11"/>
  </si>
  <si>
    <t>肉類</t>
    <rPh sb="0" eb="1">
      <t>ニク</t>
    </rPh>
    <rPh sb="1" eb="2">
      <t>タグイ</t>
    </rPh>
    <phoneticPr fontId="11"/>
  </si>
  <si>
    <r>
      <t xml:space="preserve">ビタミンＡ
</t>
    </r>
    <r>
      <rPr>
        <sz val="7"/>
        <rFont val="ＭＳ Ｐ明朝"/>
        <family val="1"/>
        <charset val="128"/>
      </rPr>
      <t>（レチノール活性当量）</t>
    </r>
    <rPh sb="12" eb="14">
      <t>カッセイ</t>
    </rPh>
    <rPh sb="14" eb="16">
      <t>トウリョウ</t>
    </rPh>
    <phoneticPr fontId="11"/>
  </si>
  <si>
    <t>(µgRE)</t>
    <phoneticPr fontId="11"/>
  </si>
  <si>
    <t>卵類</t>
    <rPh sb="0" eb="1">
      <t>タマゴ</t>
    </rPh>
    <rPh sb="1" eb="2">
      <t>ルイ</t>
    </rPh>
    <phoneticPr fontId="11"/>
  </si>
  <si>
    <r>
      <t>ビタミンB</t>
    </r>
    <r>
      <rPr>
        <vertAlign val="subscript"/>
        <sz val="10"/>
        <rFont val="ＭＳ Ｐ明朝"/>
        <family val="1"/>
        <charset val="128"/>
      </rPr>
      <t>１</t>
    </r>
    <phoneticPr fontId="11"/>
  </si>
  <si>
    <t>乳類</t>
    <rPh sb="0" eb="1">
      <t>チチ</t>
    </rPh>
    <rPh sb="1" eb="2">
      <t>ルイ</t>
    </rPh>
    <phoneticPr fontId="11"/>
  </si>
  <si>
    <r>
      <t>ビタミンB</t>
    </r>
    <r>
      <rPr>
        <vertAlign val="subscript"/>
        <sz val="10"/>
        <rFont val="ＭＳ Ｐ明朝"/>
        <family val="1"/>
        <charset val="128"/>
      </rPr>
      <t>２</t>
    </r>
    <r>
      <rPr>
        <sz val="11"/>
        <rFont val="ＭＳ Ｐゴシック"/>
        <family val="3"/>
        <charset val="128"/>
      </rPr>
      <t/>
    </r>
    <phoneticPr fontId="11"/>
  </si>
  <si>
    <t>油脂類</t>
    <rPh sb="0" eb="1">
      <t>アブラ</t>
    </rPh>
    <rPh sb="1" eb="2">
      <t>アブラ</t>
    </rPh>
    <rPh sb="2" eb="3">
      <t>ルイ</t>
    </rPh>
    <phoneticPr fontId="11"/>
  </si>
  <si>
    <t>ビタミンＣ</t>
    <phoneticPr fontId="11"/>
  </si>
  <si>
    <t>栄養比率(%)</t>
    <rPh sb="0" eb="2">
      <t>エイヨウ</t>
    </rPh>
    <rPh sb="2" eb="4">
      <t>ヒリツ</t>
    </rPh>
    <phoneticPr fontId="11"/>
  </si>
  <si>
    <t>炭水化物エネルギー比</t>
    <rPh sb="0" eb="4">
      <t>タンスイカブツ</t>
    </rPh>
    <rPh sb="9" eb="10">
      <t>ヒ</t>
    </rPh>
    <phoneticPr fontId="11"/>
  </si>
  <si>
    <t>たんぱく質エネルギー比</t>
    <rPh sb="4" eb="5">
      <t>シツ</t>
    </rPh>
    <rPh sb="10" eb="11">
      <t>ヒ</t>
    </rPh>
    <phoneticPr fontId="11"/>
  </si>
  <si>
    <t>脂質エネルギー比</t>
    <rPh sb="0" eb="2">
      <t>シシツ</t>
    </rPh>
    <rPh sb="7" eb="8">
      <t>ヒ</t>
    </rPh>
    <phoneticPr fontId="11"/>
  </si>
  <si>
    <t>●利用者(個人)の身体状況、栄養状態の把握</t>
    <rPh sb="1" eb="4">
      <t>リヨウシャ</t>
    </rPh>
    <rPh sb="5" eb="7">
      <t>コジン</t>
    </rPh>
    <rPh sb="9" eb="11">
      <t>シンタイ</t>
    </rPh>
    <rPh sb="11" eb="13">
      <t>ジョウキョウ</t>
    </rPh>
    <rPh sb="14" eb="16">
      <t>エイヨウ</t>
    </rPh>
    <rPh sb="16" eb="18">
      <t>ジョウタイ</t>
    </rPh>
    <rPh sb="19" eb="21">
      <t>ハアク</t>
    </rPh>
    <phoneticPr fontId="11"/>
  </si>
  <si>
    <t>間食</t>
    <rPh sb="0" eb="2">
      <t>カンショク</t>
    </rPh>
    <phoneticPr fontId="1"/>
  </si>
  <si>
    <t>身体活動レベル</t>
    <rPh sb="0" eb="4">
      <t>シンタイカツドウ</t>
    </rPh>
    <phoneticPr fontId="1"/>
  </si>
  <si>
    <t>BMIの変化</t>
    <rPh sb="4" eb="6">
      <t>ヘンカ</t>
    </rPh>
    <phoneticPr fontId="1"/>
  </si>
  <si>
    <t>臨床検査値</t>
    <rPh sb="0" eb="2">
      <t>リンショウ</t>
    </rPh>
    <rPh sb="2" eb="4">
      <t>ケンサ</t>
    </rPh>
    <rPh sb="4" eb="5">
      <t>チ</t>
    </rPh>
    <phoneticPr fontId="1"/>
  </si>
  <si>
    <t>体重）</t>
    <rPh sb="0" eb="2">
      <t>タイジュウ</t>
    </rPh>
    <phoneticPr fontId="1"/>
  </si>
  <si>
    <t>定期的【</t>
    <rPh sb="0" eb="3">
      <t>テイキテキ</t>
    </rPh>
    <phoneticPr fontId="1"/>
  </si>
  <si>
    <t>↓</t>
    <phoneticPr fontId="1"/>
  </si>
  <si>
    <t>月</t>
    <rPh sb="0" eb="1">
      <t>ガツ</t>
    </rPh>
    <phoneticPr fontId="1"/>
  </si>
  <si>
    <t>記入者氏名</t>
    <rPh sb="0" eb="3">
      <t>キニュウシャ</t>
    </rPh>
    <rPh sb="3" eb="5">
      <t>シメイ</t>
    </rPh>
    <phoneticPr fontId="11"/>
  </si>
  <si>
    <t>様式6</t>
    <rPh sb="0" eb="2">
      <t>ヨウシキ</t>
    </rPh>
    <phoneticPr fontId="1"/>
  </si>
  <si>
    <t>特定給食施設栄養管理状況報告</t>
    <rPh sb="0" eb="2">
      <t>トクテイ</t>
    </rPh>
    <rPh sb="2" eb="4">
      <t>キュウショク</t>
    </rPh>
    <rPh sb="4" eb="6">
      <t>シセツ</t>
    </rPh>
    <rPh sb="6" eb="8">
      <t>エイヨウ</t>
    </rPh>
    <rPh sb="8" eb="10">
      <t>カンリ</t>
    </rPh>
    <rPh sb="10" eb="12">
      <t>ジョウキョウ</t>
    </rPh>
    <rPh sb="12" eb="14">
      <t>ホウコク</t>
    </rPh>
    <phoneticPr fontId="11"/>
  </si>
  <si>
    <t>施設名</t>
    <rPh sb="0" eb="3">
      <t>シセツメイ</t>
    </rPh>
    <phoneticPr fontId="1"/>
  </si>
  <si>
    <t>許可病床数</t>
    <rPh sb="0" eb="5">
      <t>キョカビョウショウスウ</t>
    </rPh>
    <phoneticPr fontId="1"/>
  </si>
  <si>
    <t>給食提供が不可となった場合の連携先</t>
    <phoneticPr fontId="1"/>
  </si>
  <si>
    <t>非常時における他施設との連携</t>
    <rPh sb="0" eb="3">
      <t>ヒジョウジ</t>
    </rPh>
    <rPh sb="7" eb="10">
      <t>タシセツ</t>
    </rPh>
    <rPh sb="12" eb="14">
      <t>レンケイ</t>
    </rPh>
    <phoneticPr fontId="1"/>
  </si>
  <si>
    <t>実施回数</t>
    <rPh sb="0" eb="2">
      <t>ジッシ</t>
    </rPh>
    <rPh sb="2" eb="4">
      <t>カイスウ</t>
    </rPh>
    <phoneticPr fontId="1"/>
  </si>
  <si>
    <t>3.TEL・FAX</t>
    <phoneticPr fontId="1"/>
  </si>
  <si>
    <t>3歳以上が対象</t>
    <rPh sb="1" eb="2">
      <t>サイ</t>
    </rPh>
    <rPh sb="2" eb="4">
      <t>イジョウ</t>
    </rPh>
    <rPh sb="5" eb="7">
      <t>タイショウ</t>
    </rPh>
    <phoneticPr fontId="1"/>
  </si>
  <si>
    <t>TEL</t>
    <phoneticPr fontId="11"/>
  </si>
  <si>
    <t>7.運営
方式</t>
    <rPh sb="2" eb="4">
      <t>ウンエイ</t>
    </rPh>
    <rPh sb="5" eb="7">
      <t>ホウシキ</t>
    </rPh>
    <phoneticPr fontId="1"/>
  </si>
  <si>
    <t>11.管理栄養士</t>
    <rPh sb="3" eb="5">
      <t>カンリ</t>
    </rPh>
    <rPh sb="5" eb="8">
      <t>エイヨウシ</t>
    </rPh>
    <phoneticPr fontId="1"/>
  </si>
  <si>
    <t>11.栄養士</t>
    <rPh sb="3" eb="6">
      <t>エイヨウシ</t>
    </rPh>
    <phoneticPr fontId="1"/>
  </si>
  <si>
    <t>11.調理師</t>
    <rPh sb="3" eb="5">
      <t>チョウリ</t>
    </rPh>
    <rPh sb="5" eb="6">
      <t>シ</t>
    </rPh>
    <phoneticPr fontId="1"/>
  </si>
  <si>
    <t>13.目標 給与栄養量</t>
    <rPh sb="3" eb="5">
      <t>モクヒョウ</t>
    </rPh>
    <rPh sb="6" eb="8">
      <t>キュウヨ</t>
    </rPh>
    <rPh sb="8" eb="10">
      <t>エイヨウ</t>
    </rPh>
    <rPh sb="10" eb="11">
      <t>リョウ</t>
    </rPh>
    <phoneticPr fontId="1"/>
  </si>
  <si>
    <t>14.給与
栄養量</t>
    <rPh sb="3" eb="5">
      <t>キュウヨ</t>
    </rPh>
    <rPh sb="6" eb="8">
      <t>エイヨウ</t>
    </rPh>
    <rPh sb="8" eb="9">
      <t>リョウ</t>
    </rPh>
    <phoneticPr fontId="1"/>
  </si>
  <si>
    <t>15.肥満とやせ</t>
    <rPh sb="3" eb="5">
      <t>ヒマン</t>
    </rPh>
    <phoneticPr fontId="1"/>
  </si>
  <si>
    <t>17.食事の評価</t>
    <rPh sb="3" eb="5">
      <t>ショクジ</t>
    </rPh>
    <rPh sb="6" eb="8">
      <t>ヒョウカ</t>
    </rPh>
    <phoneticPr fontId="1"/>
  </si>
  <si>
    <t>18.情報提供</t>
    <rPh sb="3" eb="5">
      <t>ジョウホウ</t>
    </rPh>
    <rPh sb="5" eb="7">
      <t>テイキョウ</t>
    </rPh>
    <phoneticPr fontId="1"/>
  </si>
  <si>
    <t>19.保存食</t>
    <rPh sb="3" eb="6">
      <t>ホゾンショク</t>
    </rPh>
    <phoneticPr fontId="1"/>
  </si>
  <si>
    <t>20.検便</t>
    <rPh sb="3" eb="5">
      <t>ケンベン</t>
    </rPh>
    <phoneticPr fontId="1"/>
  </si>
  <si>
    <t>21.危機管理対応マニュアル</t>
    <rPh sb="3" eb="5">
      <t>キキ</t>
    </rPh>
    <rPh sb="5" eb="7">
      <t>カンリ</t>
    </rPh>
    <rPh sb="7" eb="9">
      <t>タイオウ</t>
    </rPh>
    <phoneticPr fontId="1"/>
  </si>
  <si>
    <t>21.
食材備蓄</t>
    <rPh sb="4" eb="6">
      <t>ショクザイ</t>
    </rPh>
    <rPh sb="6" eb="8">
      <t>ビチク</t>
    </rPh>
    <phoneticPr fontId="1"/>
  </si>
  <si>
    <t>21.非常時の連携</t>
    <rPh sb="3" eb="5">
      <t>ヒジョウ</t>
    </rPh>
    <rPh sb="5" eb="6">
      <t>ジ</t>
    </rPh>
    <rPh sb="7" eb="9">
      <t>レンケイ</t>
    </rPh>
    <phoneticPr fontId="1"/>
  </si>
  <si>
    <t>一人一日当たり食材料費</t>
    <rPh sb="0" eb="2">
      <t>ヒトリ</t>
    </rPh>
    <rPh sb="2" eb="4">
      <t>イチニチ</t>
    </rPh>
    <rPh sb="4" eb="5">
      <t>ア</t>
    </rPh>
    <rPh sb="7" eb="8">
      <t>ショク</t>
    </rPh>
    <rPh sb="8" eb="11">
      <t>ザイリョウヒ</t>
    </rPh>
    <phoneticPr fontId="1"/>
  </si>
  <si>
    <t>8.献立
 作成者</t>
    <rPh sb="2" eb="4">
      <t>コンダテ</t>
    </rPh>
    <rPh sb="6" eb="8">
      <t>サクセイ</t>
    </rPh>
    <rPh sb="8" eb="9">
      <t>シャ</t>
    </rPh>
    <phoneticPr fontId="1"/>
  </si>
  <si>
    <t>5.給食施設の種類</t>
    <rPh sb="2" eb="4">
      <t>キュウショク</t>
    </rPh>
    <rPh sb="4" eb="6">
      <t>シセツ</t>
    </rPh>
    <rPh sb="7" eb="9">
      <t>シュルイ</t>
    </rPh>
    <phoneticPr fontId="1"/>
  </si>
  <si>
    <t>有 （</t>
    <rPh sb="0" eb="1">
      <t>アリ</t>
    </rPh>
    <phoneticPr fontId="1"/>
  </si>
  <si>
    <t>　構成員</t>
    <rPh sb="1" eb="4">
      <t>コウセイイン</t>
    </rPh>
    <phoneticPr fontId="1"/>
  </si>
  <si>
    <t xml:space="preserve">会議記録（ </t>
    <rPh sb="0" eb="2">
      <t>カイギ</t>
    </rPh>
    <rPh sb="2" eb="4">
      <t>キロク</t>
    </rPh>
    <phoneticPr fontId="1"/>
  </si>
  <si>
    <t>　　肥満及びやせに該当する者の割合(人数)</t>
    <rPh sb="2" eb="4">
      <t>ヒマン</t>
    </rPh>
    <rPh sb="4" eb="5">
      <t>オヨ</t>
    </rPh>
    <rPh sb="9" eb="11">
      <t>ガイトウ</t>
    </rPh>
    <rPh sb="13" eb="14">
      <t>モノ</t>
    </rPh>
    <rPh sb="15" eb="17">
      <t>ワリアイ</t>
    </rPh>
    <rPh sb="18" eb="20">
      <t>ニンズウ</t>
    </rPh>
    <phoneticPr fontId="1"/>
  </si>
  <si>
    <t>　 肥満</t>
    <rPh sb="2" eb="4">
      <t>ヒマン</t>
    </rPh>
    <phoneticPr fontId="1"/>
  </si>
  <si>
    <t>　 やせ</t>
    <phoneticPr fontId="1"/>
  </si>
  <si>
    <t>　　 評価方法（</t>
    <rPh sb="3" eb="5">
      <t>ヒョウカ</t>
    </rPh>
    <rPh sb="5" eb="7">
      <t>ホウホウ</t>
    </rPh>
    <phoneticPr fontId="1"/>
  </si>
  <si>
    <t xml:space="preserve"> 　　把握方法（</t>
    <rPh sb="3" eb="5">
      <t>ハアク</t>
    </rPh>
    <rPh sb="5" eb="7">
      <t>ホウホウ</t>
    </rPh>
    <phoneticPr fontId="1"/>
  </si>
  <si>
    <t>その他）</t>
    <rPh sb="2" eb="3">
      <t>タ</t>
    </rPh>
    <phoneticPr fontId="1"/>
  </si>
  <si>
    <t>その他 ）</t>
    <rPh sb="2" eb="3">
      <t>タ</t>
    </rPh>
    <phoneticPr fontId="1"/>
  </si>
  <si>
    <t>名 ）</t>
    <rPh sb="0" eb="1">
      <t>メイ</t>
    </rPh>
    <phoneticPr fontId="1"/>
  </si>
  <si>
    <t>有　（</t>
    <rPh sb="0" eb="1">
      <t>アリ</t>
    </rPh>
    <phoneticPr fontId="1"/>
  </si>
  <si>
    <t>全体  ・</t>
    <rPh sb="0" eb="2">
      <t>ゼンタイ</t>
    </rPh>
    <phoneticPr fontId="1"/>
  </si>
  <si>
    <t xml:space="preserve"> 　内訳 （</t>
    <rPh sb="2" eb="4">
      <t>ウチワケ</t>
    </rPh>
    <phoneticPr fontId="1"/>
  </si>
  <si>
    <t>無 )</t>
    <rPh sb="0" eb="1">
      <t>ナシ</t>
    </rPh>
    <phoneticPr fontId="1"/>
  </si>
  <si>
    <t>個別  ）</t>
    <rPh sb="0" eb="2">
      <t>コベツ</t>
    </rPh>
    <phoneticPr fontId="1"/>
  </si>
  <si>
    <t>調理済み ）</t>
    <rPh sb="0" eb="3">
      <t>チョウリズ</t>
    </rPh>
    <phoneticPr fontId="1"/>
  </si>
  <si>
    <t>身体の状況（</t>
    <phoneticPr fontId="1"/>
  </si>
  <si>
    <t>食事の摂取量　（</t>
    <rPh sb="0" eb="2">
      <t>ショクジ</t>
    </rPh>
    <rPh sb="3" eb="6">
      <t>セッシュリョウ</t>
    </rPh>
    <phoneticPr fontId="1"/>
  </si>
  <si>
    <r>
      <rPr>
        <sz val="9"/>
        <rFont val="ＭＳ Ｐ明朝"/>
        <family val="1"/>
        <charset val="128"/>
      </rPr>
      <t>回</t>
    </r>
    <r>
      <rPr>
        <sz val="10"/>
        <rFont val="ＭＳ Ｐ明朝"/>
        <family val="1"/>
        <charset val="128"/>
      </rPr>
      <t>　】　）</t>
    </r>
    <rPh sb="0" eb="1">
      <t>カイ</t>
    </rPh>
    <phoneticPr fontId="1"/>
  </si>
  <si>
    <t>毎食　・</t>
    <rPh sb="0" eb="2">
      <t>マイショク</t>
    </rPh>
    <phoneticPr fontId="1"/>
  </si>
  <si>
    <t>週 ・</t>
    <rPh sb="0" eb="1">
      <t>シュウ</t>
    </rPh>
    <phoneticPr fontId="1"/>
  </si>
  <si>
    <t>　　設定の見直し ：</t>
    <rPh sb="2" eb="4">
      <t>セッテイ</t>
    </rPh>
    <rPh sb="5" eb="7">
      <t>ミナオ</t>
    </rPh>
    <phoneticPr fontId="1"/>
  </si>
  <si>
    <t>FAX</t>
    <phoneticPr fontId="1"/>
  </si>
  <si>
    <t>把握している項目に☑を付けてください。</t>
    <phoneticPr fontId="1"/>
  </si>
  <si>
    <t>無</t>
    <rPh sb="0" eb="1">
      <t>ナ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</si>
  <si>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1"/>
  </si>
  <si>
    <t>□</t>
    <phoneticPr fontId="1"/>
  </si>
  <si>
    <t>設定している （</t>
    <rPh sb="0" eb="2">
      <t>セッテイ</t>
    </rPh>
    <phoneticPr fontId="1"/>
  </si>
  <si>
    <t>9.食数</t>
    <rPh sb="2" eb="3">
      <t>ショク</t>
    </rPh>
    <rPh sb="3" eb="4">
      <t>スウ</t>
    </rPh>
    <phoneticPr fontId="1"/>
  </si>
  <si>
    <t>10.規模</t>
    <rPh sb="3" eb="5">
      <t>キボ</t>
    </rPh>
    <phoneticPr fontId="1"/>
  </si>
  <si>
    <t>食塩
相当量</t>
    <rPh sb="0" eb="2">
      <t>ショクエン</t>
    </rPh>
    <rPh sb="3" eb="5">
      <t>ソウトウ</t>
    </rPh>
    <rPh sb="5" eb="6">
      <t>リョウ</t>
    </rPh>
    <phoneticPr fontId="1"/>
  </si>
  <si>
    <t>11.給食従事者数</t>
    <rPh sb="3" eb="5">
      <t>キュウショク</t>
    </rPh>
    <rPh sb="5" eb="8">
      <t>ジュウジシャ</t>
    </rPh>
    <rPh sb="8" eb="9">
      <t>スウ</t>
    </rPh>
    <phoneticPr fontId="1"/>
  </si>
  <si>
    <t>12.栄養管理等に関する会議</t>
    <rPh sb="3" eb="5">
      <t>エイヨウ</t>
    </rPh>
    <rPh sb="5" eb="7">
      <t>カンリ</t>
    </rPh>
    <rPh sb="7" eb="8">
      <t>トウ</t>
    </rPh>
    <rPh sb="9" eb="10">
      <t>カン</t>
    </rPh>
    <rPh sb="12" eb="14">
      <t>カイギ</t>
    </rPh>
    <phoneticPr fontId="1"/>
  </si>
  <si>
    <t>14.給与栄養量</t>
    <rPh sb="3" eb="5">
      <t>キュウヨ</t>
    </rPh>
    <rPh sb="5" eb="7">
      <t>エイヨウ</t>
    </rPh>
    <rPh sb="7" eb="8">
      <t>リョウ</t>
    </rPh>
    <phoneticPr fontId="1"/>
  </si>
  <si>
    <t xml:space="preserve">
15.利用者における肥満とやせに該当する者の割合等
</t>
    <rPh sb="5" eb="8">
      <t>リヨウシャ</t>
    </rPh>
    <rPh sb="12" eb="14">
      <t>ヒマン</t>
    </rPh>
    <rPh sb="18" eb="20">
      <t>ガイトウ</t>
    </rPh>
    <rPh sb="22" eb="23">
      <t>モノ</t>
    </rPh>
    <rPh sb="24" eb="26">
      <t>ワリアイ</t>
    </rPh>
    <rPh sb="26" eb="27">
      <t>ナド</t>
    </rPh>
    <phoneticPr fontId="1"/>
  </si>
  <si>
    <t>16.食事
 提供の
 工夫</t>
    <rPh sb="3" eb="5">
      <t>ショクジ</t>
    </rPh>
    <rPh sb="7" eb="9">
      <t>テイキョウ</t>
    </rPh>
    <rPh sb="12" eb="14">
      <t>クフウ</t>
    </rPh>
    <phoneticPr fontId="1"/>
  </si>
  <si>
    <t>18.対象者への健康栄養情報の提供</t>
    <rPh sb="3" eb="6">
      <t>タイショウシャ</t>
    </rPh>
    <rPh sb="8" eb="10">
      <t>ケンコウ</t>
    </rPh>
    <rPh sb="10" eb="11">
      <t>サカエ</t>
    </rPh>
    <rPh sb="11" eb="12">
      <t>マモル</t>
    </rPh>
    <rPh sb="12" eb="14">
      <t>ジョウホウ</t>
    </rPh>
    <rPh sb="15" eb="17">
      <t>テイキョウ</t>
    </rPh>
    <phoneticPr fontId="1"/>
  </si>
  <si>
    <t>21.健康危機管理対応</t>
    <rPh sb="3" eb="5">
      <t>ケンコウ</t>
    </rPh>
    <rPh sb="5" eb="6">
      <t>キ</t>
    </rPh>
    <rPh sb="6" eb="7">
      <t>キ</t>
    </rPh>
    <rPh sb="7" eb="9">
      <t>カンリ</t>
    </rPh>
    <rPh sb="9" eb="11">
      <t>タイオウ</t>
    </rPh>
    <phoneticPr fontId="1"/>
  </si>
  <si>
    <t>一人一日当たり食材料費</t>
    <rPh sb="0" eb="1">
      <t>1</t>
    </rPh>
    <rPh sb="1" eb="2">
      <t>ニン</t>
    </rPh>
    <rPh sb="2" eb="3">
      <t>1</t>
    </rPh>
    <rPh sb="3" eb="4">
      <t>ヒ</t>
    </rPh>
    <rPh sb="4" eb="5">
      <t>ア</t>
    </rPh>
    <rPh sb="7" eb="8">
      <t>ショク</t>
    </rPh>
    <rPh sb="8" eb="11">
      <t>ザイリョウヒ</t>
    </rPh>
    <phoneticPr fontId="11"/>
  </si>
  <si>
    <r>
      <t>※ 「Ｃ列」～「ＢU列」をコピーし、集計用ファイル（別ファイル）に</t>
    </r>
    <r>
      <rPr>
        <u/>
        <sz val="11"/>
        <rFont val="ＭＳ Ｐゴシック"/>
        <family val="3"/>
        <charset val="128"/>
        <scheme val="minor"/>
      </rPr>
      <t>”値”として貼付ける</t>
    </r>
    <r>
      <rPr>
        <sz val="11"/>
        <rFont val="ＭＳ Ｐゴシック"/>
        <family val="3"/>
        <charset val="128"/>
        <scheme val="minor"/>
      </rPr>
      <t>。</t>
    </r>
    <rPh sb="4" eb="5">
      <t>レツ</t>
    </rPh>
    <rPh sb="10" eb="11">
      <t>レツ</t>
    </rPh>
    <rPh sb="18" eb="21">
      <t>シュウケイヨウ</t>
    </rPh>
    <rPh sb="26" eb="27">
      <t>ベツ</t>
    </rPh>
    <rPh sb="34" eb="35">
      <t>アタイ</t>
    </rPh>
    <rPh sb="39" eb="41">
      <t>チョウフ</t>
    </rPh>
    <phoneticPr fontId="1"/>
  </si>
  <si>
    <t>　　（特定施設は「Ｃ列」～「ＢU列」まで、その他施設は「Ｃ列」～「AZ列」まで入力される。）</t>
    <rPh sb="3" eb="7">
      <t>トクテイシセツ</t>
    </rPh>
    <rPh sb="10" eb="11">
      <t>レツ</t>
    </rPh>
    <rPh sb="16" eb="17">
      <t>レツ</t>
    </rPh>
    <rPh sb="23" eb="24">
      <t>タ</t>
    </rPh>
    <rPh sb="24" eb="26">
      <t>シセツ</t>
    </rPh>
    <rPh sb="29" eb="30">
      <t>レツ</t>
    </rPh>
    <rPh sb="35" eb="36">
      <t>レツ</t>
    </rPh>
    <rPh sb="39" eb="41">
      <t>ニュウリョク</t>
    </rPh>
    <phoneticPr fontId="1"/>
  </si>
  <si>
    <r>
      <t>※この調査票は</t>
    </r>
    <r>
      <rPr>
        <sz val="12"/>
        <color rgb="FFFFFF00"/>
        <rFont val="ＭＳ Ｐゴシック"/>
        <family val="3"/>
        <charset val="128"/>
      </rPr>
      <t>全施設</t>
    </r>
    <r>
      <rPr>
        <sz val="12"/>
        <color theme="0"/>
        <rFont val="ＭＳ Ｐゴシック"/>
        <family val="3"/>
        <charset val="128"/>
      </rPr>
      <t>入力が必要です。</t>
    </r>
    <rPh sb="3" eb="6">
      <t>チョウサヒョウ</t>
    </rPh>
    <rPh sb="7" eb="10">
      <t>ゼンシセツ</t>
    </rPh>
    <rPh sb="10" eb="12">
      <t>ニュウリョク</t>
    </rPh>
    <rPh sb="13" eb="15">
      <t>ヒツヨウ</t>
    </rPh>
    <phoneticPr fontId="1"/>
  </si>
  <si>
    <r>
      <t>※この報告書は</t>
    </r>
    <r>
      <rPr>
        <sz val="12"/>
        <color rgb="FFFFFF00"/>
        <rFont val="ＭＳ Ｐゴシック"/>
        <family val="3"/>
        <charset val="128"/>
      </rPr>
      <t>特定給食施設のみ</t>
    </r>
    <r>
      <rPr>
        <sz val="12"/>
        <color theme="0"/>
        <rFont val="ＭＳ Ｐゴシック"/>
        <family val="3"/>
        <charset val="128"/>
      </rPr>
      <t>入力が必要です。</t>
    </r>
    <rPh sb="3" eb="6">
      <t>ホウコクショ</t>
    </rPh>
    <rPh sb="7" eb="9">
      <t>トクテイ</t>
    </rPh>
    <rPh sb="9" eb="11">
      <t>キュウショク</t>
    </rPh>
    <rPh sb="11" eb="13">
      <t>シセツ</t>
    </rPh>
    <rPh sb="15" eb="17">
      <t>ニュウリョク</t>
    </rPh>
    <rPh sb="18" eb="20">
      <t>ヒツヨウ</t>
    </rPh>
    <phoneticPr fontId="1"/>
  </si>
  <si>
    <r>
      <t>←施設名称・所在地・設置者</t>
    </r>
    <r>
      <rPr>
        <sz val="12"/>
        <color rgb="FFFFFF00"/>
        <rFont val="ＭＳ Ｐ明朝"/>
        <family val="1"/>
        <charset val="128"/>
      </rPr>
      <t>：調査票のシート</t>
    </r>
    <r>
      <rPr>
        <sz val="12"/>
        <color theme="0"/>
        <rFont val="ＭＳ Ｐ明朝"/>
        <family val="1"/>
        <charset val="128"/>
      </rPr>
      <t>から反映されます。</t>
    </r>
    <rPh sb="1" eb="5">
      <t>シセツメイショウ</t>
    </rPh>
    <rPh sb="6" eb="9">
      <t>ショザイチ</t>
    </rPh>
    <rPh sb="10" eb="13">
      <t>セッチシャ</t>
    </rPh>
    <rPh sb="14" eb="17">
      <t>チョウサヒョウ</t>
    </rPh>
    <rPh sb="23" eb="25">
      <t>ハンエイ</t>
    </rPh>
    <phoneticPr fontId="1"/>
  </si>
  <si>
    <t>※入力箇所以外は保護しています。</t>
    <rPh sb="1" eb="3">
      <t>ニュウリョク</t>
    </rPh>
    <rPh sb="3" eb="5">
      <t>カショ</t>
    </rPh>
    <rPh sb="5" eb="7">
      <t>イガイ</t>
    </rPh>
    <rPh sb="8" eb="10">
      <t>ホゴ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</si>
</sst>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#,##0_ "/>
    <numFmt numFmtId="178" formatCode="0.0_ "/>
    <numFmt numFmtId="179" formatCode="0_ "/>
    <numFmt numFmtId="180" formatCode="0.00_ 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u/>
      <sz val="8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.5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</font>
    <font>
      <sz val="12"/>
      <color rgb="FFFFFF0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color rgb="FFFFFF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9" fontId="24" fillId="0" borderId="0" applyFont="0" applyFill="0" applyBorder="0" applyAlignment="0" applyProtection="0">
      <alignment vertical="center"/>
    </xf>
  </cellStyleXfs>
  <cellXfs count="680">
    <xf numFmtId="0" fontId="0" fillId="0" borderId="0" xfId="0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2" fillId="0" borderId="0" xfId="1" applyFont="1" applyAlignment="1" applyProtection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top"/>
    </xf>
    <xf numFmtId="0" fontId="10" fillId="2" borderId="0" xfId="1" applyFont="1" applyFill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horizontal="distributed" vertical="center"/>
    </xf>
    <xf numFmtId="0" fontId="12" fillId="2" borderId="0" xfId="1" applyFont="1" applyFill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122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 wrapText="1"/>
    </xf>
    <xf numFmtId="0" fontId="12" fillId="2" borderId="117" xfId="1" applyFont="1" applyFill="1" applyBorder="1" applyAlignment="1">
      <alignment vertical="center"/>
    </xf>
    <xf numFmtId="0" fontId="12" fillId="2" borderId="42" xfId="1" applyFont="1" applyFill="1" applyBorder="1" applyAlignment="1">
      <alignment vertical="center"/>
    </xf>
    <xf numFmtId="0" fontId="12" fillId="2" borderId="34" xfId="1" applyFont="1" applyFill="1" applyBorder="1" applyAlignment="1">
      <alignment horizontal="center" vertical="center" shrinkToFit="1"/>
    </xf>
    <xf numFmtId="0" fontId="12" fillId="2" borderId="119" xfId="1" applyFont="1" applyFill="1" applyBorder="1" applyAlignment="1">
      <alignment vertical="center"/>
    </xf>
    <xf numFmtId="0" fontId="12" fillId="2" borderId="37" xfId="1" applyFont="1" applyFill="1" applyBorder="1" applyAlignment="1">
      <alignment vertical="center"/>
    </xf>
    <xf numFmtId="0" fontId="12" fillId="2" borderId="15" xfId="1" applyFont="1" applyFill="1" applyBorder="1" applyAlignment="1">
      <alignment horizontal="center" vertical="center" shrinkToFit="1"/>
    </xf>
    <xf numFmtId="0" fontId="12" fillId="2" borderId="119" xfId="1" applyFont="1" applyFill="1" applyBorder="1" applyAlignment="1">
      <alignment horizontal="left" vertical="center"/>
    </xf>
    <xf numFmtId="0" fontId="12" fillId="2" borderId="37" xfId="1" applyFont="1" applyFill="1" applyBorder="1" applyAlignment="1">
      <alignment horizontal="left" vertical="center"/>
    </xf>
    <xf numFmtId="0" fontId="16" fillId="2" borderId="0" xfId="2" applyFont="1" applyFill="1">
      <alignment vertical="center"/>
    </xf>
    <xf numFmtId="0" fontId="12" fillId="2" borderId="0" xfId="1" applyFont="1" applyFill="1" applyAlignment="1">
      <alignment horizontal="distributed" vertical="center" justifyLastLine="1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right" vertical="center" indent="1"/>
    </xf>
    <xf numFmtId="0" fontId="12" fillId="2" borderId="0" xfId="1" applyFont="1" applyFill="1" applyAlignment="1">
      <alignment horizontal="center" vertical="center" justifyLastLine="1"/>
    </xf>
    <xf numFmtId="0" fontId="12" fillId="2" borderId="0" xfId="1" applyFont="1" applyFill="1" applyAlignment="1">
      <alignment horizontal="center" vertical="center" shrinkToFit="1"/>
    </xf>
    <xf numFmtId="0" fontId="20" fillId="2" borderId="0" xfId="2" applyFont="1" applyFill="1" applyAlignment="1">
      <alignment vertical="center"/>
    </xf>
    <xf numFmtId="0" fontId="18" fillId="2" borderId="0" xfId="2" applyFont="1" applyFill="1" applyAlignment="1">
      <alignment vertical="center"/>
    </xf>
    <xf numFmtId="0" fontId="12" fillId="2" borderId="0" xfId="1" applyFont="1" applyFill="1" applyAlignment="1">
      <alignment horizontal="left" vertical="center"/>
    </xf>
    <xf numFmtId="0" fontId="19" fillId="2" borderId="0" xfId="2" applyFont="1" applyFill="1" applyAlignment="1">
      <alignment vertical="center"/>
    </xf>
    <xf numFmtId="0" fontId="19" fillId="2" borderId="0" xfId="0" applyFont="1" applyFill="1" applyAlignment="1">
      <alignment horizontal="center" vertical="center" shrinkToFit="1"/>
    </xf>
    <xf numFmtId="0" fontId="6" fillId="2" borderId="0" xfId="1" applyFont="1" applyFill="1" applyAlignment="1">
      <alignment horizontal="center"/>
    </xf>
    <xf numFmtId="0" fontId="2" fillId="3" borderId="7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left" vertical="center" shrinkToFit="1"/>
      <protection locked="0"/>
    </xf>
    <xf numFmtId="0" fontId="2" fillId="3" borderId="8" xfId="0" applyFont="1" applyFill="1" applyBorder="1" applyAlignment="1" applyProtection="1">
      <alignment horizontal="left" vertical="center" shrinkToFit="1"/>
      <protection locked="0"/>
    </xf>
    <xf numFmtId="0" fontId="2" fillId="3" borderId="10" xfId="0" applyFont="1" applyFill="1" applyBorder="1" applyAlignment="1" applyProtection="1">
      <alignment horizontal="left" vertical="center" shrinkToFit="1"/>
      <protection locked="0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9" fillId="3" borderId="0" xfId="0" applyFont="1" applyFill="1" applyAlignment="1" applyProtection="1">
      <alignment horizontal="center" vertical="center" shrinkToFit="1"/>
      <protection locked="0"/>
    </xf>
    <xf numFmtId="0" fontId="19" fillId="3" borderId="118" xfId="0" applyFont="1" applyFill="1" applyBorder="1" applyAlignment="1" applyProtection="1">
      <alignment horizontal="center" vertical="center" shrinkToFit="1"/>
      <protection locked="0"/>
    </xf>
    <xf numFmtId="0" fontId="19" fillId="3" borderId="48" xfId="0" applyFont="1" applyFill="1" applyBorder="1" applyAlignment="1" applyProtection="1">
      <alignment horizontal="center" vertical="center" shrinkToFit="1"/>
      <protection locked="0"/>
    </xf>
    <xf numFmtId="0" fontId="19" fillId="3" borderId="0" xfId="0" applyFont="1" applyFill="1" applyBorder="1" applyAlignment="1" applyProtection="1">
      <alignment horizontal="center" vertical="center" shrinkToFit="1"/>
      <protection locked="0"/>
    </xf>
    <xf numFmtId="0" fontId="19" fillId="3" borderId="120" xfId="0" applyFont="1" applyFill="1" applyBorder="1" applyAlignment="1" applyProtection="1">
      <alignment horizontal="center" vertical="center" shrinkToFit="1"/>
      <protection locked="0"/>
    </xf>
    <xf numFmtId="0" fontId="12" fillId="3" borderId="0" xfId="1" applyFont="1" applyFill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12" fillId="2" borderId="122" xfId="1" applyFont="1" applyFill="1" applyBorder="1" applyAlignment="1">
      <alignment horizontal="left" vertical="center" shrinkToFit="1"/>
    </xf>
    <xf numFmtId="0" fontId="19" fillId="2" borderId="33" xfId="2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19" fillId="3" borderId="131" xfId="0" applyFont="1" applyFill="1" applyBorder="1" applyAlignment="1" applyProtection="1">
      <alignment horizontal="center" vertical="center" shrinkToFit="1"/>
      <protection locked="0"/>
    </xf>
    <xf numFmtId="0" fontId="12" fillId="2" borderId="125" xfId="1" applyFont="1" applyFill="1" applyBorder="1" applyAlignment="1">
      <alignment horizontal="left" vertical="center" shrinkToFit="1"/>
    </xf>
    <xf numFmtId="0" fontId="12" fillId="2" borderId="0" xfId="1" applyFont="1" applyFill="1" applyBorder="1" applyAlignment="1">
      <alignment horizontal="left" vertical="center"/>
    </xf>
    <xf numFmtId="0" fontId="12" fillId="2" borderId="37" xfId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 shrinkToFit="1"/>
    </xf>
    <xf numFmtId="0" fontId="22" fillId="2" borderId="0" xfId="1" applyFont="1" applyFill="1" applyBorder="1" applyAlignment="1">
      <alignment vertical="center"/>
    </xf>
    <xf numFmtId="0" fontId="22" fillId="2" borderId="0" xfId="1" applyFont="1" applyFill="1" applyBorder="1" applyAlignment="1">
      <alignment horizontal="center" vertical="center"/>
    </xf>
    <xf numFmtId="0" fontId="12" fillId="2" borderId="33" xfId="1" applyFont="1" applyFill="1" applyBorder="1" applyAlignment="1">
      <alignment vertical="center"/>
    </xf>
    <xf numFmtId="0" fontId="12" fillId="2" borderId="50" xfId="1" applyFont="1" applyFill="1" applyBorder="1" applyAlignment="1" applyProtection="1">
      <alignment vertical="center"/>
    </xf>
    <xf numFmtId="0" fontId="12" fillId="0" borderId="0" xfId="1" applyFont="1" applyFill="1" applyBorder="1" applyAlignment="1">
      <alignment horizontal="left" vertical="center"/>
    </xf>
    <xf numFmtId="0" fontId="6" fillId="2" borderId="0" xfId="1" applyFont="1" applyFill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8" fillId="0" borderId="63" xfId="0" applyFont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9" fillId="0" borderId="59" xfId="0" applyNumberFormat="1" applyFont="1" applyFill="1" applyBorder="1" applyAlignment="1" applyProtection="1">
      <alignment horizontal="center" vertical="center"/>
    </xf>
    <xf numFmtId="0" fontId="9" fillId="0" borderId="60" xfId="0" applyNumberFormat="1" applyFont="1" applyFill="1" applyBorder="1" applyAlignment="1" applyProtection="1">
      <alignment horizontal="center" vertical="center"/>
    </xf>
    <xf numFmtId="0" fontId="9" fillId="0" borderId="6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2" borderId="2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5" fillId="3" borderId="37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 applyProtection="1">
      <alignment horizontal="left" vertical="center" shrinkToFit="1"/>
      <protection locked="0"/>
    </xf>
    <xf numFmtId="0" fontId="5" fillId="2" borderId="47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3" borderId="28" xfId="0" applyFont="1" applyFill="1" applyBorder="1" applyAlignment="1" applyProtection="1">
      <alignment horizontal="left" vertical="center" shrinkToFit="1"/>
      <protection locked="0"/>
    </xf>
    <xf numFmtId="0" fontId="5" fillId="4" borderId="28" xfId="0" applyFont="1" applyFill="1" applyBorder="1" applyAlignment="1" applyProtection="1">
      <alignment horizontal="left" vertical="center" shrinkToFit="1"/>
      <protection locked="0"/>
    </xf>
    <xf numFmtId="0" fontId="5" fillId="4" borderId="29" xfId="0" applyFont="1" applyFill="1" applyBorder="1" applyAlignment="1" applyProtection="1">
      <alignment horizontal="left" vertical="center" shrinkToFit="1"/>
      <protection locked="0"/>
    </xf>
    <xf numFmtId="0" fontId="5" fillId="4" borderId="0" xfId="0" applyFont="1" applyFill="1" applyBorder="1" applyAlignment="1" applyProtection="1">
      <alignment horizontal="left" vertical="center" shrinkToFit="1"/>
      <protection locked="0"/>
    </xf>
    <xf numFmtId="0" fontId="5" fillId="4" borderId="26" xfId="0" applyFont="1" applyFill="1" applyBorder="1" applyAlignment="1" applyProtection="1">
      <alignment horizontal="left" vertical="center" shrinkToFit="1"/>
      <protection locked="0"/>
    </xf>
    <xf numFmtId="0" fontId="5" fillId="3" borderId="7" xfId="0" applyFont="1" applyFill="1" applyBorder="1" applyAlignment="1" applyProtection="1">
      <alignment horizontal="left" vertical="center" shrinkToFit="1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>
      <alignment vertical="center"/>
    </xf>
    <xf numFmtId="0" fontId="5" fillId="3" borderId="12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>
      <alignment vertical="center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45" xfId="0" applyFont="1" applyFill="1" applyBorder="1" applyAlignment="1" applyProtection="1">
      <alignment horizontal="left" vertical="center" shrinkToFit="1"/>
      <protection locked="0"/>
    </xf>
    <xf numFmtId="0" fontId="5" fillId="3" borderId="45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left" vertical="center" shrinkToFit="1"/>
    </xf>
    <xf numFmtId="0" fontId="5" fillId="3" borderId="35" xfId="0" applyFont="1" applyFill="1" applyBorder="1" applyAlignment="1" applyProtection="1">
      <alignment horizontal="left" vertical="center" shrinkToFit="1"/>
      <protection locked="0"/>
    </xf>
    <xf numFmtId="0" fontId="5" fillId="3" borderId="37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shrinkToFit="1"/>
      <protection locked="0"/>
    </xf>
    <xf numFmtId="0" fontId="5" fillId="2" borderId="97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left" vertical="center" shrinkToFit="1"/>
      <protection locked="0"/>
    </xf>
    <xf numFmtId="0" fontId="5" fillId="3" borderId="22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</xf>
    <xf numFmtId="0" fontId="5" fillId="2" borderId="33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8" fillId="0" borderId="35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6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62" xfId="0" applyNumberFormat="1" applyFont="1" applyFill="1" applyBorder="1" applyAlignment="1" applyProtection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0" fontId="9" fillId="0" borderId="64" xfId="0" applyNumberFormat="1" applyFont="1" applyFill="1" applyBorder="1" applyAlignment="1" applyProtection="1">
      <alignment horizontal="center" vertical="center" shrinkToFit="1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0" fontId="29" fillId="0" borderId="0" xfId="0" applyFont="1" applyProtection="1">
      <alignment vertical="center"/>
    </xf>
    <xf numFmtId="0" fontId="31" fillId="0" borderId="0" xfId="0" applyFont="1" applyFill="1" applyAlignment="1">
      <alignment vertical="center"/>
    </xf>
    <xf numFmtId="0" fontId="33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49" fontId="2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>
      <alignment horizontal="distributed" vertical="center"/>
    </xf>
    <xf numFmtId="0" fontId="2" fillId="2" borderId="67" xfId="0" applyFont="1" applyFill="1" applyBorder="1" applyAlignment="1">
      <alignment horizontal="distributed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shrinkToFit="1"/>
      <protection locked="0"/>
    </xf>
    <xf numFmtId="0" fontId="2" fillId="3" borderId="18" xfId="0" applyFont="1" applyFill="1" applyBorder="1" applyAlignment="1" applyProtection="1">
      <alignment horizontal="left" vertical="center" shrinkToFit="1"/>
      <protection locked="0"/>
    </xf>
    <xf numFmtId="0" fontId="2" fillId="2" borderId="65" xfId="0" applyFont="1" applyFill="1" applyBorder="1" applyAlignment="1">
      <alignment horizontal="distributed" vertical="center"/>
    </xf>
    <xf numFmtId="0" fontId="2" fillId="2" borderId="6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left" vertical="center" shrinkToFit="1"/>
    </xf>
    <xf numFmtId="49" fontId="2" fillId="3" borderId="37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>
      <alignment horizontal="distributed"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 applyProtection="1">
      <alignment horizontal="left" vertical="center" shrinkToFit="1"/>
      <protection locked="0"/>
    </xf>
    <xf numFmtId="0" fontId="2" fillId="3" borderId="1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distributed" vertical="center" shrinkToFit="1"/>
    </xf>
    <xf numFmtId="0" fontId="5" fillId="2" borderId="8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distributed" vertical="center" shrinkToFit="1"/>
    </xf>
    <xf numFmtId="0" fontId="5" fillId="2" borderId="74" xfId="0" applyFont="1" applyFill="1" applyBorder="1" applyAlignment="1">
      <alignment horizontal="distributed" vertical="center" shrinkToFit="1"/>
    </xf>
    <xf numFmtId="0" fontId="5" fillId="2" borderId="75" xfId="0" applyFont="1" applyFill="1" applyBorder="1" applyAlignment="1">
      <alignment horizontal="distributed" vertical="center" shrinkToFit="1"/>
    </xf>
    <xf numFmtId="0" fontId="5" fillId="2" borderId="12" xfId="0" applyFont="1" applyFill="1" applyBorder="1" applyAlignment="1">
      <alignment horizontal="distributed" vertical="center" shrinkToFit="1"/>
    </xf>
    <xf numFmtId="0" fontId="5" fillId="2" borderId="18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2" borderId="103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49" fontId="5" fillId="3" borderId="35" xfId="0" applyNumberFormat="1" applyFont="1" applyFill="1" applyBorder="1" applyAlignment="1" applyProtection="1">
      <alignment horizontal="center" vertical="center"/>
      <protection locked="0"/>
    </xf>
    <xf numFmtId="49" fontId="5" fillId="3" borderId="37" xfId="0" applyNumberFormat="1" applyFont="1" applyFill="1" applyBorder="1" applyAlignment="1" applyProtection="1">
      <alignment horizontal="center" vertical="center"/>
      <protection locked="0"/>
    </xf>
    <xf numFmtId="49" fontId="5" fillId="3" borderId="39" xfId="0" applyNumberFormat="1" applyFont="1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justifyLastLine="1" shrinkToFit="1"/>
    </xf>
    <xf numFmtId="0" fontId="5" fillId="2" borderId="37" xfId="0" applyFont="1" applyFill="1" applyBorder="1" applyAlignment="1">
      <alignment horizontal="center" vertical="center" justifyLastLine="1" shrinkToFit="1"/>
    </xf>
    <xf numFmtId="0" fontId="5" fillId="2" borderId="15" xfId="0" applyFont="1" applyFill="1" applyBorder="1" applyAlignment="1">
      <alignment horizontal="center" vertical="center" justifyLastLine="1" shrinkToFit="1"/>
    </xf>
    <xf numFmtId="49" fontId="5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45" xfId="0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>
      <alignment horizontal="distributed" vertical="center" justifyLastLine="1" shrinkToFit="1"/>
    </xf>
    <xf numFmtId="0" fontId="5" fillId="2" borderId="37" xfId="0" applyFont="1" applyFill="1" applyBorder="1" applyAlignment="1">
      <alignment horizontal="distributed" vertical="center" justifyLastLine="1" shrinkToFit="1"/>
    </xf>
    <xf numFmtId="0" fontId="5" fillId="2" borderId="15" xfId="0" applyFont="1" applyFill="1" applyBorder="1" applyAlignment="1">
      <alignment horizontal="distributed" vertical="center" justifyLastLine="1" shrinkToFit="1"/>
    </xf>
    <xf numFmtId="0" fontId="5" fillId="2" borderId="29" xfId="0" applyFont="1" applyFill="1" applyBorder="1" applyAlignment="1">
      <alignment horizontal="left" vertical="center" shrinkToFit="1"/>
    </xf>
    <xf numFmtId="0" fontId="5" fillId="2" borderId="30" xfId="0" applyFont="1" applyFill="1" applyBorder="1" applyAlignment="1">
      <alignment horizontal="left" vertical="center" shrinkToFit="1"/>
    </xf>
    <xf numFmtId="0" fontId="5" fillId="3" borderId="22" xfId="0" applyFont="1" applyFill="1" applyBorder="1" applyAlignment="1" applyProtection="1">
      <alignment horizontal="left" vertical="center" shrinkToFit="1"/>
      <protection locked="0"/>
    </xf>
    <xf numFmtId="0" fontId="5" fillId="3" borderId="26" xfId="0" applyFont="1" applyFill="1" applyBorder="1" applyAlignment="1" applyProtection="1">
      <alignment horizontal="left" vertical="center" shrinkToFit="1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26" fillId="2" borderId="38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2" fillId="0" borderId="17" xfId="0" applyFont="1" applyFill="1" applyBorder="1" applyAlignment="1">
      <alignment horizontal="left" vertical="center" shrinkToFit="1"/>
    </xf>
    <xf numFmtId="0" fontId="2" fillId="2" borderId="37" xfId="0" applyFont="1" applyFill="1" applyBorder="1" applyAlignment="1">
      <alignment horizontal="left" vertical="center"/>
    </xf>
    <xf numFmtId="49" fontId="2" fillId="3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40" xfId="0" applyFont="1" applyFill="1" applyBorder="1" applyAlignment="1" applyProtection="1">
      <alignment horizontal="left" vertical="center" wrapText="1"/>
      <protection locked="0"/>
    </xf>
    <xf numFmtId="0" fontId="2" fillId="3" borderId="48" xfId="0" applyFont="1" applyFill="1" applyBorder="1" applyAlignment="1" applyProtection="1">
      <alignment horizontal="left" vertical="center" wrapText="1"/>
      <protection locked="0"/>
    </xf>
    <xf numFmtId="0" fontId="2" fillId="3" borderId="41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31" xfId="0" applyFont="1" applyFill="1" applyBorder="1" applyAlignment="1">
      <alignment horizontal="left" vertical="center" wrapText="1" shrinkToFit="1"/>
    </xf>
    <xf numFmtId="0" fontId="2" fillId="2" borderId="51" xfId="0" applyFont="1" applyFill="1" applyBorder="1" applyAlignment="1">
      <alignment horizontal="left" vertical="center" wrapText="1" shrinkToFit="1"/>
    </xf>
    <xf numFmtId="0" fontId="2" fillId="2" borderId="3" xfId="0" applyFont="1" applyFill="1" applyBorder="1" applyAlignment="1">
      <alignment horizontal="left" vertical="center" wrapText="1" shrinkToFit="1"/>
    </xf>
    <xf numFmtId="0" fontId="5" fillId="3" borderId="114" xfId="0" applyFont="1" applyFill="1" applyBorder="1" applyAlignment="1" applyProtection="1">
      <alignment horizontal="left" vertical="center" shrinkToFit="1"/>
      <protection locked="0"/>
    </xf>
    <xf numFmtId="0" fontId="5" fillId="3" borderId="115" xfId="0" applyFont="1" applyFill="1" applyBorder="1" applyAlignment="1" applyProtection="1">
      <alignment horizontal="left" vertical="center" shrinkToFit="1"/>
      <protection locked="0"/>
    </xf>
    <xf numFmtId="0" fontId="5" fillId="3" borderId="116" xfId="0" applyFont="1" applyFill="1" applyBorder="1" applyAlignment="1" applyProtection="1">
      <alignment horizontal="left" vertical="center" shrinkToFit="1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>
      <alignment horizontal="center" vertical="center" wrapText="1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99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0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5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96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left" vertical="center" shrinkToFit="1"/>
    </xf>
    <xf numFmtId="0" fontId="5" fillId="2" borderId="27" xfId="0" applyFont="1" applyFill="1" applyBorder="1" applyAlignment="1">
      <alignment horizontal="left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98" xfId="0" applyFont="1" applyFill="1" applyBorder="1" applyAlignment="1">
      <alignment horizontal="center" vertical="center" shrinkToFit="1"/>
    </xf>
    <xf numFmtId="0" fontId="5" fillId="3" borderId="110" xfId="0" applyFont="1" applyFill="1" applyBorder="1" applyAlignment="1" applyProtection="1">
      <alignment horizontal="left" vertical="center"/>
      <protection locked="0"/>
    </xf>
    <xf numFmtId="0" fontId="5" fillId="3" borderId="111" xfId="0" applyFont="1" applyFill="1" applyBorder="1" applyAlignment="1" applyProtection="1">
      <alignment horizontal="left" vertical="center"/>
      <protection locked="0"/>
    </xf>
    <xf numFmtId="0" fontId="5" fillId="3" borderId="112" xfId="0" applyFont="1" applyFill="1" applyBorder="1" applyAlignment="1" applyProtection="1">
      <alignment horizontal="left" vertical="center"/>
      <protection locked="0"/>
    </xf>
    <xf numFmtId="0" fontId="5" fillId="3" borderId="113" xfId="0" applyFont="1" applyFill="1" applyBorder="1" applyAlignment="1" applyProtection="1">
      <alignment horizontal="left" vertical="center"/>
      <protection locked="0"/>
    </xf>
    <xf numFmtId="0" fontId="5" fillId="3" borderId="107" xfId="0" applyFont="1" applyFill="1" applyBorder="1" applyAlignment="1" applyProtection="1">
      <alignment horizontal="left" vertical="center"/>
      <protection locked="0"/>
    </xf>
    <xf numFmtId="0" fontId="5" fillId="3" borderId="109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36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>
      <alignment horizontal="left" vertical="center" wrapText="1" shrinkToFit="1"/>
    </xf>
    <xf numFmtId="0" fontId="5" fillId="2" borderId="36" xfId="0" applyFont="1" applyFill="1" applyBorder="1" applyAlignment="1">
      <alignment horizontal="left" vertical="center" wrapText="1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5" fillId="3" borderId="37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2" fillId="3" borderId="82" xfId="0" applyFont="1" applyFill="1" applyBorder="1" applyAlignment="1" applyProtection="1">
      <alignment horizontal="left" vertical="center"/>
      <protection locked="0"/>
    </xf>
    <xf numFmtId="0" fontId="2" fillId="3" borderId="71" xfId="0" applyFont="1" applyFill="1" applyBorder="1" applyAlignment="1" applyProtection="1">
      <alignment horizontal="left" vertical="center"/>
      <protection locked="0"/>
    </xf>
    <xf numFmtId="0" fontId="2" fillId="3" borderId="72" xfId="0" applyFont="1" applyFill="1" applyBorder="1" applyAlignment="1" applyProtection="1">
      <alignment horizontal="left" vertical="center"/>
      <protection locked="0"/>
    </xf>
    <xf numFmtId="0" fontId="5" fillId="2" borderId="45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3" borderId="83" xfId="0" applyFont="1" applyFill="1" applyBorder="1" applyAlignment="1" applyProtection="1">
      <alignment horizontal="left" vertical="center" shrinkToFit="1"/>
      <protection locked="0"/>
    </xf>
    <xf numFmtId="0" fontId="2" fillId="3" borderId="76" xfId="0" applyFont="1" applyFill="1" applyBorder="1" applyAlignment="1" applyProtection="1">
      <alignment horizontal="left" vertical="center" shrinkToFit="1"/>
      <protection locked="0"/>
    </xf>
    <xf numFmtId="0" fontId="2" fillId="3" borderId="77" xfId="0" applyFont="1" applyFill="1" applyBorder="1" applyAlignment="1" applyProtection="1">
      <alignment horizontal="left" vertical="center" shrinkToFit="1"/>
      <protection locked="0"/>
    </xf>
    <xf numFmtId="0" fontId="23" fillId="2" borderId="0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21" fillId="2" borderId="11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73" xfId="0" applyFont="1" applyFill="1" applyBorder="1" applyAlignment="1" applyProtection="1">
      <alignment horizontal="left" vertical="center"/>
      <protection locked="0"/>
    </xf>
    <xf numFmtId="0" fontId="5" fillId="3" borderId="74" xfId="0" applyFont="1" applyFill="1" applyBorder="1" applyAlignment="1" applyProtection="1">
      <alignment horizontal="left" vertical="center"/>
      <protection locked="0"/>
    </xf>
    <xf numFmtId="0" fontId="5" fillId="3" borderId="75" xfId="0" applyFont="1" applyFill="1" applyBorder="1" applyAlignment="1" applyProtection="1">
      <alignment horizontal="left" vertical="center"/>
      <protection locked="0"/>
    </xf>
    <xf numFmtId="0" fontId="5" fillId="3" borderId="70" xfId="0" applyFont="1" applyFill="1" applyBorder="1" applyAlignment="1" applyProtection="1">
      <alignment horizontal="left" vertical="center"/>
      <protection locked="0"/>
    </xf>
    <xf numFmtId="0" fontId="5" fillId="3" borderId="71" xfId="0" applyFont="1" applyFill="1" applyBorder="1" applyAlignment="1" applyProtection="1">
      <alignment horizontal="left" vertical="center"/>
      <protection locked="0"/>
    </xf>
    <xf numFmtId="0" fontId="5" fillId="3" borderId="72" xfId="0" applyFont="1" applyFill="1" applyBorder="1" applyAlignment="1" applyProtection="1">
      <alignment horizontal="left" vertical="center"/>
      <protection locked="0"/>
    </xf>
    <xf numFmtId="0" fontId="2" fillId="2" borderId="70" xfId="0" applyFont="1" applyFill="1" applyBorder="1" applyAlignment="1">
      <alignment horizontal="distributed" vertical="center"/>
    </xf>
    <xf numFmtId="0" fontId="2" fillId="2" borderId="71" xfId="0" applyFont="1" applyFill="1" applyBorder="1" applyAlignment="1">
      <alignment horizontal="distributed" vertical="center"/>
    </xf>
    <xf numFmtId="0" fontId="2" fillId="2" borderId="81" xfId="0" applyFont="1" applyFill="1" applyBorder="1" applyAlignment="1">
      <alignment horizontal="distributed" vertical="center"/>
    </xf>
    <xf numFmtId="0" fontId="2" fillId="2" borderId="12" xfId="0" applyFont="1" applyFill="1" applyBorder="1" applyAlignment="1">
      <alignment horizontal="distributed" vertical="center"/>
    </xf>
    <xf numFmtId="0" fontId="2" fillId="2" borderId="13" xfId="0" applyFont="1" applyFill="1" applyBorder="1" applyAlignment="1">
      <alignment horizontal="distributed" vertical="center"/>
    </xf>
    <xf numFmtId="0" fontId="2" fillId="2" borderId="69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distributed" vertical="center"/>
    </xf>
    <xf numFmtId="0" fontId="5" fillId="2" borderId="87" xfId="0" applyFont="1" applyFill="1" applyBorder="1" applyAlignment="1">
      <alignment horizontal="distributed" vertical="center"/>
    </xf>
    <xf numFmtId="0" fontId="5" fillId="2" borderId="68" xfId="0" applyFont="1" applyFill="1" applyBorder="1" applyAlignment="1">
      <alignment horizontal="distributed" vertical="center"/>
    </xf>
    <xf numFmtId="0" fontId="5" fillId="2" borderId="85" xfId="0" applyFont="1" applyFill="1" applyBorder="1" applyAlignment="1">
      <alignment horizontal="distributed" vertical="center"/>
    </xf>
    <xf numFmtId="0" fontId="5" fillId="2" borderId="91" xfId="0" applyFont="1" applyFill="1" applyBorder="1" applyAlignment="1">
      <alignment horizontal="distributed" vertical="center"/>
    </xf>
    <xf numFmtId="0" fontId="5" fillId="2" borderId="89" xfId="0" applyFont="1" applyFill="1" applyBorder="1" applyAlignment="1">
      <alignment horizontal="distributed" vertical="center"/>
    </xf>
    <xf numFmtId="0" fontId="5" fillId="4" borderId="89" xfId="0" applyFont="1" applyFill="1" applyBorder="1" applyAlignment="1" applyProtection="1">
      <alignment horizontal="left" vertical="center"/>
      <protection locked="0"/>
    </xf>
    <xf numFmtId="0" fontId="5" fillId="4" borderId="90" xfId="0" applyFont="1" applyFill="1" applyBorder="1" applyAlignment="1" applyProtection="1">
      <alignment horizontal="left" vertical="center"/>
      <protection locked="0"/>
    </xf>
    <xf numFmtId="0" fontId="5" fillId="4" borderId="85" xfId="0" applyFont="1" applyFill="1" applyBorder="1" applyAlignment="1" applyProtection="1">
      <alignment horizontal="left" vertical="center"/>
      <protection locked="0"/>
    </xf>
    <xf numFmtId="0" fontId="5" fillId="4" borderId="86" xfId="0" applyFont="1" applyFill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right" vertical="center"/>
      <protection locked="0"/>
    </xf>
    <xf numFmtId="0" fontId="5" fillId="3" borderId="13" xfId="0" applyFont="1" applyFill="1" applyBorder="1" applyAlignment="1" applyProtection="1">
      <alignment horizontal="right" vertical="center"/>
      <protection locked="0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right" vertical="center"/>
      <protection locked="0"/>
    </xf>
    <xf numFmtId="0" fontId="5" fillId="0" borderId="74" xfId="0" applyFont="1" applyFill="1" applyBorder="1" applyAlignment="1">
      <alignment horizontal="left" vertical="center" shrinkToFit="1"/>
    </xf>
    <xf numFmtId="0" fontId="5" fillId="0" borderId="75" xfId="0" applyFont="1" applyFill="1" applyBorder="1" applyAlignment="1">
      <alignment horizontal="left" vertical="center" shrinkToFit="1"/>
    </xf>
    <xf numFmtId="0" fontId="5" fillId="3" borderId="37" xfId="0" applyFont="1" applyFill="1" applyBorder="1" applyAlignment="1" applyProtection="1">
      <alignment horizontal="left" vertical="center" shrinkToFit="1"/>
      <protection locked="0"/>
    </xf>
    <xf numFmtId="0" fontId="5" fillId="2" borderId="7" xfId="0" applyFont="1" applyFill="1" applyBorder="1" applyAlignment="1">
      <alignment horizontal="distributed" vertical="center" wrapText="1"/>
    </xf>
    <xf numFmtId="0" fontId="5" fillId="2" borderId="8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distributed" vertical="center"/>
    </xf>
    <xf numFmtId="0" fontId="5" fillId="2" borderId="79" xfId="0" applyFont="1" applyFill="1" applyBorder="1" applyAlignment="1">
      <alignment horizontal="distributed" vertical="center"/>
    </xf>
    <xf numFmtId="0" fontId="5" fillId="2" borderId="76" xfId="0" applyFont="1" applyFill="1" applyBorder="1" applyAlignment="1">
      <alignment horizontal="distributed" vertical="center"/>
    </xf>
    <xf numFmtId="0" fontId="5" fillId="2" borderId="70" xfId="0" applyFont="1" applyFill="1" applyBorder="1" applyAlignment="1">
      <alignment horizontal="distributed" vertical="center"/>
    </xf>
    <xf numFmtId="0" fontId="5" fillId="2" borderId="71" xfId="0" applyFont="1" applyFill="1" applyBorder="1" applyAlignment="1">
      <alignment horizontal="distributed" vertical="center"/>
    </xf>
    <xf numFmtId="0" fontId="5" fillId="2" borderId="81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left" vertical="center" shrinkToFit="1"/>
    </xf>
    <xf numFmtId="0" fontId="2" fillId="2" borderId="73" xfId="0" applyFont="1" applyFill="1" applyBorder="1" applyAlignment="1">
      <alignment horizontal="distributed" vertical="center" shrinkToFit="1"/>
    </xf>
    <xf numFmtId="0" fontId="2" fillId="2" borderId="74" xfId="0" applyFont="1" applyFill="1" applyBorder="1" applyAlignment="1">
      <alignment horizontal="distributed" vertical="center" shrinkToFit="1"/>
    </xf>
    <xf numFmtId="0" fontId="2" fillId="2" borderId="134" xfId="0" applyFont="1" applyFill="1" applyBorder="1" applyAlignment="1">
      <alignment horizontal="distributed" vertical="center" shrinkToFit="1"/>
    </xf>
    <xf numFmtId="0" fontId="2" fillId="2" borderId="12" xfId="0" applyFont="1" applyFill="1" applyBorder="1" applyAlignment="1">
      <alignment horizontal="distributed" vertical="center" shrinkToFit="1"/>
    </xf>
    <xf numFmtId="0" fontId="2" fillId="2" borderId="13" xfId="0" applyFont="1" applyFill="1" applyBorder="1" applyAlignment="1">
      <alignment horizontal="distributed" vertical="center" shrinkToFit="1"/>
    </xf>
    <xf numFmtId="0" fontId="2" fillId="2" borderId="69" xfId="0" applyFont="1" applyFill="1" applyBorder="1" applyAlignment="1">
      <alignment horizontal="distributed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2" fillId="0" borderId="75" xfId="0" applyFont="1" applyFill="1" applyBorder="1" applyAlignment="1">
      <alignment horizontal="left" vertical="center" shrinkToFit="1"/>
    </xf>
    <xf numFmtId="0" fontId="2" fillId="3" borderId="84" xfId="0" applyFont="1" applyFill="1" applyBorder="1" applyAlignment="1" applyProtection="1">
      <alignment horizontal="left" vertical="center"/>
      <protection locked="0"/>
    </xf>
    <xf numFmtId="0" fontId="2" fillId="3" borderId="65" xfId="0" applyFont="1" applyFill="1" applyBorder="1" applyAlignment="1" applyProtection="1">
      <alignment horizontal="left" vertical="center"/>
      <protection locked="0"/>
    </xf>
    <xf numFmtId="0" fontId="2" fillId="3" borderId="66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 shrinkToFit="1"/>
      <protection locked="0"/>
    </xf>
    <xf numFmtId="0" fontId="5" fillId="0" borderId="13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2" borderId="70" xfId="0" applyFont="1" applyFill="1" applyBorder="1" applyAlignment="1">
      <alignment horizontal="distributed" vertical="center" shrinkToFit="1"/>
    </xf>
    <xf numFmtId="0" fontId="5" fillId="2" borderId="71" xfId="0" applyFont="1" applyFill="1" applyBorder="1" applyAlignment="1">
      <alignment horizontal="distributed" vertical="center" shrinkToFit="1"/>
    </xf>
    <xf numFmtId="0" fontId="5" fillId="2" borderId="72" xfId="0" applyFont="1" applyFill="1" applyBorder="1" applyAlignment="1">
      <alignment horizontal="distributed" vertical="center" shrinkToFit="1"/>
    </xf>
    <xf numFmtId="0" fontId="5" fillId="3" borderId="70" xfId="0" applyFont="1" applyFill="1" applyBorder="1" applyAlignment="1" applyProtection="1">
      <alignment horizontal="left" vertical="center" shrinkToFit="1"/>
      <protection locked="0"/>
    </xf>
    <xf numFmtId="0" fontId="5" fillId="3" borderId="71" xfId="0" applyFont="1" applyFill="1" applyBorder="1" applyAlignment="1" applyProtection="1">
      <alignment horizontal="left" vertical="center" shrinkToFit="1"/>
      <protection locked="0"/>
    </xf>
    <xf numFmtId="0" fontId="5" fillId="3" borderId="72" xfId="0" applyFont="1" applyFill="1" applyBorder="1" applyAlignment="1" applyProtection="1">
      <alignment horizontal="left" vertical="center" shrinkToFit="1"/>
      <protection locked="0"/>
    </xf>
    <xf numFmtId="0" fontId="5" fillId="3" borderId="79" xfId="0" applyFont="1" applyFill="1" applyBorder="1" applyAlignment="1" applyProtection="1">
      <alignment horizontal="left" vertical="center"/>
      <protection locked="0"/>
    </xf>
    <xf numFmtId="0" fontId="5" fillId="3" borderId="76" xfId="0" applyFont="1" applyFill="1" applyBorder="1" applyAlignment="1" applyProtection="1">
      <alignment horizontal="left" vertical="center"/>
      <protection locked="0"/>
    </xf>
    <xf numFmtId="0" fontId="5" fillId="3" borderId="77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4" borderId="87" xfId="0" applyFont="1" applyFill="1" applyBorder="1" applyAlignment="1" applyProtection="1">
      <alignment horizontal="left" vertical="center"/>
      <protection locked="0"/>
    </xf>
    <xf numFmtId="0" fontId="5" fillId="4" borderId="88" xfId="0" applyFont="1" applyFill="1" applyBorder="1" applyAlignment="1" applyProtection="1">
      <alignment horizontal="left" vertical="center"/>
      <protection locked="0"/>
    </xf>
    <xf numFmtId="0" fontId="5" fillId="3" borderId="20" xfId="0" applyFont="1" applyFill="1" applyBorder="1" applyAlignment="1" applyProtection="1">
      <alignment horizontal="right" vertical="center" shrinkToFi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78" xfId="0" applyFont="1" applyFill="1" applyBorder="1" applyAlignment="1">
      <alignment horizontal="distributed" vertical="center"/>
    </xf>
    <xf numFmtId="0" fontId="2" fillId="2" borderId="79" xfId="0" applyFont="1" applyFill="1" applyBorder="1" applyAlignment="1">
      <alignment horizontal="distributed" vertical="center"/>
    </xf>
    <xf numFmtId="0" fontId="2" fillId="2" borderId="76" xfId="0" applyFont="1" applyFill="1" applyBorder="1" applyAlignment="1">
      <alignment horizontal="distributed" vertical="center"/>
    </xf>
    <xf numFmtId="0" fontId="2" fillId="2" borderId="80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right" vertical="center" shrinkToFit="1"/>
    </xf>
    <xf numFmtId="0" fontId="5" fillId="2" borderId="22" xfId="0" applyFont="1" applyFill="1" applyBorder="1" applyAlignment="1">
      <alignment horizontal="right" vertical="center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left" vertical="center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5" fillId="2" borderId="135" xfId="0" applyFont="1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92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93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2" borderId="105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distributed" vertical="center"/>
    </xf>
    <xf numFmtId="0" fontId="5" fillId="2" borderId="48" xfId="0" applyFont="1" applyFill="1" applyBorder="1" applyAlignment="1">
      <alignment horizontal="distributed" vertical="center"/>
    </xf>
    <xf numFmtId="0" fontId="5" fillId="2" borderId="104" xfId="0" applyFont="1" applyFill="1" applyBorder="1" applyAlignment="1">
      <alignment horizontal="distributed" vertical="center"/>
    </xf>
    <xf numFmtId="0" fontId="5" fillId="2" borderId="106" xfId="0" applyFont="1" applyFill="1" applyBorder="1" applyAlignment="1">
      <alignment vertical="center" shrinkToFit="1"/>
    </xf>
    <xf numFmtId="0" fontId="5" fillId="2" borderId="107" xfId="0" applyFont="1" applyFill="1" applyBorder="1" applyAlignment="1">
      <alignment vertical="center" shrinkToFit="1"/>
    </xf>
    <xf numFmtId="0" fontId="5" fillId="2" borderId="108" xfId="0" applyFont="1" applyFill="1" applyBorder="1" applyAlignment="1">
      <alignment vertical="center" shrinkToFit="1"/>
    </xf>
    <xf numFmtId="0" fontId="5" fillId="2" borderId="32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distributed" vertical="center"/>
    </xf>
    <xf numFmtId="0" fontId="5" fillId="2" borderId="105" xfId="0" applyFont="1" applyFill="1" applyBorder="1" applyAlignment="1">
      <alignment horizontal="distributed" vertical="center"/>
    </xf>
    <xf numFmtId="0" fontId="5" fillId="3" borderId="13" xfId="0" applyFont="1" applyFill="1" applyBorder="1" applyAlignment="1" applyProtection="1">
      <alignment horizontal="left" vertical="center" shrinkToFit="1"/>
      <protection locked="0"/>
    </xf>
    <xf numFmtId="0" fontId="5" fillId="2" borderId="5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44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176" fontId="5" fillId="4" borderId="0" xfId="3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8" fillId="2" borderId="11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9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/>
    </xf>
    <xf numFmtId="0" fontId="13" fillId="2" borderId="0" xfId="1" applyFont="1" applyFill="1" applyAlignment="1" applyProtection="1">
      <alignment horizontal="left" vertical="center"/>
    </xf>
    <xf numFmtId="0" fontId="12" fillId="2" borderId="101" xfId="1" applyFont="1" applyFill="1" applyBorder="1" applyAlignment="1">
      <alignment horizontal="center" vertical="center" shrinkToFit="1"/>
    </xf>
    <xf numFmtId="0" fontId="12" fillId="2" borderId="125" xfId="1" applyFont="1" applyFill="1" applyBorder="1" applyAlignment="1">
      <alignment horizontal="center" vertical="center" shrinkToFit="1"/>
    </xf>
    <xf numFmtId="0" fontId="12" fillId="2" borderId="122" xfId="1" applyFont="1" applyFill="1" applyBorder="1" applyAlignment="1">
      <alignment horizontal="center" vertical="center" shrinkToFit="1"/>
    </xf>
    <xf numFmtId="0" fontId="12" fillId="2" borderId="119" xfId="1" applyFont="1" applyFill="1" applyBorder="1" applyAlignment="1">
      <alignment horizontal="distributed" vertical="center"/>
    </xf>
    <xf numFmtId="0" fontId="12" fillId="2" borderId="37" xfId="1" applyFont="1" applyFill="1" applyBorder="1" applyAlignment="1">
      <alignment horizontal="distributed" vertical="center"/>
    </xf>
    <xf numFmtId="0" fontId="12" fillId="2" borderId="123" xfId="1" applyFont="1" applyFill="1" applyBorder="1" applyAlignment="1">
      <alignment horizontal="distributed" vertical="center" justifyLastLine="1"/>
    </xf>
    <xf numFmtId="0" fontId="12" fillId="2" borderId="13" xfId="1" applyFont="1" applyFill="1" applyBorder="1" applyAlignment="1">
      <alignment horizontal="distributed" vertical="center" justifyLastLine="1"/>
    </xf>
    <xf numFmtId="0" fontId="12" fillId="2" borderId="18" xfId="1" applyFont="1" applyFill="1" applyBorder="1" applyAlignment="1">
      <alignment horizontal="distributed" vertical="center" justifyLastLine="1"/>
    </xf>
    <xf numFmtId="179" fontId="12" fillId="3" borderId="35" xfId="1" applyNumberFormat="1" applyFont="1" applyFill="1" applyBorder="1" applyAlignment="1" applyProtection="1">
      <alignment horizontal="right" vertical="center" indent="1"/>
      <protection locked="0"/>
    </xf>
    <xf numFmtId="179" fontId="12" fillId="3" borderId="37" xfId="1" applyNumberFormat="1" applyFont="1" applyFill="1" applyBorder="1" applyAlignment="1" applyProtection="1">
      <alignment horizontal="right" vertical="center" indent="1"/>
      <protection locked="0"/>
    </xf>
    <xf numFmtId="179" fontId="12" fillId="3" borderId="15" xfId="1" applyNumberFormat="1" applyFont="1" applyFill="1" applyBorder="1" applyAlignment="1" applyProtection="1">
      <alignment horizontal="right" vertical="center" indent="1"/>
      <protection locked="0"/>
    </xf>
    <xf numFmtId="179" fontId="12" fillId="3" borderId="39" xfId="1" applyNumberFormat="1" applyFont="1" applyFill="1" applyBorder="1" applyAlignment="1" applyProtection="1">
      <alignment horizontal="right" vertical="center" indent="1"/>
      <protection locked="0"/>
    </xf>
    <xf numFmtId="0" fontId="6" fillId="2" borderId="0" xfId="1" applyFont="1" applyFill="1" applyAlignment="1">
      <alignment horizontal="center" vertical="center"/>
    </xf>
    <xf numFmtId="0" fontId="12" fillId="2" borderId="117" xfId="1" applyFont="1" applyFill="1" applyBorder="1" applyAlignment="1">
      <alignment horizontal="distributed" vertical="center"/>
    </xf>
    <xf numFmtId="0" fontId="12" fillId="2" borderId="42" xfId="1" applyFont="1" applyFill="1" applyBorder="1" applyAlignment="1">
      <alignment horizontal="distributed" vertical="center"/>
    </xf>
    <xf numFmtId="0" fontId="12" fillId="2" borderId="118" xfId="1" applyFont="1" applyFill="1" applyBorder="1" applyAlignment="1">
      <alignment horizontal="distributed" vertical="center" justifyLastLine="1"/>
    </xf>
    <xf numFmtId="0" fontId="12" fillId="2" borderId="48" xfId="1" applyFont="1" applyFill="1" applyBorder="1" applyAlignment="1">
      <alignment horizontal="distributed" vertical="center" justifyLastLine="1"/>
    </xf>
    <xf numFmtId="0" fontId="12" fillId="2" borderId="41" xfId="1" applyFont="1" applyFill="1" applyBorder="1" applyAlignment="1">
      <alignment horizontal="distributed" vertical="center" justifyLastLine="1"/>
    </xf>
    <xf numFmtId="0" fontId="12" fillId="2" borderId="120" xfId="1" applyFont="1" applyFill="1" applyBorder="1" applyAlignment="1">
      <alignment horizontal="distributed" vertical="center" justifyLastLine="1"/>
    </xf>
    <xf numFmtId="0" fontId="12" fillId="2" borderId="33" xfId="1" applyFont="1" applyFill="1" applyBorder="1" applyAlignment="1">
      <alignment horizontal="distributed" vertical="center" justifyLastLine="1"/>
    </xf>
    <xf numFmtId="0" fontId="12" fillId="2" borderId="49" xfId="1" applyFont="1" applyFill="1" applyBorder="1" applyAlignment="1">
      <alignment horizontal="distributed" vertical="center" justifyLastLine="1"/>
    </xf>
    <xf numFmtId="0" fontId="12" fillId="2" borderId="38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121" xfId="1" applyFont="1" applyFill="1" applyBorder="1" applyAlignment="1">
      <alignment horizontal="center" vertical="center" shrinkToFit="1"/>
    </xf>
    <xf numFmtId="0" fontId="12" fillId="2" borderId="119" xfId="1" applyFont="1" applyFill="1" applyBorder="1" applyAlignment="1">
      <alignment horizontal="distributed" vertical="center" justifyLastLine="1"/>
    </xf>
    <xf numFmtId="0" fontId="12" fillId="2" borderId="37" xfId="1" applyFont="1" applyFill="1" applyBorder="1" applyAlignment="1">
      <alignment horizontal="distributed" vertical="center" justifyLastLine="1"/>
    </xf>
    <xf numFmtId="0" fontId="12" fillId="2" borderId="15" xfId="1" applyFont="1" applyFill="1" applyBorder="1" applyAlignment="1">
      <alignment horizontal="distributed" vertical="center" justifyLastLine="1"/>
    </xf>
    <xf numFmtId="0" fontId="12" fillId="2" borderId="123" xfId="1" applyFont="1" applyFill="1" applyBorder="1" applyAlignment="1">
      <alignment horizontal="distributed" vertical="center"/>
    </xf>
    <xf numFmtId="0" fontId="12" fillId="2" borderId="13" xfId="1" applyFont="1" applyFill="1" applyBorder="1" applyAlignment="1">
      <alignment horizontal="distributed" vertical="center"/>
    </xf>
    <xf numFmtId="0" fontId="22" fillId="2" borderId="124" xfId="1" applyFont="1" applyFill="1" applyBorder="1" applyAlignment="1">
      <alignment horizontal="distributed" vertical="center"/>
    </xf>
    <xf numFmtId="0" fontId="22" fillId="2" borderId="125" xfId="1" applyFont="1" applyFill="1" applyBorder="1" applyAlignment="1">
      <alignment horizontal="distributed" vertical="center"/>
    </xf>
    <xf numFmtId="0" fontId="12" fillId="2" borderId="126" xfId="1" applyFont="1" applyFill="1" applyBorder="1" applyAlignment="1">
      <alignment horizontal="center" vertical="center"/>
    </xf>
    <xf numFmtId="0" fontId="12" fillId="2" borderId="127" xfId="1" applyFont="1" applyFill="1" applyBorder="1" applyAlignment="1">
      <alignment horizontal="center" vertical="center"/>
    </xf>
    <xf numFmtId="0" fontId="12" fillId="2" borderId="128" xfId="1" applyFont="1" applyFill="1" applyBorder="1" applyAlignment="1">
      <alignment horizontal="center" vertical="center"/>
    </xf>
    <xf numFmtId="0" fontId="12" fillId="2" borderId="129" xfId="1" applyFont="1" applyFill="1" applyBorder="1" applyAlignment="1">
      <alignment horizontal="center" vertical="center" wrapText="1"/>
    </xf>
    <xf numFmtId="0" fontId="12" fillId="2" borderId="133" xfId="1" applyFont="1" applyFill="1" applyBorder="1" applyAlignment="1">
      <alignment horizontal="center" vertical="center" wrapText="1"/>
    </xf>
    <xf numFmtId="0" fontId="12" fillId="2" borderId="127" xfId="1" applyFont="1" applyFill="1" applyBorder="1" applyAlignment="1">
      <alignment horizontal="center" vertical="center" wrapText="1"/>
    </xf>
    <xf numFmtId="0" fontId="12" fillId="2" borderId="13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distributed" vertical="center" justifyLastLine="1"/>
    </xf>
    <xf numFmtId="0" fontId="12" fillId="2" borderId="31" xfId="1" applyFont="1" applyFill="1" applyBorder="1" applyAlignment="1">
      <alignment horizontal="center" vertical="center" textRotation="255"/>
    </xf>
    <xf numFmtId="0" fontId="12" fillId="2" borderId="36" xfId="1" applyFont="1" applyFill="1" applyBorder="1" applyAlignment="1">
      <alignment horizontal="center" vertical="center" textRotation="255"/>
    </xf>
    <xf numFmtId="177" fontId="12" fillId="3" borderId="38" xfId="1" applyNumberFormat="1" applyFont="1" applyFill="1" applyBorder="1" applyAlignment="1" applyProtection="1">
      <alignment horizontal="right" vertical="center" indent="1"/>
      <protection locked="0"/>
    </xf>
    <xf numFmtId="177" fontId="12" fillId="3" borderId="42" xfId="1" applyNumberFormat="1" applyFont="1" applyFill="1" applyBorder="1" applyAlignment="1" applyProtection="1">
      <alignment horizontal="right" vertical="center" indent="1"/>
      <protection locked="0"/>
    </xf>
    <xf numFmtId="177" fontId="12" fillId="3" borderId="34" xfId="1" applyNumberFormat="1" applyFont="1" applyFill="1" applyBorder="1" applyAlignment="1" applyProtection="1">
      <alignment horizontal="right" vertical="center" indent="1"/>
      <protection locked="0"/>
    </xf>
    <xf numFmtId="177" fontId="12" fillId="3" borderId="38" xfId="1" applyNumberFormat="1" applyFont="1" applyFill="1" applyBorder="1" applyAlignment="1" applyProtection="1">
      <alignment horizontal="right" vertical="center" wrapText="1" indent="1"/>
      <protection locked="0"/>
    </xf>
    <xf numFmtId="177" fontId="12" fillId="3" borderId="42" xfId="1" applyNumberFormat="1" applyFont="1" applyFill="1" applyBorder="1" applyAlignment="1" applyProtection="1">
      <alignment horizontal="right" vertical="center" wrapText="1" indent="1"/>
      <protection locked="0"/>
    </xf>
    <xf numFmtId="177" fontId="12" fillId="3" borderId="43" xfId="1" applyNumberFormat="1" applyFont="1" applyFill="1" applyBorder="1" applyAlignment="1" applyProtection="1">
      <alignment horizontal="right" vertical="center" wrapText="1" indent="1"/>
      <protection locked="0"/>
    </xf>
    <xf numFmtId="178" fontId="12" fillId="3" borderId="35" xfId="1" applyNumberFormat="1" applyFont="1" applyFill="1" applyBorder="1" applyAlignment="1" applyProtection="1">
      <alignment horizontal="right" vertical="center" indent="1"/>
      <protection locked="0"/>
    </xf>
    <xf numFmtId="178" fontId="12" fillId="3" borderId="37" xfId="1" applyNumberFormat="1" applyFont="1" applyFill="1" applyBorder="1" applyAlignment="1" applyProtection="1">
      <alignment horizontal="right" vertical="center" indent="1"/>
      <protection locked="0"/>
    </xf>
    <xf numFmtId="178" fontId="12" fillId="3" borderId="15" xfId="1" applyNumberFormat="1" applyFont="1" applyFill="1" applyBorder="1" applyAlignment="1" applyProtection="1">
      <alignment horizontal="right" vertical="center" indent="1"/>
      <protection locked="0"/>
    </xf>
    <xf numFmtId="178" fontId="12" fillId="3" borderId="39" xfId="1" applyNumberFormat="1" applyFont="1" applyFill="1" applyBorder="1" applyAlignment="1" applyProtection="1">
      <alignment horizontal="right" vertical="center" indent="1"/>
      <protection locked="0"/>
    </xf>
    <xf numFmtId="180" fontId="12" fillId="3" borderId="35" xfId="1" applyNumberFormat="1" applyFont="1" applyFill="1" applyBorder="1" applyAlignment="1" applyProtection="1">
      <alignment horizontal="right" vertical="center" indent="1"/>
      <protection locked="0"/>
    </xf>
    <xf numFmtId="180" fontId="12" fillId="3" borderId="37" xfId="1" applyNumberFormat="1" applyFont="1" applyFill="1" applyBorder="1" applyAlignment="1" applyProtection="1">
      <alignment horizontal="right" vertical="center" indent="1"/>
      <protection locked="0"/>
    </xf>
    <xf numFmtId="180" fontId="12" fillId="3" borderId="15" xfId="1" applyNumberFormat="1" applyFont="1" applyFill="1" applyBorder="1" applyAlignment="1" applyProtection="1">
      <alignment horizontal="right" vertical="center" indent="1"/>
      <protection locked="0"/>
    </xf>
    <xf numFmtId="180" fontId="12" fillId="3" borderId="39" xfId="1" applyNumberFormat="1" applyFont="1" applyFill="1" applyBorder="1" applyAlignment="1" applyProtection="1">
      <alignment horizontal="right" vertical="center" indent="1"/>
      <protection locked="0"/>
    </xf>
    <xf numFmtId="0" fontId="12" fillId="2" borderId="119" xfId="1" applyFont="1" applyFill="1" applyBorder="1" applyAlignment="1" applyProtection="1">
      <alignment horizontal="distributed" vertical="center" justifyLastLine="1"/>
      <protection locked="0"/>
    </xf>
    <xf numFmtId="0" fontId="12" fillId="2" borderId="37" xfId="1" applyFont="1" applyFill="1" applyBorder="1" applyAlignment="1" applyProtection="1">
      <alignment horizontal="distributed" vertical="center" justifyLastLine="1"/>
      <protection locked="0"/>
    </xf>
    <xf numFmtId="0" fontId="12" fillId="2" borderId="15" xfId="1" applyFont="1" applyFill="1" applyBorder="1" applyAlignment="1" applyProtection="1">
      <alignment horizontal="distributed" vertical="center" justifyLastLine="1"/>
      <protection locked="0"/>
    </xf>
    <xf numFmtId="0" fontId="12" fillId="2" borderId="35" xfId="1" applyFont="1" applyFill="1" applyBorder="1" applyAlignment="1" applyProtection="1">
      <alignment horizontal="right" vertical="center" indent="1"/>
      <protection locked="0"/>
    </xf>
    <xf numFmtId="0" fontId="12" fillId="2" borderId="37" xfId="1" applyFont="1" applyFill="1" applyBorder="1" applyAlignment="1" applyProtection="1">
      <alignment horizontal="right" vertical="center" indent="1"/>
      <protection locked="0"/>
    </xf>
    <xf numFmtId="0" fontId="12" fillId="2" borderId="15" xfId="1" applyFont="1" applyFill="1" applyBorder="1" applyAlignment="1" applyProtection="1">
      <alignment horizontal="right" vertical="center" indent="1"/>
      <protection locked="0"/>
    </xf>
    <xf numFmtId="0" fontId="12" fillId="2" borderId="39" xfId="1" applyFont="1" applyFill="1" applyBorder="1" applyAlignment="1" applyProtection="1">
      <alignment horizontal="right" vertical="center" indent="1"/>
      <protection locked="0"/>
    </xf>
    <xf numFmtId="0" fontId="12" fillId="2" borderId="119" xfId="1" applyFont="1" applyFill="1" applyBorder="1" applyAlignment="1" applyProtection="1">
      <alignment horizontal="center" vertical="center"/>
      <protection locked="0"/>
    </xf>
    <xf numFmtId="0" fontId="12" fillId="2" borderId="37" xfId="1" applyFont="1" applyFill="1" applyBorder="1" applyAlignment="1" applyProtection="1">
      <alignment horizontal="center" vertical="center"/>
      <protection locked="0"/>
    </xf>
    <xf numFmtId="0" fontId="12" fillId="2" borderId="15" xfId="1" applyFont="1" applyFill="1" applyBorder="1" applyAlignment="1" applyProtection="1">
      <alignment horizontal="center" vertical="center"/>
      <protection locked="0"/>
    </xf>
    <xf numFmtId="0" fontId="12" fillId="2" borderId="31" xfId="1" applyFont="1" applyFill="1" applyBorder="1" applyAlignment="1">
      <alignment horizontal="center" vertical="center" wrapText="1"/>
    </xf>
    <xf numFmtId="0" fontId="16" fillId="2" borderId="36" xfId="2" applyFont="1" applyFill="1" applyBorder="1">
      <alignment vertical="center"/>
    </xf>
    <xf numFmtId="0" fontId="16" fillId="2" borderId="103" xfId="2" applyFont="1" applyFill="1" applyBorder="1">
      <alignment vertical="center"/>
    </xf>
    <xf numFmtId="0" fontId="12" fillId="2" borderId="35" xfId="1" applyFont="1" applyFill="1" applyBorder="1" applyAlignment="1">
      <alignment horizontal="left" vertical="center" shrinkToFit="1"/>
    </xf>
    <xf numFmtId="0" fontId="12" fillId="2" borderId="37" xfId="1" applyFont="1" applyFill="1" applyBorder="1" applyAlignment="1">
      <alignment horizontal="left" vertical="center" shrinkToFit="1"/>
    </xf>
    <xf numFmtId="0" fontId="12" fillId="2" borderId="15" xfId="1" applyFont="1" applyFill="1" applyBorder="1" applyAlignment="1">
      <alignment horizontal="left" vertical="center" shrinkToFit="1"/>
    </xf>
    <xf numFmtId="0" fontId="12" fillId="2" borderId="101" xfId="1" applyFont="1" applyFill="1" applyBorder="1" applyAlignment="1">
      <alignment horizontal="left" vertical="center" shrinkToFit="1"/>
    </xf>
    <xf numFmtId="0" fontId="12" fillId="2" borderId="125" xfId="1" applyFont="1" applyFill="1" applyBorder="1" applyAlignment="1">
      <alignment horizontal="left" vertical="center" shrinkToFit="1"/>
    </xf>
    <xf numFmtId="0" fontId="12" fillId="2" borderId="121" xfId="1" applyFont="1" applyFill="1" applyBorder="1" applyAlignment="1">
      <alignment horizontal="left" vertical="center" shrinkToFit="1"/>
    </xf>
    <xf numFmtId="178" fontId="12" fillId="3" borderId="101" xfId="1" applyNumberFormat="1" applyFont="1" applyFill="1" applyBorder="1" applyAlignment="1" applyProtection="1">
      <alignment horizontal="right" vertical="center" indent="1"/>
      <protection locked="0"/>
    </xf>
    <xf numFmtId="178" fontId="12" fillId="3" borderId="125" xfId="1" applyNumberFormat="1" applyFont="1" applyFill="1" applyBorder="1" applyAlignment="1" applyProtection="1">
      <alignment horizontal="right" vertical="center" indent="1"/>
      <protection locked="0"/>
    </xf>
    <xf numFmtId="178" fontId="12" fillId="3" borderId="121" xfId="1" applyNumberFormat="1" applyFont="1" applyFill="1" applyBorder="1" applyAlignment="1" applyProtection="1">
      <alignment horizontal="right" vertical="center" indent="1"/>
      <protection locked="0"/>
    </xf>
    <xf numFmtId="178" fontId="12" fillId="3" borderId="122" xfId="1" applyNumberFormat="1" applyFont="1" applyFill="1" applyBorder="1" applyAlignment="1" applyProtection="1">
      <alignment horizontal="right" vertical="center" indent="1"/>
      <protection locked="0"/>
    </xf>
    <xf numFmtId="0" fontId="12" fillId="2" borderId="120" xfId="1" applyFont="1" applyFill="1" applyBorder="1" applyAlignment="1" applyProtection="1">
      <alignment horizontal="distributed" vertical="center" justifyLastLine="1"/>
      <protection locked="0"/>
    </xf>
    <xf numFmtId="0" fontId="12" fillId="2" borderId="33" xfId="1" applyFont="1" applyFill="1" applyBorder="1" applyAlignment="1" applyProtection="1">
      <alignment horizontal="distributed" vertical="center" justifyLastLine="1"/>
      <protection locked="0"/>
    </xf>
    <xf numFmtId="0" fontId="12" fillId="2" borderId="49" xfId="1" applyFont="1" applyFill="1" applyBorder="1" applyAlignment="1" applyProtection="1">
      <alignment horizontal="distributed" vertical="center" justifyLastLine="1"/>
      <protection locked="0"/>
    </xf>
    <xf numFmtId="0" fontId="20" fillId="2" borderId="0" xfId="2" applyFont="1" applyFill="1" applyAlignment="1">
      <alignment horizontal="center" vertical="center"/>
    </xf>
    <xf numFmtId="0" fontId="12" fillId="2" borderId="132" xfId="1" applyFont="1" applyFill="1" applyBorder="1" applyAlignment="1">
      <alignment horizontal="center" vertical="center" shrinkToFit="1"/>
    </xf>
    <xf numFmtId="0" fontId="12" fillId="2" borderId="133" xfId="1" applyFont="1" applyFill="1" applyBorder="1" applyAlignment="1">
      <alignment horizontal="center" vertical="center" shrinkToFit="1"/>
    </xf>
    <xf numFmtId="0" fontId="12" fillId="2" borderId="127" xfId="1" applyFont="1" applyFill="1" applyBorder="1" applyAlignment="1">
      <alignment horizontal="center" vertical="center" shrinkToFit="1"/>
    </xf>
    <xf numFmtId="0" fontId="12" fillId="2" borderId="132" xfId="1" applyFont="1" applyFill="1" applyBorder="1" applyAlignment="1">
      <alignment horizontal="center" vertical="center"/>
    </xf>
    <xf numFmtId="0" fontId="12" fillId="2" borderId="133" xfId="1" applyFont="1" applyFill="1" applyBorder="1" applyAlignment="1">
      <alignment horizontal="center" vertical="center"/>
    </xf>
    <xf numFmtId="49" fontId="12" fillId="3" borderId="129" xfId="1" applyNumberFormat="1" applyFont="1" applyFill="1" applyBorder="1" applyAlignment="1" applyProtection="1">
      <alignment horizontal="center" vertical="center"/>
      <protection locked="0"/>
    </xf>
    <xf numFmtId="49" fontId="12" fillId="3" borderId="133" xfId="1" applyNumberFormat="1" applyFont="1" applyFill="1" applyBorder="1" applyAlignment="1" applyProtection="1">
      <alignment horizontal="center" vertical="center"/>
      <protection locked="0"/>
    </xf>
    <xf numFmtId="49" fontId="12" fillId="3" borderId="130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 vertical="center"/>
    </xf>
    <xf numFmtId="177" fontId="12" fillId="3" borderId="35" xfId="1" applyNumberFormat="1" applyFont="1" applyFill="1" applyBorder="1" applyAlignment="1" applyProtection="1">
      <alignment horizontal="center" vertical="center" justifyLastLine="1"/>
      <protection locked="0"/>
    </xf>
    <xf numFmtId="177" fontId="12" fillId="3" borderId="37" xfId="1" applyNumberFormat="1" applyFont="1" applyFill="1" applyBorder="1" applyAlignment="1" applyProtection="1">
      <alignment horizontal="center" vertical="center" justifyLastLine="1"/>
      <protection locked="0"/>
    </xf>
    <xf numFmtId="177" fontId="12" fillId="3" borderId="101" xfId="1" applyNumberFormat="1" applyFont="1" applyFill="1" applyBorder="1" applyAlignment="1" applyProtection="1">
      <alignment horizontal="center" vertical="center" justifyLastLine="1"/>
      <protection locked="0"/>
    </xf>
    <xf numFmtId="177" fontId="12" fillId="3" borderId="125" xfId="1" applyNumberFormat="1" applyFont="1" applyFill="1" applyBorder="1" applyAlignment="1" applyProtection="1">
      <alignment horizontal="center" vertical="center" justifyLastLine="1"/>
      <protection locked="0"/>
    </xf>
    <xf numFmtId="0" fontId="12" fillId="3" borderId="38" xfId="1" applyFont="1" applyFill="1" applyBorder="1" applyAlignment="1" applyProtection="1">
      <alignment horizontal="center" vertical="center" justifyLastLine="1"/>
      <protection locked="0"/>
    </xf>
    <xf numFmtId="0" fontId="12" fillId="3" borderId="42" xfId="1" applyFont="1" applyFill="1" applyBorder="1" applyAlignment="1" applyProtection="1">
      <alignment horizontal="center" vertical="center" justifyLastLine="1"/>
      <protection locked="0"/>
    </xf>
    <xf numFmtId="0" fontId="12" fillId="3" borderId="43" xfId="1" applyFont="1" applyFill="1" applyBorder="1" applyAlignment="1" applyProtection="1">
      <alignment horizontal="center" vertical="center" justifyLastLine="1"/>
      <protection locked="0"/>
    </xf>
    <xf numFmtId="177" fontId="12" fillId="3" borderId="39" xfId="1" applyNumberFormat="1" applyFont="1" applyFill="1" applyBorder="1" applyAlignment="1" applyProtection="1">
      <alignment horizontal="center" vertical="center" justifyLastLine="1"/>
      <protection locked="0"/>
    </xf>
    <xf numFmtId="0" fontId="13" fillId="3" borderId="0" xfId="1" applyFont="1" applyFill="1" applyAlignment="1" applyProtection="1">
      <alignment horizontal="center" vertical="center"/>
      <protection locked="0"/>
    </xf>
    <xf numFmtId="0" fontId="12" fillId="2" borderId="119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12" fillId="3" borderId="133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>
      <alignment horizontal="distributed" vertical="center"/>
    </xf>
    <xf numFmtId="0" fontId="12" fillId="2" borderId="124" xfId="1" applyFont="1" applyFill="1" applyBorder="1" applyAlignment="1">
      <alignment horizontal="distributed" vertical="center"/>
    </xf>
    <xf numFmtId="0" fontId="12" fillId="2" borderId="125" xfId="1" applyFont="1" applyFill="1" applyBorder="1" applyAlignment="1">
      <alignment horizontal="distributed" vertical="center"/>
    </xf>
    <xf numFmtId="0" fontId="12" fillId="2" borderId="121" xfId="1" applyFont="1" applyFill="1" applyBorder="1" applyAlignment="1">
      <alignment horizontal="distributed" vertical="center"/>
    </xf>
    <xf numFmtId="0" fontId="12" fillId="2" borderId="15" xfId="1" applyFont="1" applyFill="1" applyBorder="1" applyAlignment="1">
      <alignment horizontal="distributed" vertical="center"/>
    </xf>
    <xf numFmtId="177" fontId="12" fillId="3" borderId="38" xfId="1" applyNumberFormat="1" applyFont="1" applyFill="1" applyBorder="1" applyAlignment="1" applyProtection="1">
      <alignment horizontal="center" vertical="center" justifyLastLine="1"/>
      <protection locked="0"/>
    </xf>
    <xf numFmtId="177" fontId="12" fillId="3" borderId="42" xfId="1" applyNumberFormat="1" applyFont="1" applyFill="1" applyBorder="1" applyAlignment="1" applyProtection="1">
      <alignment horizontal="center" vertical="center" justifyLastLine="1"/>
      <protection locked="0"/>
    </xf>
    <xf numFmtId="0" fontId="12" fillId="2" borderId="32" xfId="1" applyFont="1" applyFill="1" applyBorder="1" applyAlignment="1" applyProtection="1">
      <alignment horizontal="right" vertical="center" indent="1"/>
      <protection locked="0"/>
    </xf>
    <xf numFmtId="0" fontId="12" fillId="2" borderId="33" xfId="1" applyFont="1" applyFill="1" applyBorder="1" applyAlignment="1" applyProtection="1">
      <alignment horizontal="right" vertical="center" indent="1"/>
      <protection locked="0"/>
    </xf>
    <xf numFmtId="0" fontId="12" fillId="2" borderId="49" xfId="1" applyFont="1" applyFill="1" applyBorder="1" applyAlignment="1" applyProtection="1">
      <alignment horizontal="right" vertical="center" indent="1"/>
      <protection locked="0"/>
    </xf>
    <xf numFmtId="0" fontId="12" fillId="2" borderId="50" xfId="1" applyFont="1" applyFill="1" applyBorder="1" applyAlignment="1" applyProtection="1">
      <alignment horizontal="right" vertical="center" indent="1"/>
      <protection locked="0"/>
    </xf>
    <xf numFmtId="0" fontId="12" fillId="3" borderId="0" xfId="1" applyFont="1" applyFill="1" applyBorder="1" applyAlignment="1" applyProtection="1">
      <alignment horizontal="center" vertical="center"/>
      <protection locked="0"/>
    </xf>
    <xf numFmtId="0" fontId="16" fillId="2" borderId="48" xfId="2" applyFont="1" applyFill="1" applyBorder="1" applyAlignment="1">
      <alignment horizontal="left" vertical="center"/>
    </xf>
    <xf numFmtId="0" fontId="16" fillId="2" borderId="102" xfId="2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left" vertical="center"/>
    </xf>
    <xf numFmtId="0" fontId="12" fillId="2" borderId="131" xfId="1" applyFont="1" applyFill="1" applyBorder="1" applyAlignment="1">
      <alignment horizontal="center" vertical="center"/>
    </xf>
    <xf numFmtId="0" fontId="12" fillId="3" borderId="33" xfId="1" applyFont="1" applyFill="1" applyBorder="1" applyAlignment="1" applyProtection="1">
      <alignment horizontal="left" vertical="center"/>
      <protection locked="0"/>
    </xf>
    <xf numFmtId="0" fontId="12" fillId="2" borderId="48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left" vertical="center" wrapText="1"/>
    </xf>
    <xf numFmtId="0" fontId="8" fillId="0" borderId="58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35" xfId="0" applyFont="1" applyBorder="1" applyAlignment="1" applyProtection="1">
      <alignment horizontal="left" vertical="center"/>
    </xf>
    <xf numFmtId="0" fontId="8" fillId="0" borderId="35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37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</cellXfs>
  <cellStyles count="4">
    <cellStyle name="パーセント" xfId="3" builtinId="5"/>
    <cellStyle name="標準" xfId="0" builtinId="0"/>
    <cellStyle name="標準 2" xfId="1" xr:uid="{32639DB6-C967-40A2-A0FD-FA47701F1769}"/>
    <cellStyle name="標準 3" xfId="2" xr:uid="{8D707D64-23B5-406F-8981-9DB00B527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98202</xdr:colOff>
      <xdr:row>28</xdr:row>
      <xdr:rowOff>48620</xdr:rowOff>
    </xdr:from>
    <xdr:to>
      <xdr:col>41</xdr:col>
      <xdr:colOff>73418</xdr:colOff>
      <xdr:row>29</xdr:row>
      <xdr:rowOff>197365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380161" y="7016458"/>
          <a:ext cx="3072987" cy="389015"/>
        </a:xfrm>
        <a:prstGeom prst="bracketPair">
          <a:avLst>
            <a:gd name="adj" fmla="val 7388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7620</xdr:colOff>
      <xdr:row>22</xdr:row>
      <xdr:rowOff>106680</xdr:rowOff>
    </xdr:from>
    <xdr:to>
      <xdr:col>22</xdr:col>
      <xdr:colOff>53340</xdr:colOff>
      <xdr:row>26</xdr:row>
      <xdr:rowOff>64770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170045" y="5135880"/>
          <a:ext cx="636270" cy="872490"/>
          <a:chOff x="7421880" y="5433060"/>
          <a:chExt cx="579120" cy="90297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7421880" y="5459730"/>
            <a:ext cx="579120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00">
                <a:solidFill>
                  <a:srgbClr val="FF0000"/>
                </a:solidFill>
              </a:rPr>
              <a:t>学校、児童福祉施設、寄宿舎、事業所のみ記入</a:t>
            </a:r>
          </a:p>
        </xdr:txBody>
      </xdr:sp>
      <xdr:sp macro="" textlink="">
        <xdr:nvSpPr>
          <xdr:cNvPr id="4" name="大かっこ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5400000">
            <a:off x="7250430" y="5638800"/>
            <a:ext cx="864870" cy="453390"/>
          </a:xfrm>
          <a:prstGeom prst="bracketPair">
            <a:avLst>
              <a:gd name="adj" fmla="val 13306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25</xdr:col>
      <xdr:colOff>90238</xdr:colOff>
      <xdr:row>37</xdr:row>
      <xdr:rowOff>10025</xdr:rowOff>
    </xdr:from>
    <xdr:to>
      <xdr:col>41</xdr:col>
      <xdr:colOff>43217</xdr:colOff>
      <xdr:row>38</xdr:row>
      <xdr:rowOff>187998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374106" y="8542420"/>
          <a:ext cx="2840558" cy="408578"/>
        </a:xfrm>
        <a:prstGeom prst="bracketPair">
          <a:avLst>
            <a:gd name="adj" fmla="val 7388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G52"/>
  <sheetViews>
    <sheetView tabSelected="1" showRuler="0" view="pageBreakPreview" topLeftCell="A2" zoomScaleNormal="100" zoomScaleSheetLayoutView="100" zoomScalePageLayoutView="115" workbookViewId="0">
      <selection activeCell="Z21" sqref="Z21:AB21"/>
    </sheetView>
  </sheetViews>
  <sheetFormatPr defaultColWidth="9" defaultRowHeight="18.600000000000001" customHeight="1" x14ac:dyDescent="0.15"/>
  <cols>
    <col min="1" max="1" width="7.125" style="7" customWidth="1"/>
    <col min="2" max="21" width="2.375" style="5" customWidth="1"/>
    <col min="22" max="22" width="7.75" style="6" customWidth="1"/>
    <col min="23" max="42" width="2.375" style="5" customWidth="1"/>
    <col min="43" max="43" width="3.75" style="5" customWidth="1"/>
    <col min="44" max="16384" width="9" style="5"/>
  </cols>
  <sheetData>
    <row r="1" spans="1:43" ht="18.600000000000001" customHeight="1" x14ac:dyDescent="0.15">
      <c r="A1" s="275" t="s">
        <v>67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7" t="s">
        <v>161</v>
      </c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166" t="s">
        <v>322</v>
      </c>
    </row>
    <row r="2" spans="1:43" ht="18.600000000000001" customHeight="1" thickBot="1" x14ac:dyDescent="0.2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9"/>
      <c r="AG2" s="10" t="s">
        <v>69</v>
      </c>
      <c r="AH2" s="257"/>
      <c r="AI2" s="257"/>
      <c r="AJ2" s="9" t="s">
        <v>31</v>
      </c>
      <c r="AK2" s="258"/>
      <c r="AL2" s="258"/>
      <c r="AM2" s="9" t="s">
        <v>30</v>
      </c>
      <c r="AN2" s="258"/>
      <c r="AO2" s="258"/>
      <c r="AP2" s="9" t="s">
        <v>29</v>
      </c>
      <c r="AQ2" s="166" t="s">
        <v>325</v>
      </c>
    </row>
    <row r="3" spans="1:43" ht="18.600000000000001" customHeight="1" x14ac:dyDescent="0.15">
      <c r="A3" s="291" t="s">
        <v>12</v>
      </c>
      <c r="B3" s="283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5"/>
      <c r="V3" s="259" t="s">
        <v>312</v>
      </c>
      <c r="W3" s="262"/>
      <c r="X3" s="263"/>
      <c r="Y3" s="263"/>
      <c r="Z3" s="264"/>
      <c r="AA3" s="268" t="s">
        <v>0</v>
      </c>
      <c r="AB3" s="269"/>
      <c r="AC3" s="269"/>
      <c r="AD3" s="269"/>
      <c r="AE3" s="269"/>
      <c r="AF3" s="269"/>
      <c r="AG3" s="269"/>
      <c r="AH3" s="270"/>
      <c r="AI3" s="268" t="s">
        <v>1</v>
      </c>
      <c r="AJ3" s="269"/>
      <c r="AK3" s="269"/>
      <c r="AL3" s="269"/>
      <c r="AM3" s="269"/>
      <c r="AN3" s="269"/>
      <c r="AO3" s="269"/>
      <c r="AP3" s="271"/>
    </row>
    <row r="4" spans="1:43" ht="18.600000000000001" customHeight="1" x14ac:dyDescent="0.15">
      <c r="A4" s="292"/>
      <c r="B4" s="286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8"/>
      <c r="V4" s="260"/>
      <c r="W4" s="265"/>
      <c r="X4" s="266"/>
      <c r="Y4" s="266"/>
      <c r="Z4" s="267"/>
      <c r="AA4" s="197" t="s">
        <v>2</v>
      </c>
      <c r="AB4" s="198"/>
      <c r="AC4" s="198"/>
      <c r="AD4" s="199"/>
      <c r="AE4" s="197" t="s">
        <v>68</v>
      </c>
      <c r="AF4" s="198"/>
      <c r="AG4" s="198"/>
      <c r="AH4" s="199"/>
      <c r="AI4" s="197" t="s">
        <v>2</v>
      </c>
      <c r="AJ4" s="198"/>
      <c r="AK4" s="198"/>
      <c r="AL4" s="199"/>
      <c r="AM4" s="197" t="s">
        <v>68</v>
      </c>
      <c r="AN4" s="198"/>
      <c r="AO4" s="198"/>
      <c r="AP4" s="241"/>
    </row>
    <row r="5" spans="1:43" ht="18.600000000000001" customHeight="1" x14ac:dyDescent="0.15">
      <c r="A5" s="289" t="s">
        <v>13</v>
      </c>
      <c r="B5" s="169" t="s">
        <v>137</v>
      </c>
      <c r="C5" s="170"/>
      <c r="D5" s="170"/>
      <c r="E5" s="171"/>
      <c r="F5" s="171"/>
      <c r="G5" s="171"/>
      <c r="H5" s="93" t="s">
        <v>115</v>
      </c>
      <c r="I5" s="171"/>
      <c r="J5" s="171"/>
      <c r="K5" s="171"/>
      <c r="L5" s="281"/>
      <c r="M5" s="281"/>
      <c r="N5" s="281"/>
      <c r="O5" s="281"/>
      <c r="P5" s="281"/>
      <c r="Q5" s="281"/>
      <c r="R5" s="281"/>
      <c r="S5" s="281"/>
      <c r="T5" s="281"/>
      <c r="U5" s="282"/>
      <c r="V5" s="260"/>
      <c r="W5" s="242" t="s">
        <v>3</v>
      </c>
      <c r="X5" s="243"/>
      <c r="Y5" s="243"/>
      <c r="Z5" s="244"/>
      <c r="AA5" s="245"/>
      <c r="AB5" s="246"/>
      <c r="AC5" s="246"/>
      <c r="AD5" s="247"/>
      <c r="AE5" s="238"/>
      <c r="AF5" s="239"/>
      <c r="AG5" s="239"/>
      <c r="AH5" s="248"/>
      <c r="AI5" s="238"/>
      <c r="AJ5" s="239"/>
      <c r="AK5" s="239"/>
      <c r="AL5" s="248"/>
      <c r="AM5" s="238"/>
      <c r="AN5" s="239"/>
      <c r="AO5" s="239"/>
      <c r="AP5" s="240"/>
    </row>
    <row r="6" spans="1:43" ht="18.600000000000001" customHeight="1" x14ac:dyDescent="0.15">
      <c r="A6" s="290"/>
      <c r="B6" s="183" t="s">
        <v>14</v>
      </c>
      <c r="C6" s="172"/>
      <c r="D6" s="172"/>
      <c r="E6" s="174"/>
      <c r="F6" s="174"/>
      <c r="G6" s="174"/>
      <c r="H6" s="91" t="s">
        <v>56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6"/>
      <c r="V6" s="260"/>
      <c r="W6" s="250" t="s">
        <v>4</v>
      </c>
      <c r="X6" s="251"/>
      <c r="Y6" s="251"/>
      <c r="Z6" s="252"/>
      <c r="AA6" s="245"/>
      <c r="AB6" s="246"/>
      <c r="AC6" s="246"/>
      <c r="AD6" s="247"/>
      <c r="AE6" s="238"/>
      <c r="AF6" s="239"/>
      <c r="AG6" s="239"/>
      <c r="AH6" s="248"/>
      <c r="AI6" s="238"/>
      <c r="AJ6" s="239"/>
      <c r="AK6" s="239"/>
      <c r="AL6" s="248"/>
      <c r="AM6" s="238"/>
      <c r="AN6" s="239"/>
      <c r="AO6" s="239"/>
      <c r="AP6" s="240"/>
    </row>
    <row r="7" spans="1:43" ht="18.600000000000001" customHeight="1" x14ac:dyDescent="0.15">
      <c r="A7" s="100" t="s">
        <v>260</v>
      </c>
      <c r="B7" s="95" t="s">
        <v>184</v>
      </c>
      <c r="C7" s="92"/>
      <c r="D7" s="182"/>
      <c r="E7" s="182"/>
      <c r="F7" s="182"/>
      <c r="G7" s="182"/>
      <c r="H7" s="182"/>
      <c r="I7" s="182"/>
      <c r="J7" s="182"/>
      <c r="K7" s="182"/>
      <c r="L7" s="279" t="s">
        <v>303</v>
      </c>
      <c r="M7" s="279"/>
      <c r="N7" s="182"/>
      <c r="O7" s="182"/>
      <c r="P7" s="182"/>
      <c r="Q7" s="182"/>
      <c r="R7" s="182"/>
      <c r="S7" s="182"/>
      <c r="T7" s="182"/>
      <c r="U7" s="280"/>
      <c r="V7" s="260"/>
      <c r="W7" s="250" t="s">
        <v>5</v>
      </c>
      <c r="X7" s="251"/>
      <c r="Y7" s="251"/>
      <c r="Z7" s="252"/>
      <c r="AA7" s="245"/>
      <c r="AB7" s="246"/>
      <c r="AC7" s="246"/>
      <c r="AD7" s="247"/>
      <c r="AE7" s="238"/>
      <c r="AF7" s="239"/>
      <c r="AG7" s="239"/>
      <c r="AH7" s="248"/>
      <c r="AI7" s="238"/>
      <c r="AJ7" s="239"/>
      <c r="AK7" s="239"/>
      <c r="AL7" s="248"/>
      <c r="AM7" s="238"/>
      <c r="AN7" s="239"/>
      <c r="AO7" s="239"/>
      <c r="AP7" s="240"/>
    </row>
    <row r="8" spans="1:43" ht="18.600000000000001" customHeight="1" x14ac:dyDescent="0.15">
      <c r="A8" s="101" t="s">
        <v>183</v>
      </c>
      <c r="B8" s="184" t="s">
        <v>182</v>
      </c>
      <c r="C8" s="185"/>
      <c r="D8" s="185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/>
      <c r="V8" s="260"/>
      <c r="W8" s="250" t="s">
        <v>6</v>
      </c>
      <c r="X8" s="251"/>
      <c r="Y8" s="251"/>
      <c r="Z8" s="252"/>
      <c r="AA8" s="245"/>
      <c r="AB8" s="246"/>
      <c r="AC8" s="246"/>
      <c r="AD8" s="247"/>
      <c r="AE8" s="238"/>
      <c r="AF8" s="239"/>
      <c r="AG8" s="239"/>
      <c r="AH8" s="248"/>
      <c r="AI8" s="238"/>
      <c r="AJ8" s="239"/>
      <c r="AK8" s="239"/>
      <c r="AL8" s="248"/>
      <c r="AM8" s="238"/>
      <c r="AN8" s="239"/>
      <c r="AO8" s="239"/>
      <c r="AP8" s="240"/>
    </row>
    <row r="9" spans="1:43" ht="18.600000000000001" customHeight="1" x14ac:dyDescent="0.15">
      <c r="A9" s="190" t="s">
        <v>279</v>
      </c>
      <c r="B9" s="46" t="s">
        <v>126</v>
      </c>
      <c r="C9" s="180" t="s">
        <v>116</v>
      </c>
      <c r="D9" s="180"/>
      <c r="E9" s="47" t="s">
        <v>126</v>
      </c>
      <c r="F9" s="180" t="s">
        <v>117</v>
      </c>
      <c r="G9" s="180"/>
      <c r="H9" s="47" t="s">
        <v>126</v>
      </c>
      <c r="I9" s="180" t="s">
        <v>118</v>
      </c>
      <c r="J9" s="180"/>
      <c r="K9" s="180"/>
      <c r="L9" s="180"/>
      <c r="M9" s="180"/>
      <c r="N9" s="180"/>
      <c r="O9" s="180"/>
      <c r="P9" s="47" t="s">
        <v>126</v>
      </c>
      <c r="Q9" s="180" t="s">
        <v>119</v>
      </c>
      <c r="R9" s="180"/>
      <c r="S9" s="180"/>
      <c r="T9" s="180"/>
      <c r="U9" s="181"/>
      <c r="V9" s="261"/>
      <c r="W9" s="242" t="s">
        <v>7</v>
      </c>
      <c r="X9" s="243"/>
      <c r="Y9" s="243"/>
      <c r="Z9" s="244"/>
      <c r="AA9" s="245"/>
      <c r="AB9" s="246"/>
      <c r="AC9" s="246"/>
      <c r="AD9" s="247"/>
      <c r="AE9" s="238"/>
      <c r="AF9" s="239"/>
      <c r="AG9" s="239"/>
      <c r="AH9" s="248"/>
      <c r="AI9" s="238"/>
      <c r="AJ9" s="239"/>
      <c r="AK9" s="239"/>
      <c r="AL9" s="248"/>
      <c r="AM9" s="238"/>
      <c r="AN9" s="239"/>
      <c r="AO9" s="239"/>
      <c r="AP9" s="240"/>
    </row>
    <row r="10" spans="1:43" ht="18.600000000000001" customHeight="1" x14ac:dyDescent="0.15">
      <c r="A10" s="191"/>
      <c r="B10" s="48" t="s">
        <v>126</v>
      </c>
      <c r="C10" s="179" t="s">
        <v>185</v>
      </c>
      <c r="D10" s="179"/>
      <c r="E10" s="179"/>
      <c r="F10" s="179"/>
      <c r="G10" s="179"/>
      <c r="H10" s="90" t="s">
        <v>126</v>
      </c>
      <c r="I10" s="179" t="s">
        <v>120</v>
      </c>
      <c r="J10" s="179"/>
      <c r="K10" s="179"/>
      <c r="L10" s="179"/>
      <c r="M10" s="179"/>
      <c r="N10" s="90" t="s">
        <v>126</v>
      </c>
      <c r="O10" s="179" t="s">
        <v>121</v>
      </c>
      <c r="P10" s="179"/>
      <c r="Q10" s="179"/>
      <c r="R10" s="179"/>
      <c r="S10" s="179"/>
      <c r="T10" s="179"/>
      <c r="U10" s="278"/>
      <c r="V10" s="272" t="s">
        <v>313</v>
      </c>
      <c r="W10" s="120" t="s">
        <v>126</v>
      </c>
      <c r="X10" s="346" t="s">
        <v>280</v>
      </c>
      <c r="Y10" s="346"/>
      <c r="Z10" s="459"/>
      <c r="AA10" s="459"/>
      <c r="AB10" s="346" t="s">
        <v>32</v>
      </c>
      <c r="AC10" s="346"/>
      <c r="AD10" s="346"/>
      <c r="AE10" s="346"/>
      <c r="AF10" s="346"/>
      <c r="AG10" s="120" t="s">
        <v>126</v>
      </c>
      <c r="AH10" s="346" t="s">
        <v>21</v>
      </c>
      <c r="AI10" s="346"/>
      <c r="AJ10" s="346"/>
      <c r="AK10" s="346"/>
      <c r="AL10" s="346"/>
      <c r="AM10" s="346"/>
      <c r="AN10" s="346"/>
      <c r="AO10" s="346"/>
      <c r="AP10" s="470"/>
    </row>
    <row r="11" spans="1:43" ht="18.600000000000001" customHeight="1" x14ac:dyDescent="0.15">
      <c r="A11" s="191"/>
      <c r="B11" s="48" t="s">
        <v>126</v>
      </c>
      <c r="C11" s="179" t="s">
        <v>122</v>
      </c>
      <c r="D11" s="179"/>
      <c r="E11" s="179"/>
      <c r="F11" s="90" t="s">
        <v>126</v>
      </c>
      <c r="G11" s="179" t="s">
        <v>123</v>
      </c>
      <c r="H11" s="179"/>
      <c r="I11" s="179"/>
      <c r="J11" s="90" t="s">
        <v>126</v>
      </c>
      <c r="K11" s="179" t="s">
        <v>124</v>
      </c>
      <c r="L11" s="179"/>
      <c r="M11" s="179"/>
      <c r="N11" s="90" t="s">
        <v>126</v>
      </c>
      <c r="O11" s="179" t="s">
        <v>125</v>
      </c>
      <c r="P11" s="179"/>
      <c r="Q11" s="179"/>
      <c r="R11" s="179"/>
      <c r="S11" s="179"/>
      <c r="T11" s="179"/>
      <c r="U11" s="278"/>
      <c r="V11" s="260"/>
      <c r="W11" s="471" t="s">
        <v>18</v>
      </c>
      <c r="X11" s="472"/>
      <c r="Y11" s="472"/>
      <c r="Z11" s="472"/>
      <c r="AA11" s="472"/>
      <c r="AB11" s="472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121" t="s">
        <v>16</v>
      </c>
    </row>
    <row r="12" spans="1:43" ht="18.600000000000001" customHeight="1" x14ac:dyDescent="0.15">
      <c r="A12" s="192"/>
      <c r="B12" s="49" t="s">
        <v>126</v>
      </c>
      <c r="C12" s="188" t="s">
        <v>15</v>
      </c>
      <c r="D12" s="188"/>
      <c r="E12" s="188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69" t="s">
        <v>16</v>
      </c>
      <c r="V12" s="260"/>
      <c r="W12" s="473" t="s">
        <v>281</v>
      </c>
      <c r="X12" s="377"/>
      <c r="Y12" s="377"/>
      <c r="Z12" s="377"/>
      <c r="AA12" s="462"/>
      <c r="AB12" s="462"/>
      <c r="AC12" s="462"/>
      <c r="AD12" s="328" t="s">
        <v>19</v>
      </c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9"/>
    </row>
    <row r="13" spans="1:43" ht="18.600000000000001" customHeight="1" x14ac:dyDescent="0.15">
      <c r="A13" s="335" t="s">
        <v>62</v>
      </c>
      <c r="B13" s="463" t="s">
        <v>133</v>
      </c>
      <c r="C13" s="281"/>
      <c r="D13" s="282"/>
      <c r="E13" s="464" t="s">
        <v>135</v>
      </c>
      <c r="F13" s="465"/>
      <c r="G13" s="466"/>
      <c r="H13" s="342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4"/>
      <c r="V13" s="260"/>
      <c r="W13" s="273" t="s">
        <v>293</v>
      </c>
      <c r="X13" s="274"/>
      <c r="Y13" s="274"/>
      <c r="Z13" s="274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122" t="s">
        <v>16</v>
      </c>
    </row>
    <row r="14" spans="1:43" ht="18.600000000000001" customHeight="1" x14ac:dyDescent="0.15">
      <c r="A14" s="336"/>
      <c r="B14" s="427"/>
      <c r="C14" s="428"/>
      <c r="D14" s="429"/>
      <c r="E14" s="467" t="s">
        <v>128</v>
      </c>
      <c r="F14" s="468"/>
      <c r="G14" s="469"/>
      <c r="H14" s="349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1"/>
      <c r="V14" s="261"/>
      <c r="W14" s="511" t="s">
        <v>282</v>
      </c>
      <c r="X14" s="512"/>
      <c r="Y14" s="512"/>
      <c r="Z14" s="512"/>
      <c r="AA14" s="512"/>
      <c r="AB14" s="120" t="s">
        <v>126</v>
      </c>
      <c r="AC14" s="345" t="s">
        <v>20</v>
      </c>
      <c r="AD14" s="345"/>
      <c r="AE14" s="345"/>
      <c r="AF14" s="120" t="s">
        <v>126</v>
      </c>
      <c r="AG14" s="345" t="s">
        <v>294</v>
      </c>
      <c r="AH14" s="345"/>
      <c r="AI14" s="345"/>
      <c r="AJ14" s="345"/>
      <c r="AK14" s="345"/>
      <c r="AL14" s="345"/>
      <c r="AM14" s="345"/>
      <c r="AN14" s="345"/>
      <c r="AO14" s="345"/>
      <c r="AP14" s="474"/>
    </row>
    <row r="15" spans="1:43" ht="18.600000000000001" customHeight="1" x14ac:dyDescent="0.15">
      <c r="A15" s="336"/>
      <c r="B15" s="423" t="s">
        <v>134</v>
      </c>
      <c r="C15" s="281"/>
      <c r="D15" s="282"/>
      <c r="E15" s="367" t="s">
        <v>135</v>
      </c>
      <c r="F15" s="368"/>
      <c r="G15" s="369"/>
      <c r="H15" s="342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4"/>
      <c r="V15" s="374" t="s">
        <v>267</v>
      </c>
      <c r="W15" s="120" t="s">
        <v>126</v>
      </c>
      <c r="X15" s="346" t="s">
        <v>308</v>
      </c>
      <c r="Y15" s="346"/>
      <c r="Z15" s="346"/>
      <c r="AA15" s="346"/>
      <c r="AB15" s="346"/>
      <c r="AC15" s="120" t="s">
        <v>126</v>
      </c>
      <c r="AD15" s="253" t="s">
        <v>292</v>
      </c>
      <c r="AE15" s="253"/>
      <c r="AF15" s="253"/>
      <c r="AG15" s="120" t="s">
        <v>126</v>
      </c>
      <c r="AH15" s="99" t="s">
        <v>162</v>
      </c>
      <c r="AI15" s="98"/>
      <c r="AJ15" s="99"/>
      <c r="AK15" s="120" t="s">
        <v>126</v>
      </c>
      <c r="AL15" s="253" t="s">
        <v>22</v>
      </c>
      <c r="AM15" s="253"/>
      <c r="AN15" s="253"/>
      <c r="AO15" s="253"/>
      <c r="AP15" s="254"/>
    </row>
    <row r="16" spans="1:43" ht="18.600000000000001" customHeight="1" x14ac:dyDescent="0.15">
      <c r="A16" s="336"/>
      <c r="B16" s="427"/>
      <c r="C16" s="428"/>
      <c r="D16" s="429"/>
      <c r="E16" s="370" t="s">
        <v>128</v>
      </c>
      <c r="F16" s="371"/>
      <c r="G16" s="372"/>
      <c r="H16" s="349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1"/>
      <c r="V16" s="374"/>
      <c r="W16" s="396" t="s">
        <v>302</v>
      </c>
      <c r="X16" s="397"/>
      <c r="Y16" s="397"/>
      <c r="Z16" s="397"/>
      <c r="AA16" s="397"/>
      <c r="AB16" s="397"/>
      <c r="AC16" s="397"/>
      <c r="AD16" s="120" t="s">
        <v>126</v>
      </c>
      <c r="AE16" s="345" t="s">
        <v>291</v>
      </c>
      <c r="AF16" s="345"/>
      <c r="AG16" s="249"/>
      <c r="AH16" s="249"/>
      <c r="AI16" s="345" t="s">
        <v>23</v>
      </c>
      <c r="AJ16" s="345"/>
      <c r="AK16" s="345"/>
      <c r="AL16" s="345"/>
      <c r="AM16" s="120" t="s">
        <v>126</v>
      </c>
      <c r="AN16" s="345" t="s">
        <v>21</v>
      </c>
      <c r="AO16" s="345"/>
      <c r="AP16" s="474"/>
    </row>
    <row r="17" spans="1:44" ht="18.600000000000001" customHeight="1" x14ac:dyDescent="0.15">
      <c r="A17" s="336"/>
      <c r="B17" s="423" t="s">
        <v>136</v>
      </c>
      <c r="C17" s="281"/>
      <c r="D17" s="282"/>
      <c r="E17" s="172" t="s">
        <v>127</v>
      </c>
      <c r="F17" s="172"/>
      <c r="G17" s="173"/>
      <c r="H17" s="342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4"/>
      <c r="V17" s="123" t="s">
        <v>314</v>
      </c>
      <c r="W17" s="124" t="s">
        <v>126</v>
      </c>
      <c r="X17" s="325" t="s">
        <v>24</v>
      </c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120" t="s">
        <v>126</v>
      </c>
      <c r="AJ17" s="325" t="s">
        <v>25</v>
      </c>
      <c r="AK17" s="325"/>
      <c r="AL17" s="325"/>
      <c r="AM17" s="325"/>
      <c r="AN17" s="325"/>
      <c r="AO17" s="325"/>
      <c r="AP17" s="395"/>
    </row>
    <row r="18" spans="1:44" ht="18.600000000000001" customHeight="1" x14ac:dyDescent="0.15">
      <c r="A18" s="336"/>
      <c r="B18" s="424"/>
      <c r="C18" s="425"/>
      <c r="D18" s="426"/>
      <c r="E18" s="177" t="s">
        <v>128</v>
      </c>
      <c r="F18" s="177"/>
      <c r="G18" s="178"/>
      <c r="H18" s="439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1"/>
      <c r="V18" s="518" t="s">
        <v>315</v>
      </c>
      <c r="W18" s="125" t="s">
        <v>126</v>
      </c>
      <c r="X18" s="346" t="s">
        <v>60</v>
      </c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126" t="s">
        <v>126</v>
      </c>
      <c r="AJ18" s="346" t="s">
        <v>66</v>
      </c>
      <c r="AK18" s="346"/>
      <c r="AL18" s="346"/>
      <c r="AM18" s="346"/>
      <c r="AN18" s="346"/>
      <c r="AO18" s="346"/>
      <c r="AP18" s="470"/>
    </row>
    <row r="19" spans="1:44" ht="18.600000000000001" customHeight="1" x14ac:dyDescent="0.15">
      <c r="A19" s="336"/>
      <c r="B19" s="424"/>
      <c r="C19" s="425"/>
      <c r="D19" s="426"/>
      <c r="E19" s="177" t="s">
        <v>129</v>
      </c>
      <c r="F19" s="177"/>
      <c r="G19" s="178"/>
      <c r="H19" s="439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1"/>
      <c r="V19" s="519"/>
      <c r="W19" s="513" t="s">
        <v>283</v>
      </c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9"/>
    </row>
    <row r="20" spans="1:44" ht="18.600000000000001" customHeight="1" x14ac:dyDescent="0.15">
      <c r="A20" s="336"/>
      <c r="B20" s="424"/>
      <c r="C20" s="425"/>
      <c r="D20" s="426"/>
      <c r="E20" s="177" t="s">
        <v>130</v>
      </c>
      <c r="F20" s="177"/>
      <c r="G20" s="178"/>
      <c r="H20" s="439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  <c r="U20" s="441"/>
      <c r="V20" s="519"/>
      <c r="W20" s="514" t="s">
        <v>70</v>
      </c>
      <c r="X20" s="515"/>
      <c r="Y20" s="348" t="str">
        <f>AG2</f>
        <v>令和</v>
      </c>
      <c r="Z20" s="348"/>
      <c r="AA20" s="375"/>
      <c r="AB20" s="375"/>
      <c r="AC20" s="97" t="s">
        <v>31</v>
      </c>
      <c r="AD20" s="375"/>
      <c r="AE20" s="375"/>
      <c r="AF20" s="97" t="s">
        <v>34</v>
      </c>
      <c r="AG20" s="97"/>
      <c r="AH20" s="97"/>
      <c r="AI20" s="71"/>
      <c r="AJ20" s="352" t="s">
        <v>261</v>
      </c>
      <c r="AK20" s="353"/>
      <c r="AL20" s="353"/>
      <c r="AM20" s="353"/>
      <c r="AN20" s="353"/>
      <c r="AO20" s="353"/>
      <c r="AP20" s="354"/>
    </row>
    <row r="21" spans="1:44" ht="18.600000000000001" customHeight="1" x14ac:dyDescent="0.15">
      <c r="A21" s="336"/>
      <c r="B21" s="424"/>
      <c r="C21" s="425"/>
      <c r="D21" s="426"/>
      <c r="E21" s="431" t="s">
        <v>131</v>
      </c>
      <c r="F21" s="432"/>
      <c r="G21" s="433"/>
      <c r="H21" s="45" t="s">
        <v>126</v>
      </c>
      <c r="I21" s="430" t="s">
        <v>132</v>
      </c>
      <c r="J21" s="430"/>
      <c r="K21" s="430"/>
      <c r="L21" s="430"/>
      <c r="M21" s="45" t="s">
        <v>126</v>
      </c>
      <c r="N21" s="430" t="s">
        <v>4</v>
      </c>
      <c r="O21" s="430"/>
      <c r="P21" s="430"/>
      <c r="Q21" s="45" t="s">
        <v>126</v>
      </c>
      <c r="R21" s="430" t="s">
        <v>5</v>
      </c>
      <c r="S21" s="430"/>
      <c r="T21" s="430"/>
      <c r="U21" s="438"/>
      <c r="V21" s="519"/>
      <c r="W21" s="347" t="s">
        <v>284</v>
      </c>
      <c r="X21" s="348"/>
      <c r="Y21" s="348"/>
      <c r="Z21" s="521" t="str">
        <f>IFERROR(AF21/AJ21*100,"")</f>
        <v/>
      </c>
      <c r="AA21" s="521"/>
      <c r="AB21" s="521"/>
      <c r="AC21" s="326" t="s">
        <v>35</v>
      </c>
      <c r="AD21" s="326"/>
      <c r="AE21" s="71" t="s">
        <v>17</v>
      </c>
      <c r="AF21" s="338"/>
      <c r="AG21" s="338"/>
      <c r="AH21" s="71" t="s">
        <v>19</v>
      </c>
      <c r="AI21" s="71" t="s">
        <v>61</v>
      </c>
      <c r="AJ21" s="338"/>
      <c r="AK21" s="338"/>
      <c r="AL21" s="326" t="s">
        <v>290</v>
      </c>
      <c r="AM21" s="326"/>
      <c r="AN21" s="326"/>
      <c r="AO21" s="326"/>
      <c r="AP21" s="330"/>
    </row>
    <row r="22" spans="1:44" ht="18.600000000000001" customHeight="1" x14ac:dyDescent="0.15">
      <c r="A22" s="337"/>
      <c r="B22" s="427"/>
      <c r="C22" s="428"/>
      <c r="D22" s="429"/>
      <c r="E22" s="434"/>
      <c r="F22" s="435"/>
      <c r="G22" s="436"/>
      <c r="H22" s="94" t="s">
        <v>126</v>
      </c>
      <c r="I22" s="188" t="s">
        <v>15</v>
      </c>
      <c r="J22" s="188"/>
      <c r="K22" s="188"/>
      <c r="L22" s="331"/>
      <c r="M22" s="331"/>
      <c r="N22" s="331"/>
      <c r="O22" s="331"/>
      <c r="P22" s="331"/>
      <c r="Q22" s="331"/>
      <c r="R22" s="331"/>
      <c r="S22" s="331"/>
      <c r="T22" s="331"/>
      <c r="U22" s="96" t="s">
        <v>16</v>
      </c>
      <c r="V22" s="519"/>
      <c r="W22" s="347" t="s">
        <v>285</v>
      </c>
      <c r="X22" s="348"/>
      <c r="Y22" s="348"/>
      <c r="Z22" s="521" t="str">
        <f>IFERROR(AF22/AJ22*100,"")</f>
        <v/>
      </c>
      <c r="AA22" s="521"/>
      <c r="AB22" s="521"/>
      <c r="AC22" s="326" t="s">
        <v>35</v>
      </c>
      <c r="AD22" s="326"/>
      <c r="AE22" s="71" t="s">
        <v>17</v>
      </c>
      <c r="AF22" s="338"/>
      <c r="AG22" s="338"/>
      <c r="AH22" s="71" t="s">
        <v>19</v>
      </c>
      <c r="AI22" s="71" t="s">
        <v>61</v>
      </c>
      <c r="AJ22" s="338"/>
      <c r="AK22" s="338"/>
      <c r="AL22" s="326" t="s">
        <v>290</v>
      </c>
      <c r="AM22" s="326"/>
      <c r="AN22" s="326"/>
      <c r="AO22" s="326"/>
      <c r="AP22" s="330"/>
    </row>
    <row r="23" spans="1:44" ht="18.600000000000001" customHeight="1" x14ac:dyDescent="0.15">
      <c r="A23" s="332" t="s">
        <v>57</v>
      </c>
      <c r="B23" s="200" t="s">
        <v>138</v>
      </c>
      <c r="C23" s="201"/>
      <c r="D23" s="202"/>
      <c r="E23" s="102" t="s">
        <v>126</v>
      </c>
      <c r="F23" s="422" t="s">
        <v>58</v>
      </c>
      <c r="G23" s="422"/>
      <c r="H23" s="102" t="s">
        <v>126</v>
      </c>
      <c r="I23" s="422" t="s">
        <v>59</v>
      </c>
      <c r="J23" s="422"/>
      <c r="K23" s="102" t="s">
        <v>126</v>
      </c>
      <c r="L23" s="437" t="s">
        <v>15</v>
      </c>
      <c r="M23" s="437"/>
      <c r="N23" s="437"/>
      <c r="O23" s="404"/>
      <c r="P23" s="404"/>
      <c r="Q23" s="404"/>
      <c r="R23" s="404"/>
      <c r="S23" s="404"/>
      <c r="T23" s="404"/>
      <c r="U23" s="103" t="s">
        <v>16</v>
      </c>
      <c r="V23" s="519"/>
      <c r="W23" s="392" t="s">
        <v>286</v>
      </c>
      <c r="X23" s="373"/>
      <c r="Y23" s="373"/>
      <c r="Z23" s="373"/>
      <c r="AA23" s="373"/>
      <c r="AB23" s="127" t="s">
        <v>126</v>
      </c>
      <c r="AC23" s="326" t="s">
        <v>163</v>
      </c>
      <c r="AD23" s="326"/>
      <c r="AE23" s="127" t="s">
        <v>126</v>
      </c>
      <c r="AF23" s="326" t="s">
        <v>164</v>
      </c>
      <c r="AG23" s="326"/>
      <c r="AH23" s="326"/>
      <c r="AI23" s="127" t="s">
        <v>126</v>
      </c>
      <c r="AJ23" s="326" t="s">
        <v>289</v>
      </c>
      <c r="AK23" s="326"/>
      <c r="AL23" s="326"/>
      <c r="AM23" s="326"/>
      <c r="AN23" s="326"/>
      <c r="AO23" s="326"/>
      <c r="AP23" s="330"/>
    </row>
    <row r="24" spans="1:44" ht="18.600000000000001" customHeight="1" x14ac:dyDescent="0.15">
      <c r="A24" s="333"/>
      <c r="B24" s="420" t="s">
        <v>147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421"/>
      <c r="V24" s="519"/>
      <c r="W24" s="391" t="s">
        <v>287</v>
      </c>
      <c r="X24" s="314"/>
      <c r="Y24" s="314"/>
      <c r="Z24" s="314"/>
      <c r="AA24" s="314"/>
      <c r="AB24" s="128" t="s">
        <v>126</v>
      </c>
      <c r="AC24" s="314" t="s">
        <v>165</v>
      </c>
      <c r="AD24" s="314"/>
      <c r="AE24" s="314"/>
      <c r="AF24" s="128" t="s">
        <v>126</v>
      </c>
      <c r="AG24" s="393" t="s">
        <v>289</v>
      </c>
      <c r="AH24" s="393"/>
      <c r="AI24" s="393"/>
      <c r="AJ24" s="393"/>
      <c r="AK24" s="393"/>
      <c r="AL24" s="393"/>
      <c r="AM24" s="393"/>
      <c r="AN24" s="393"/>
      <c r="AO24" s="393"/>
      <c r="AP24" s="394"/>
    </row>
    <row r="25" spans="1:44" ht="18.600000000000001" customHeight="1" x14ac:dyDescent="0.15">
      <c r="A25" s="333"/>
      <c r="B25" s="405" t="s">
        <v>148</v>
      </c>
      <c r="C25" s="406"/>
      <c r="D25" s="406"/>
      <c r="E25" s="355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7"/>
      <c r="V25" s="519"/>
      <c r="W25" s="376" t="s">
        <v>166</v>
      </c>
      <c r="X25" s="377"/>
      <c r="Y25" s="377"/>
      <c r="Z25" s="378"/>
      <c r="AA25" s="385" t="s">
        <v>167</v>
      </c>
      <c r="AB25" s="386"/>
      <c r="AC25" s="386"/>
      <c r="AD25" s="386"/>
      <c r="AE25" s="387"/>
      <c r="AF25" s="387"/>
      <c r="AG25" s="387"/>
      <c r="AH25" s="387"/>
      <c r="AI25" s="387"/>
      <c r="AJ25" s="387"/>
      <c r="AK25" s="387"/>
      <c r="AL25" s="387"/>
      <c r="AM25" s="387"/>
      <c r="AN25" s="387"/>
      <c r="AO25" s="387"/>
      <c r="AP25" s="388"/>
    </row>
    <row r="26" spans="1:44" ht="18.600000000000001" customHeight="1" x14ac:dyDescent="0.15">
      <c r="A26" s="333"/>
      <c r="B26" s="407"/>
      <c r="C26" s="408"/>
      <c r="D26" s="408"/>
      <c r="E26" s="358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60"/>
      <c r="V26" s="519"/>
      <c r="W26" s="347"/>
      <c r="X26" s="348"/>
      <c r="Y26" s="348"/>
      <c r="Z26" s="379"/>
      <c r="AA26" s="383" t="s">
        <v>168</v>
      </c>
      <c r="AB26" s="384"/>
      <c r="AC26" s="384"/>
      <c r="AD26" s="384"/>
      <c r="AE26" s="389"/>
      <c r="AF26" s="389"/>
      <c r="AG26" s="389"/>
      <c r="AH26" s="389"/>
      <c r="AI26" s="389"/>
      <c r="AJ26" s="389"/>
      <c r="AK26" s="389"/>
      <c r="AL26" s="389"/>
      <c r="AM26" s="389"/>
      <c r="AN26" s="389"/>
      <c r="AO26" s="389"/>
      <c r="AP26" s="390"/>
    </row>
    <row r="27" spans="1:44" ht="18.600000000000001" customHeight="1" x14ac:dyDescent="0.15">
      <c r="A27" s="333"/>
      <c r="B27" s="197" t="s">
        <v>139</v>
      </c>
      <c r="C27" s="198"/>
      <c r="D27" s="199"/>
      <c r="E27" s="339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1"/>
      <c r="V27" s="520"/>
      <c r="W27" s="235"/>
      <c r="X27" s="222"/>
      <c r="Y27" s="222"/>
      <c r="Z27" s="380"/>
      <c r="AA27" s="381" t="s">
        <v>140</v>
      </c>
      <c r="AB27" s="382"/>
      <c r="AC27" s="382"/>
      <c r="AD27" s="382"/>
      <c r="AE27" s="460"/>
      <c r="AF27" s="460"/>
      <c r="AG27" s="460"/>
      <c r="AH27" s="460"/>
      <c r="AI27" s="460"/>
      <c r="AJ27" s="460"/>
      <c r="AK27" s="460"/>
      <c r="AL27" s="460"/>
      <c r="AM27" s="460"/>
      <c r="AN27" s="460"/>
      <c r="AO27" s="460"/>
      <c r="AP27" s="461"/>
    </row>
    <row r="28" spans="1:44" ht="18.600000000000001" customHeight="1" x14ac:dyDescent="0.15">
      <c r="A28" s="333"/>
      <c r="B28" s="407" t="s">
        <v>184</v>
      </c>
      <c r="C28" s="408"/>
      <c r="D28" s="408"/>
      <c r="E28" s="339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  <c r="U28" s="341"/>
      <c r="V28" s="516" t="s">
        <v>316</v>
      </c>
      <c r="W28" s="129" t="s">
        <v>126</v>
      </c>
      <c r="X28" s="195" t="s">
        <v>20</v>
      </c>
      <c r="Y28" s="195"/>
      <c r="Z28" s="195"/>
      <c r="AA28" s="195"/>
      <c r="AB28" s="120" t="s">
        <v>126</v>
      </c>
      <c r="AC28" s="195" t="s">
        <v>21</v>
      </c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444"/>
    </row>
    <row r="29" spans="1:44" ht="18.600000000000001" customHeight="1" x14ac:dyDescent="0.15">
      <c r="A29" s="333"/>
      <c r="B29" s="409" t="s">
        <v>141</v>
      </c>
      <c r="C29" s="406"/>
      <c r="D29" s="406"/>
      <c r="E29" s="409" t="s">
        <v>135</v>
      </c>
      <c r="F29" s="406"/>
      <c r="G29" s="414"/>
      <c r="H29" s="355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7"/>
      <c r="V29" s="479"/>
      <c r="W29" s="130"/>
      <c r="X29" s="120" t="s">
        <v>126</v>
      </c>
      <c r="Y29" s="373" t="s">
        <v>169</v>
      </c>
      <c r="Z29" s="373"/>
      <c r="AA29" s="373"/>
      <c r="AB29" s="373"/>
      <c r="AC29" s="373"/>
      <c r="AD29" s="120" t="s">
        <v>126</v>
      </c>
      <c r="AE29" s="373" t="s">
        <v>170</v>
      </c>
      <c r="AF29" s="373"/>
      <c r="AG29" s="373"/>
      <c r="AH29" s="120" t="s">
        <v>126</v>
      </c>
      <c r="AI29" s="373" t="s">
        <v>171</v>
      </c>
      <c r="AJ29" s="373"/>
      <c r="AK29" s="373"/>
      <c r="AL29" s="120" t="s">
        <v>126</v>
      </c>
      <c r="AM29" s="373" t="s">
        <v>172</v>
      </c>
      <c r="AN29" s="373"/>
      <c r="AO29" s="373"/>
      <c r="AP29" s="510"/>
    </row>
    <row r="30" spans="1:44" ht="18.600000000000001" customHeight="1" x14ac:dyDescent="0.15">
      <c r="A30" s="333"/>
      <c r="B30" s="407"/>
      <c r="C30" s="408"/>
      <c r="D30" s="408"/>
      <c r="E30" s="415" t="s">
        <v>128</v>
      </c>
      <c r="F30" s="416"/>
      <c r="G30" s="381"/>
      <c r="H30" s="361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3"/>
      <c r="V30" s="517"/>
      <c r="W30" s="130"/>
      <c r="X30" s="120" t="s">
        <v>126</v>
      </c>
      <c r="Y30" s="326" t="s">
        <v>15</v>
      </c>
      <c r="Z30" s="522"/>
      <c r="AA30" s="522"/>
      <c r="AB30" s="359"/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359"/>
      <c r="AN30" s="359"/>
      <c r="AO30" s="508" t="s">
        <v>16</v>
      </c>
      <c r="AP30" s="509"/>
    </row>
    <row r="31" spans="1:44" ht="18.600000000000001" customHeight="1" x14ac:dyDescent="0.15">
      <c r="A31" s="333"/>
      <c r="B31" s="410" t="s">
        <v>142</v>
      </c>
      <c r="C31" s="411"/>
      <c r="D31" s="411"/>
      <c r="E31" s="417" t="s">
        <v>135</v>
      </c>
      <c r="F31" s="418"/>
      <c r="G31" s="419"/>
      <c r="H31" s="364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6"/>
      <c r="V31" s="272" t="s">
        <v>270</v>
      </c>
      <c r="W31" s="115" t="s">
        <v>173</v>
      </c>
      <c r="X31" s="131"/>
      <c r="Y31" s="131"/>
      <c r="Z31" s="132" t="s">
        <v>126</v>
      </c>
      <c r="AA31" s="71" t="s">
        <v>80</v>
      </c>
      <c r="AB31" s="71"/>
      <c r="AC31" s="132" t="s">
        <v>126</v>
      </c>
      <c r="AD31" s="195" t="s">
        <v>162</v>
      </c>
      <c r="AE31" s="195"/>
      <c r="AF31" s="195"/>
      <c r="AG31" s="97" t="s">
        <v>174</v>
      </c>
      <c r="AH31" s="71"/>
      <c r="AI31" s="71"/>
      <c r="AJ31" s="132" t="s">
        <v>126</v>
      </c>
      <c r="AK31" s="71" t="s">
        <v>80</v>
      </c>
      <c r="AL31" s="71"/>
      <c r="AM31" s="132" t="s">
        <v>126</v>
      </c>
      <c r="AN31" s="71" t="s">
        <v>162</v>
      </c>
      <c r="AO31" s="71"/>
      <c r="AP31" s="133"/>
      <c r="AQ31" s="50"/>
      <c r="AR31" s="50"/>
    </row>
    <row r="32" spans="1:44" ht="18.600000000000001" customHeight="1" x14ac:dyDescent="0.15">
      <c r="A32" s="333"/>
      <c r="B32" s="412"/>
      <c r="C32" s="413"/>
      <c r="D32" s="413"/>
      <c r="E32" s="415" t="s">
        <v>128</v>
      </c>
      <c r="F32" s="416"/>
      <c r="G32" s="381"/>
      <c r="H32" s="453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  <c r="U32" s="455"/>
      <c r="V32" s="260"/>
      <c r="W32" s="132" t="s">
        <v>126</v>
      </c>
      <c r="X32" s="326" t="s">
        <v>33</v>
      </c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30"/>
    </row>
    <row r="33" spans="1:47" ht="18.600000000000001" customHeight="1" x14ac:dyDescent="0.15">
      <c r="A33" s="333"/>
      <c r="B33" s="456" t="s">
        <v>143</v>
      </c>
      <c r="C33" s="457"/>
      <c r="D33" s="458"/>
      <c r="E33" s="104" t="s">
        <v>126</v>
      </c>
      <c r="F33" s="205" t="s">
        <v>144</v>
      </c>
      <c r="G33" s="205"/>
      <c r="H33" s="205"/>
      <c r="I33" s="105" t="s">
        <v>126</v>
      </c>
      <c r="J33" s="445" t="s">
        <v>145</v>
      </c>
      <c r="K33" s="445"/>
      <c r="L33" s="445"/>
      <c r="M33" s="445"/>
      <c r="N33" s="106" t="s">
        <v>126</v>
      </c>
      <c r="O33" s="445" t="s">
        <v>37</v>
      </c>
      <c r="P33" s="445"/>
      <c r="Q33" s="445"/>
      <c r="R33" s="105" t="s">
        <v>126</v>
      </c>
      <c r="S33" s="445" t="s">
        <v>38</v>
      </c>
      <c r="T33" s="445"/>
      <c r="U33" s="446"/>
      <c r="V33" s="260"/>
      <c r="W33" s="120" t="s">
        <v>126</v>
      </c>
      <c r="X33" s="326" t="s">
        <v>15</v>
      </c>
      <c r="Y33" s="326"/>
      <c r="Z33" s="326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524" t="s">
        <v>16</v>
      </c>
      <c r="AN33" s="525"/>
      <c r="AO33" s="525"/>
      <c r="AP33" s="526"/>
    </row>
    <row r="34" spans="1:47" ht="18.600000000000001" customHeight="1" x14ac:dyDescent="0.15">
      <c r="A34" s="334"/>
      <c r="B34" s="235"/>
      <c r="C34" s="222"/>
      <c r="D34" s="223"/>
      <c r="E34" s="107" t="s">
        <v>126</v>
      </c>
      <c r="F34" s="211" t="s">
        <v>39</v>
      </c>
      <c r="G34" s="211"/>
      <c r="H34" s="211"/>
      <c r="I34" s="108" t="s">
        <v>126</v>
      </c>
      <c r="J34" s="211" t="s">
        <v>146</v>
      </c>
      <c r="K34" s="211"/>
      <c r="L34" s="211"/>
      <c r="M34" s="109" t="s">
        <v>126</v>
      </c>
      <c r="N34" s="110" t="s">
        <v>15</v>
      </c>
      <c r="O34" s="110"/>
      <c r="P34" s="110"/>
      <c r="Q34" s="359"/>
      <c r="R34" s="359"/>
      <c r="S34" s="359"/>
      <c r="T34" s="359"/>
      <c r="U34" s="111" t="s">
        <v>16</v>
      </c>
      <c r="V34" s="261"/>
      <c r="W34" s="134" t="s">
        <v>126</v>
      </c>
      <c r="X34" s="522" t="s">
        <v>21</v>
      </c>
      <c r="Y34" s="522"/>
      <c r="Z34" s="522"/>
      <c r="AA34" s="522"/>
      <c r="AB34" s="522"/>
      <c r="AC34" s="522"/>
      <c r="AD34" s="522"/>
      <c r="AE34" s="522"/>
      <c r="AF34" s="522"/>
      <c r="AG34" s="522"/>
      <c r="AH34" s="522"/>
      <c r="AI34" s="522"/>
      <c r="AJ34" s="522"/>
      <c r="AK34" s="522"/>
      <c r="AL34" s="522"/>
      <c r="AM34" s="522"/>
      <c r="AN34" s="522"/>
      <c r="AO34" s="522"/>
      <c r="AP34" s="527"/>
    </row>
    <row r="35" spans="1:47" ht="18.600000000000001" customHeight="1" x14ac:dyDescent="0.15">
      <c r="A35" s="190" t="s">
        <v>278</v>
      </c>
      <c r="B35" s="447" t="s">
        <v>128</v>
      </c>
      <c r="C35" s="448"/>
      <c r="D35" s="449"/>
      <c r="E35" s="450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2"/>
      <c r="V35" s="272" t="s">
        <v>317</v>
      </c>
      <c r="W35" s="308" t="s">
        <v>47</v>
      </c>
      <c r="X35" s="309"/>
      <c r="Y35" s="310"/>
      <c r="Z35" s="105" t="s">
        <v>126</v>
      </c>
      <c r="AA35" s="195" t="s">
        <v>48</v>
      </c>
      <c r="AB35" s="195"/>
      <c r="AC35" s="195"/>
      <c r="AD35" s="195"/>
      <c r="AE35" s="195"/>
      <c r="AF35" s="195"/>
      <c r="AG35" s="105" t="s">
        <v>126</v>
      </c>
      <c r="AH35" s="195" t="s">
        <v>51</v>
      </c>
      <c r="AI35" s="195"/>
      <c r="AJ35" s="195"/>
      <c r="AK35" s="195"/>
      <c r="AL35" s="105" t="s">
        <v>126</v>
      </c>
      <c r="AM35" s="195" t="s">
        <v>52</v>
      </c>
      <c r="AN35" s="195"/>
      <c r="AO35" s="195"/>
      <c r="AP35" s="135"/>
    </row>
    <row r="36" spans="1:47" ht="18.600000000000001" customHeight="1" x14ac:dyDescent="0.15">
      <c r="A36" s="191"/>
      <c r="B36" s="224" t="s">
        <v>131</v>
      </c>
      <c r="C36" s="225"/>
      <c r="D36" s="226"/>
      <c r="E36" s="112" t="s">
        <v>126</v>
      </c>
      <c r="F36" s="229" t="s">
        <v>132</v>
      </c>
      <c r="G36" s="229"/>
      <c r="H36" s="229"/>
      <c r="I36" s="229"/>
      <c r="J36" s="112" t="s">
        <v>126</v>
      </c>
      <c r="K36" s="229" t="s">
        <v>4</v>
      </c>
      <c r="L36" s="229"/>
      <c r="M36" s="229"/>
      <c r="N36" s="112" t="s">
        <v>126</v>
      </c>
      <c r="O36" s="402" t="s">
        <v>5</v>
      </c>
      <c r="P36" s="402"/>
      <c r="Q36" s="402"/>
      <c r="R36" s="402"/>
      <c r="S36" s="402"/>
      <c r="T36" s="402"/>
      <c r="U36" s="403"/>
      <c r="V36" s="260"/>
      <c r="W36" s="311"/>
      <c r="X36" s="312"/>
      <c r="Y36" s="313"/>
      <c r="Z36" s="136" t="s">
        <v>126</v>
      </c>
      <c r="AA36" s="507" t="s">
        <v>49</v>
      </c>
      <c r="AB36" s="507"/>
      <c r="AC36" s="507"/>
      <c r="AD36" s="507"/>
      <c r="AE36" s="136" t="s">
        <v>126</v>
      </c>
      <c r="AF36" s="314" t="s">
        <v>50</v>
      </c>
      <c r="AG36" s="314"/>
      <c r="AH36" s="314"/>
      <c r="AI36" s="314"/>
      <c r="AJ36" s="314"/>
      <c r="AK36" s="314"/>
      <c r="AL36" s="314"/>
      <c r="AM36" s="314"/>
      <c r="AN36" s="314"/>
      <c r="AO36" s="314"/>
      <c r="AP36" s="315"/>
    </row>
    <row r="37" spans="1:47" ht="18.600000000000001" customHeight="1" x14ac:dyDescent="0.15">
      <c r="A37" s="192"/>
      <c r="B37" s="227"/>
      <c r="C37" s="203"/>
      <c r="D37" s="228"/>
      <c r="E37" s="113" t="s">
        <v>126</v>
      </c>
      <c r="F37" s="443" t="s">
        <v>15</v>
      </c>
      <c r="G37" s="443"/>
      <c r="H37" s="443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359"/>
      <c r="T37" s="359"/>
      <c r="U37" s="114" t="s">
        <v>16</v>
      </c>
      <c r="V37" s="260"/>
      <c r="W37" s="376" t="s">
        <v>175</v>
      </c>
      <c r="X37" s="528"/>
      <c r="Y37" s="529"/>
      <c r="Z37" s="120" t="s">
        <v>126</v>
      </c>
      <c r="AA37" s="97" t="s">
        <v>20</v>
      </c>
      <c r="AB37" s="137"/>
      <c r="AC37" s="137"/>
      <c r="AD37" s="137"/>
      <c r="AE37" s="120" t="s">
        <v>126</v>
      </c>
      <c r="AF37" s="97" t="s">
        <v>21</v>
      </c>
      <c r="AG37" s="97"/>
      <c r="AH37" s="97"/>
      <c r="AI37" s="97"/>
      <c r="AJ37" s="97"/>
      <c r="AK37" s="97"/>
      <c r="AL37" s="97"/>
      <c r="AM37" s="97"/>
      <c r="AN37" s="97"/>
      <c r="AO37" s="97"/>
      <c r="AP37" s="138"/>
    </row>
    <row r="38" spans="1:47" ht="18.600000000000001" customHeight="1" x14ac:dyDescent="0.15">
      <c r="A38" s="190" t="s">
        <v>309</v>
      </c>
      <c r="B38" s="197" t="s">
        <v>155</v>
      </c>
      <c r="C38" s="198"/>
      <c r="D38" s="198"/>
      <c r="E38" s="199"/>
      <c r="F38" s="197" t="s">
        <v>156</v>
      </c>
      <c r="G38" s="198"/>
      <c r="H38" s="198"/>
      <c r="I38" s="199"/>
      <c r="J38" s="197" t="s">
        <v>157</v>
      </c>
      <c r="K38" s="198"/>
      <c r="L38" s="198"/>
      <c r="M38" s="199"/>
      <c r="N38" s="197" t="s">
        <v>158</v>
      </c>
      <c r="O38" s="198"/>
      <c r="P38" s="198"/>
      <c r="Q38" s="199"/>
      <c r="R38" s="200" t="s">
        <v>11</v>
      </c>
      <c r="S38" s="201"/>
      <c r="T38" s="201"/>
      <c r="U38" s="202"/>
      <c r="V38" s="260"/>
      <c r="W38" s="530"/>
      <c r="X38" s="531"/>
      <c r="Y38" s="532"/>
      <c r="Z38" s="139"/>
      <c r="AA38" s="120" t="s">
        <v>126</v>
      </c>
      <c r="AB38" s="326" t="s">
        <v>53</v>
      </c>
      <c r="AC38" s="326"/>
      <c r="AD38" s="326"/>
      <c r="AE38" s="326"/>
      <c r="AF38" s="120" t="s">
        <v>126</v>
      </c>
      <c r="AG38" s="326" t="s">
        <v>54</v>
      </c>
      <c r="AH38" s="326"/>
      <c r="AI38" s="326"/>
      <c r="AJ38" s="326"/>
      <c r="AK38" s="120" t="s">
        <v>126</v>
      </c>
      <c r="AL38" s="326" t="s">
        <v>55</v>
      </c>
      <c r="AM38" s="326"/>
      <c r="AN38" s="326"/>
      <c r="AO38" s="326"/>
      <c r="AP38" s="330"/>
      <c r="AQ38" s="11"/>
    </row>
    <row r="39" spans="1:47" ht="18.600000000000001" customHeight="1" x14ac:dyDescent="0.15">
      <c r="A39" s="191"/>
      <c r="B39" s="213"/>
      <c r="C39" s="214"/>
      <c r="D39" s="214"/>
      <c r="E39" s="215"/>
      <c r="F39" s="213"/>
      <c r="G39" s="214"/>
      <c r="H39" s="214"/>
      <c r="I39" s="215"/>
      <c r="J39" s="213"/>
      <c r="K39" s="214"/>
      <c r="L39" s="214"/>
      <c r="M39" s="215"/>
      <c r="N39" s="204" t="str">
        <f>IF(SUM(B39:M41)=0,"",SUM(B39:M41))</f>
        <v/>
      </c>
      <c r="O39" s="205"/>
      <c r="P39" s="205"/>
      <c r="Q39" s="206"/>
      <c r="R39" s="213"/>
      <c r="S39" s="214"/>
      <c r="T39" s="214"/>
      <c r="U39" s="215"/>
      <c r="V39" s="260"/>
      <c r="W39" s="533"/>
      <c r="X39" s="534"/>
      <c r="Y39" s="535"/>
      <c r="Z39" s="139"/>
      <c r="AA39" s="120" t="s">
        <v>126</v>
      </c>
      <c r="AB39" s="393" t="s">
        <v>176</v>
      </c>
      <c r="AC39" s="393"/>
      <c r="AD39" s="393"/>
      <c r="AE39" s="393"/>
      <c r="AF39" s="120" t="s">
        <v>126</v>
      </c>
      <c r="AG39" s="393" t="s">
        <v>15</v>
      </c>
      <c r="AH39" s="393"/>
      <c r="AI39" s="393"/>
      <c r="AJ39" s="307"/>
      <c r="AK39" s="307"/>
      <c r="AL39" s="307"/>
      <c r="AM39" s="307"/>
      <c r="AN39" s="307"/>
      <c r="AO39" s="274" t="s">
        <v>16</v>
      </c>
      <c r="AP39" s="538"/>
      <c r="AQ39" s="11"/>
    </row>
    <row r="40" spans="1:47" ht="18.600000000000001" customHeight="1" x14ac:dyDescent="0.15">
      <c r="A40" s="191"/>
      <c r="B40" s="216"/>
      <c r="C40" s="217"/>
      <c r="D40" s="217"/>
      <c r="E40" s="218"/>
      <c r="F40" s="216"/>
      <c r="G40" s="217"/>
      <c r="H40" s="217"/>
      <c r="I40" s="218"/>
      <c r="J40" s="216"/>
      <c r="K40" s="217"/>
      <c r="L40" s="217"/>
      <c r="M40" s="218"/>
      <c r="N40" s="207"/>
      <c r="O40" s="208"/>
      <c r="P40" s="208"/>
      <c r="Q40" s="209"/>
      <c r="R40" s="216"/>
      <c r="S40" s="217"/>
      <c r="T40" s="217"/>
      <c r="U40" s="218"/>
      <c r="V40" s="261"/>
      <c r="W40" s="316" t="s">
        <v>40</v>
      </c>
      <c r="X40" s="317"/>
      <c r="Y40" s="318"/>
      <c r="Z40" s="140" t="s">
        <v>126</v>
      </c>
      <c r="AA40" s="397" t="s">
        <v>280</v>
      </c>
      <c r="AB40" s="397"/>
      <c r="AC40" s="141" t="s">
        <v>126</v>
      </c>
      <c r="AD40" s="345" t="s">
        <v>41</v>
      </c>
      <c r="AE40" s="345"/>
      <c r="AF40" s="141" t="s">
        <v>126</v>
      </c>
      <c r="AG40" s="345" t="s">
        <v>295</v>
      </c>
      <c r="AH40" s="345"/>
      <c r="AI40" s="345"/>
      <c r="AJ40" s="345"/>
      <c r="AK40" s="140" t="s">
        <v>126</v>
      </c>
      <c r="AL40" s="345" t="s">
        <v>21</v>
      </c>
      <c r="AM40" s="345"/>
      <c r="AN40" s="345"/>
      <c r="AO40" s="345"/>
      <c r="AP40" s="474"/>
      <c r="AQ40" s="89"/>
    </row>
    <row r="41" spans="1:47" ht="18.600000000000001" customHeight="1" x14ac:dyDescent="0.15">
      <c r="A41" s="191"/>
      <c r="B41" s="219"/>
      <c r="C41" s="220"/>
      <c r="D41" s="220"/>
      <c r="E41" s="221"/>
      <c r="F41" s="219"/>
      <c r="G41" s="220"/>
      <c r="H41" s="220"/>
      <c r="I41" s="221"/>
      <c r="J41" s="219"/>
      <c r="K41" s="220"/>
      <c r="L41" s="220"/>
      <c r="M41" s="221"/>
      <c r="N41" s="210"/>
      <c r="O41" s="211"/>
      <c r="P41" s="211"/>
      <c r="Q41" s="212"/>
      <c r="R41" s="219"/>
      <c r="S41" s="220"/>
      <c r="T41" s="220"/>
      <c r="U41" s="221"/>
      <c r="V41" s="142" t="s">
        <v>272</v>
      </c>
      <c r="W41" s="143" t="s">
        <v>126</v>
      </c>
      <c r="X41" s="198" t="s">
        <v>280</v>
      </c>
      <c r="Y41" s="198"/>
      <c r="Z41" s="144" t="s">
        <v>126</v>
      </c>
      <c r="AA41" s="325" t="s">
        <v>63</v>
      </c>
      <c r="AB41" s="325"/>
      <c r="AC41" s="325"/>
      <c r="AD41" s="144" t="s">
        <v>126</v>
      </c>
      <c r="AE41" s="325" t="s">
        <v>296</v>
      </c>
      <c r="AF41" s="325"/>
      <c r="AG41" s="325"/>
      <c r="AH41" s="325"/>
      <c r="AI41" s="325"/>
      <c r="AJ41" s="325"/>
      <c r="AK41" s="144" t="s">
        <v>126</v>
      </c>
      <c r="AL41" s="325" t="s">
        <v>21</v>
      </c>
      <c r="AM41" s="325"/>
      <c r="AN41" s="325"/>
      <c r="AO41" s="325"/>
      <c r="AP41" s="395"/>
      <c r="AU41" s="70"/>
    </row>
    <row r="42" spans="1:47" ht="18.600000000000001" customHeight="1" x14ac:dyDescent="0.15">
      <c r="A42" s="191"/>
      <c r="B42" s="115" t="s">
        <v>26</v>
      </c>
      <c r="C42" s="116"/>
      <c r="D42" s="116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6"/>
      <c r="V42" s="145" t="s">
        <v>273</v>
      </c>
      <c r="W42" s="197" t="s">
        <v>259</v>
      </c>
      <c r="X42" s="198"/>
      <c r="Y42" s="198"/>
      <c r="Z42" s="296"/>
      <c r="AA42" s="296"/>
      <c r="AB42" s="296"/>
      <c r="AC42" s="59" t="s">
        <v>64</v>
      </c>
      <c r="AD42" s="60" t="s">
        <v>65</v>
      </c>
      <c r="AE42" s="325" t="s">
        <v>31</v>
      </c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95"/>
    </row>
    <row r="43" spans="1:47" ht="18.600000000000001" customHeight="1" x14ac:dyDescent="0.15">
      <c r="A43" s="191"/>
      <c r="B43" s="400" t="s">
        <v>126</v>
      </c>
      <c r="C43" s="401"/>
      <c r="D43" s="194" t="s">
        <v>27</v>
      </c>
      <c r="E43" s="194"/>
      <c r="F43" s="194"/>
      <c r="G43" s="194"/>
      <c r="H43" s="194"/>
      <c r="I43" s="194"/>
      <c r="J43" s="117" t="s">
        <v>154</v>
      </c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118" t="s">
        <v>151</v>
      </c>
      <c r="V43" s="272" t="s">
        <v>318</v>
      </c>
      <c r="W43" s="297" t="s">
        <v>177</v>
      </c>
      <c r="X43" s="298"/>
      <c r="Y43" s="298"/>
      <c r="Z43" s="299"/>
      <c r="AA43" s="146" t="s">
        <v>126</v>
      </c>
      <c r="AB43" s="195" t="s">
        <v>20</v>
      </c>
      <c r="AC43" s="195"/>
      <c r="AD43" s="195"/>
      <c r="AE43" s="195"/>
      <c r="AF43" s="120" t="s">
        <v>126</v>
      </c>
      <c r="AG43" s="195" t="s">
        <v>21</v>
      </c>
      <c r="AH43" s="195"/>
      <c r="AI43" s="195"/>
      <c r="AJ43" s="195"/>
      <c r="AK43" s="195"/>
      <c r="AL43" s="195"/>
      <c r="AM43" s="195"/>
      <c r="AN43" s="195"/>
      <c r="AO43" s="195"/>
      <c r="AP43" s="444"/>
    </row>
    <row r="44" spans="1:47" ht="18.600000000000001" customHeight="1" x14ac:dyDescent="0.15">
      <c r="A44" s="191"/>
      <c r="B44" s="400" t="s">
        <v>126</v>
      </c>
      <c r="C44" s="401"/>
      <c r="D44" s="194" t="s">
        <v>152</v>
      </c>
      <c r="E44" s="194"/>
      <c r="F44" s="194"/>
      <c r="G44" s="194"/>
      <c r="H44" s="194"/>
      <c r="I44" s="194"/>
      <c r="J44" s="117" t="s">
        <v>154</v>
      </c>
      <c r="K44" s="442"/>
      <c r="L44" s="442"/>
      <c r="M44" s="442"/>
      <c r="N44" s="442"/>
      <c r="O44" s="442"/>
      <c r="P44" s="442"/>
      <c r="Q44" s="442"/>
      <c r="R44" s="442"/>
      <c r="S44" s="442"/>
      <c r="T44" s="442"/>
      <c r="U44" s="118" t="s">
        <v>151</v>
      </c>
      <c r="V44" s="260"/>
      <c r="W44" s="300"/>
      <c r="X44" s="301"/>
      <c r="Y44" s="301"/>
      <c r="Z44" s="302"/>
      <c r="AA44" s="147" t="s">
        <v>17</v>
      </c>
      <c r="AB44" s="148" t="s">
        <v>126</v>
      </c>
      <c r="AC44" s="393" t="s">
        <v>97</v>
      </c>
      <c r="AD44" s="393"/>
      <c r="AE44" s="393"/>
      <c r="AF44" s="148" t="s">
        <v>126</v>
      </c>
      <c r="AG44" s="393" t="s">
        <v>46</v>
      </c>
      <c r="AH44" s="393"/>
      <c r="AI44" s="148" t="s">
        <v>126</v>
      </c>
      <c r="AJ44" s="393" t="s">
        <v>288</v>
      </c>
      <c r="AK44" s="393"/>
      <c r="AL44" s="393"/>
      <c r="AM44" s="393"/>
      <c r="AN44" s="393"/>
      <c r="AO44" s="393"/>
      <c r="AP44" s="394"/>
    </row>
    <row r="45" spans="1:47" ht="18.600000000000001" customHeight="1" x14ac:dyDescent="0.15">
      <c r="A45" s="191"/>
      <c r="B45" s="400" t="s">
        <v>126</v>
      </c>
      <c r="C45" s="401"/>
      <c r="D45" s="193" t="s">
        <v>153</v>
      </c>
      <c r="E45" s="193"/>
      <c r="F45" s="193"/>
      <c r="G45" s="193"/>
      <c r="H45" s="193"/>
      <c r="I45" s="193"/>
      <c r="J45" s="117" t="s">
        <v>154</v>
      </c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118" t="s">
        <v>151</v>
      </c>
      <c r="V45" s="260"/>
      <c r="W45" s="303" t="s">
        <v>178</v>
      </c>
      <c r="X45" s="304"/>
      <c r="Y45" s="304"/>
      <c r="Z45" s="305"/>
      <c r="AA45" s="149" t="s">
        <v>126</v>
      </c>
      <c r="AB45" s="536" t="s">
        <v>280</v>
      </c>
      <c r="AC45" s="536"/>
      <c r="AD45" s="306"/>
      <c r="AE45" s="306"/>
      <c r="AF45" s="536" t="s">
        <v>43</v>
      </c>
      <c r="AG45" s="536"/>
      <c r="AH45" s="536"/>
      <c r="AI45" s="536"/>
      <c r="AJ45" s="536"/>
      <c r="AK45" s="149" t="s">
        <v>126</v>
      </c>
      <c r="AL45" s="536" t="s">
        <v>21</v>
      </c>
      <c r="AM45" s="536"/>
      <c r="AN45" s="536"/>
      <c r="AO45" s="536"/>
      <c r="AP45" s="537"/>
    </row>
    <row r="46" spans="1:47" ht="18.600000000000001" customHeight="1" x14ac:dyDescent="0.15">
      <c r="A46" s="192"/>
      <c r="B46" s="398" t="s">
        <v>126</v>
      </c>
      <c r="C46" s="399"/>
      <c r="D46" s="203" t="s">
        <v>28</v>
      </c>
      <c r="E46" s="203"/>
      <c r="F46" s="203"/>
      <c r="G46" s="203"/>
      <c r="H46" s="203"/>
      <c r="I46" s="203"/>
      <c r="J46" s="119" t="s">
        <v>154</v>
      </c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114" t="s">
        <v>151</v>
      </c>
      <c r="V46" s="260"/>
      <c r="W46" s="485" t="s">
        <v>258</v>
      </c>
      <c r="X46" s="486"/>
      <c r="Y46" s="486"/>
      <c r="Z46" s="487"/>
      <c r="AA46" s="327" t="s">
        <v>257</v>
      </c>
      <c r="AB46" s="328"/>
      <c r="AC46" s="328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  <c r="AN46" s="328"/>
      <c r="AO46" s="328"/>
      <c r="AP46" s="329"/>
    </row>
    <row r="47" spans="1:47" ht="18.600000000000001" customHeight="1" x14ac:dyDescent="0.15">
      <c r="A47" s="191" t="s">
        <v>310</v>
      </c>
      <c r="B47" s="233" t="s">
        <v>149</v>
      </c>
      <c r="C47" s="234"/>
      <c r="D47" s="234"/>
      <c r="E47" s="234"/>
      <c r="F47" s="234"/>
      <c r="G47" s="231"/>
      <c r="H47" s="232"/>
      <c r="I47" s="232"/>
      <c r="J47" s="222" t="s">
        <v>19</v>
      </c>
      <c r="K47" s="223"/>
      <c r="L47" s="235" t="s">
        <v>256</v>
      </c>
      <c r="M47" s="222"/>
      <c r="N47" s="222"/>
      <c r="O47" s="222"/>
      <c r="P47" s="222"/>
      <c r="Q47" s="231"/>
      <c r="R47" s="232"/>
      <c r="S47" s="232"/>
      <c r="T47" s="222" t="s">
        <v>150</v>
      </c>
      <c r="U47" s="223"/>
      <c r="V47" s="260"/>
      <c r="W47" s="488"/>
      <c r="X47" s="489"/>
      <c r="Y47" s="489"/>
      <c r="Z47" s="490"/>
      <c r="AA47" s="120" t="s">
        <v>126</v>
      </c>
      <c r="AB47" s="71" t="s">
        <v>20</v>
      </c>
      <c r="AC47" s="71"/>
      <c r="AD47" s="523" t="s">
        <v>179</v>
      </c>
      <c r="AE47" s="523"/>
      <c r="AF47" s="523"/>
      <c r="AG47" s="442"/>
      <c r="AH47" s="442"/>
      <c r="AI47" s="442"/>
      <c r="AJ47" s="442"/>
      <c r="AK47" s="442"/>
      <c r="AL47" s="442"/>
      <c r="AM47" s="442"/>
      <c r="AN47" s="442"/>
      <c r="AO47" s="442"/>
      <c r="AP47" s="150" t="s">
        <v>16</v>
      </c>
      <c r="AQ47" s="72"/>
      <c r="AR47" s="72"/>
    </row>
    <row r="48" spans="1:47" ht="18.600000000000001" customHeight="1" thickBot="1" x14ac:dyDescent="0.2">
      <c r="A48" s="191"/>
      <c r="B48" s="216" t="s">
        <v>126</v>
      </c>
      <c r="C48" s="229" t="s">
        <v>44</v>
      </c>
      <c r="D48" s="229"/>
      <c r="E48" s="229"/>
      <c r="F48" s="229"/>
      <c r="G48" s="229"/>
      <c r="H48" s="478" t="s">
        <v>45</v>
      </c>
      <c r="I48" s="478"/>
      <c r="J48" s="478"/>
      <c r="K48" s="478"/>
      <c r="L48" s="478"/>
      <c r="M48" s="478"/>
      <c r="N48" s="478"/>
      <c r="O48" s="478"/>
      <c r="P48" s="478"/>
      <c r="Q48" s="478"/>
      <c r="R48" s="478"/>
      <c r="S48" s="478"/>
      <c r="T48" s="478"/>
      <c r="U48" s="479"/>
      <c r="V48" s="484"/>
      <c r="W48" s="491"/>
      <c r="X48" s="492"/>
      <c r="Y48" s="492"/>
      <c r="Z48" s="493"/>
      <c r="AA48" s="120" t="s">
        <v>307</v>
      </c>
      <c r="AB48" s="326" t="s">
        <v>21</v>
      </c>
      <c r="AC48" s="326"/>
      <c r="AD48" s="326"/>
      <c r="AE48" s="326"/>
      <c r="AF48" s="326"/>
      <c r="AG48" s="326"/>
      <c r="AH48" s="326"/>
      <c r="AI48" s="326"/>
      <c r="AJ48" s="326"/>
      <c r="AK48" s="326"/>
      <c r="AL48" s="151"/>
      <c r="AM48" s="151"/>
      <c r="AN48" s="151"/>
      <c r="AO48" s="151"/>
      <c r="AP48" s="152"/>
    </row>
    <row r="49" spans="1:59" ht="18.600000000000001" customHeight="1" x14ac:dyDescent="0.15">
      <c r="A49" s="191"/>
      <c r="B49" s="475"/>
      <c r="C49" s="481"/>
      <c r="D49" s="481"/>
      <c r="E49" s="481"/>
      <c r="F49" s="481"/>
      <c r="G49" s="481"/>
      <c r="H49" s="480"/>
      <c r="I49" s="480"/>
      <c r="J49" s="480"/>
      <c r="K49" s="480"/>
      <c r="L49" s="480"/>
      <c r="M49" s="480"/>
      <c r="N49" s="480"/>
      <c r="O49" s="480"/>
      <c r="P49" s="480"/>
      <c r="Q49" s="480"/>
      <c r="R49" s="480"/>
      <c r="S49" s="480"/>
      <c r="T49" s="480"/>
      <c r="U49" s="480"/>
      <c r="V49" s="504" t="s">
        <v>181</v>
      </c>
      <c r="W49" s="494" t="s">
        <v>255</v>
      </c>
      <c r="X49" s="495"/>
      <c r="Y49" s="495"/>
      <c r="Z49" s="496"/>
      <c r="AA49" s="319"/>
      <c r="AB49" s="320"/>
      <c r="AC49" s="320"/>
      <c r="AD49" s="320"/>
      <c r="AE49" s="320"/>
      <c r="AF49" s="320"/>
      <c r="AG49" s="320"/>
      <c r="AH49" s="320"/>
      <c r="AI49" s="320"/>
      <c r="AJ49" s="320"/>
      <c r="AK49" s="320"/>
      <c r="AL49" s="320"/>
      <c r="AM49" s="320"/>
      <c r="AN49" s="320"/>
      <c r="AO49" s="320"/>
      <c r="AP49" s="321"/>
    </row>
    <row r="50" spans="1:59" ht="18.600000000000001" customHeight="1" x14ac:dyDescent="0.15">
      <c r="A50" s="191"/>
      <c r="B50" s="476" t="s">
        <v>126</v>
      </c>
      <c r="C50" s="482" t="s">
        <v>159</v>
      </c>
      <c r="D50" s="482"/>
      <c r="E50" s="482"/>
      <c r="F50" s="482"/>
      <c r="G50" s="482"/>
      <c r="H50" s="236" t="s">
        <v>160</v>
      </c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505"/>
      <c r="W50" s="497" t="s">
        <v>180</v>
      </c>
      <c r="X50" s="498"/>
      <c r="Y50" s="498"/>
      <c r="Z50" s="499"/>
      <c r="AA50" s="322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4"/>
    </row>
    <row r="51" spans="1:59" ht="18.600000000000001" customHeight="1" thickBot="1" x14ac:dyDescent="0.2">
      <c r="A51" s="230"/>
      <c r="B51" s="477"/>
      <c r="C51" s="483"/>
      <c r="D51" s="483"/>
      <c r="E51" s="483"/>
      <c r="F51" s="483"/>
      <c r="G51" s="483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506"/>
      <c r="W51" s="500" t="s">
        <v>184</v>
      </c>
      <c r="X51" s="501"/>
      <c r="Y51" s="501"/>
      <c r="Z51" s="502"/>
      <c r="AA51" s="293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5"/>
    </row>
    <row r="52" spans="1:59" ht="18.600000000000001" customHeight="1" x14ac:dyDescent="0.15">
      <c r="A52" s="189"/>
      <c r="B52" s="189"/>
      <c r="C52" s="189"/>
      <c r="D52" s="189"/>
      <c r="E52" s="189"/>
      <c r="F52" s="189"/>
      <c r="G52" s="189"/>
      <c r="H52" s="189"/>
      <c r="BG52" s="51" t="s">
        <v>16</v>
      </c>
    </row>
  </sheetData>
  <sheetProtection sheet="1" selectLockedCells="1"/>
  <mergeCells count="300">
    <mergeCell ref="AD47:AF47"/>
    <mergeCell ref="AG47:AO47"/>
    <mergeCell ref="X32:AP32"/>
    <mergeCell ref="AA33:AL33"/>
    <mergeCell ref="AM33:AP33"/>
    <mergeCell ref="X34:AP34"/>
    <mergeCell ref="W37:Y39"/>
    <mergeCell ref="X33:Z33"/>
    <mergeCell ref="AB38:AE38"/>
    <mergeCell ref="AF45:AJ45"/>
    <mergeCell ref="AL45:AP45"/>
    <mergeCell ref="AB45:AC45"/>
    <mergeCell ref="AJ44:AP44"/>
    <mergeCell ref="AE42:AP42"/>
    <mergeCell ref="AO39:AP39"/>
    <mergeCell ref="AD40:AE40"/>
    <mergeCell ref="AC44:AE44"/>
    <mergeCell ref="AG44:AH44"/>
    <mergeCell ref="AG40:AJ40"/>
    <mergeCell ref="AL40:AP40"/>
    <mergeCell ref="AA40:AB40"/>
    <mergeCell ref="AG38:AJ38"/>
    <mergeCell ref="AG39:AI39"/>
    <mergeCell ref="AB39:AE39"/>
    <mergeCell ref="X28:AA28"/>
    <mergeCell ref="AC28:AP28"/>
    <mergeCell ref="AM35:AO35"/>
    <mergeCell ref="AA36:AD36"/>
    <mergeCell ref="AD31:AF31"/>
    <mergeCell ref="H13:U13"/>
    <mergeCell ref="H14:U14"/>
    <mergeCell ref="AO30:AP30"/>
    <mergeCell ref="AM29:AP29"/>
    <mergeCell ref="K36:M36"/>
    <mergeCell ref="W14:AA14"/>
    <mergeCell ref="AC14:AE14"/>
    <mergeCell ref="AG14:AP14"/>
    <mergeCell ref="AJ18:AP18"/>
    <mergeCell ref="X18:AH18"/>
    <mergeCell ref="W19:AP19"/>
    <mergeCell ref="W20:X20"/>
    <mergeCell ref="V28:V30"/>
    <mergeCell ref="V18:V27"/>
    <mergeCell ref="Z21:AB21"/>
    <mergeCell ref="Z22:AB22"/>
    <mergeCell ref="Y29:AC29"/>
    <mergeCell ref="Y30:AA30"/>
    <mergeCell ref="AB30:AN30"/>
    <mergeCell ref="B48:B49"/>
    <mergeCell ref="B50:B51"/>
    <mergeCell ref="H48:U49"/>
    <mergeCell ref="C48:G49"/>
    <mergeCell ref="C50:G51"/>
    <mergeCell ref="W42:Y42"/>
    <mergeCell ref="V43:V48"/>
    <mergeCell ref="W46:Z48"/>
    <mergeCell ref="W49:Z49"/>
    <mergeCell ref="W50:Z50"/>
    <mergeCell ref="W51:Z51"/>
    <mergeCell ref="K46:T46"/>
    <mergeCell ref="K45:T45"/>
    <mergeCell ref="V49:V51"/>
    <mergeCell ref="B35:D35"/>
    <mergeCell ref="I37:T37"/>
    <mergeCell ref="E35:U35"/>
    <mergeCell ref="E32:G32"/>
    <mergeCell ref="H32:U32"/>
    <mergeCell ref="B33:D34"/>
    <mergeCell ref="Z10:AA10"/>
    <mergeCell ref="AE27:AP27"/>
    <mergeCell ref="AF23:AH23"/>
    <mergeCell ref="AC23:AD23"/>
    <mergeCell ref="AA12:AC12"/>
    <mergeCell ref="E18:G18"/>
    <mergeCell ref="E19:G19"/>
    <mergeCell ref="B13:D14"/>
    <mergeCell ref="B15:D16"/>
    <mergeCell ref="E13:G13"/>
    <mergeCell ref="E14:G14"/>
    <mergeCell ref="AH10:AP10"/>
    <mergeCell ref="AB10:AF10"/>
    <mergeCell ref="X10:Y10"/>
    <mergeCell ref="W11:AB11"/>
    <mergeCell ref="W12:Z12"/>
    <mergeCell ref="AD12:AP12"/>
    <mergeCell ref="AN16:AP16"/>
    <mergeCell ref="F39:I41"/>
    <mergeCell ref="J39:M41"/>
    <mergeCell ref="K43:T43"/>
    <mergeCell ref="K44:T44"/>
    <mergeCell ref="AI29:AK29"/>
    <mergeCell ref="F37:H37"/>
    <mergeCell ref="AL41:AP41"/>
    <mergeCell ref="AE41:AJ41"/>
    <mergeCell ref="AG43:AP43"/>
    <mergeCell ref="AB43:AE43"/>
    <mergeCell ref="X41:Y41"/>
    <mergeCell ref="O33:Q33"/>
    <mergeCell ref="S33:U33"/>
    <mergeCell ref="J33:M33"/>
    <mergeCell ref="B24:U24"/>
    <mergeCell ref="F23:G23"/>
    <mergeCell ref="B17:D22"/>
    <mergeCell ref="I21:L21"/>
    <mergeCell ref="N21:P21"/>
    <mergeCell ref="E21:G22"/>
    <mergeCell ref="L23:N23"/>
    <mergeCell ref="I23:J23"/>
    <mergeCell ref="R21:U21"/>
    <mergeCell ref="H17:U17"/>
    <mergeCell ref="H18:U18"/>
    <mergeCell ref="H19:U19"/>
    <mergeCell ref="H20:U20"/>
    <mergeCell ref="I22:K22"/>
    <mergeCell ref="L22:T22"/>
    <mergeCell ref="B38:E38"/>
    <mergeCell ref="B46:C46"/>
    <mergeCell ref="B45:C45"/>
    <mergeCell ref="B44:C44"/>
    <mergeCell ref="B43:C43"/>
    <mergeCell ref="B39:E41"/>
    <mergeCell ref="B23:D23"/>
    <mergeCell ref="O36:U36"/>
    <mergeCell ref="V35:V40"/>
    <mergeCell ref="V31:V34"/>
    <mergeCell ref="O23:T23"/>
    <mergeCell ref="F33:H33"/>
    <mergeCell ref="F34:H34"/>
    <mergeCell ref="Q34:T34"/>
    <mergeCell ref="B25:D26"/>
    <mergeCell ref="B28:D28"/>
    <mergeCell ref="B29:D30"/>
    <mergeCell ref="B31:D32"/>
    <mergeCell ref="E29:G29"/>
    <mergeCell ref="E30:G30"/>
    <mergeCell ref="J34:L34"/>
    <mergeCell ref="H29:U29"/>
    <mergeCell ref="E31:G31"/>
    <mergeCell ref="B27:D27"/>
    <mergeCell ref="V15:V16"/>
    <mergeCell ref="AD20:AE20"/>
    <mergeCell ref="W25:Z27"/>
    <mergeCell ref="AA27:AD27"/>
    <mergeCell ref="AA26:AD26"/>
    <mergeCell ref="AA25:AD25"/>
    <mergeCell ref="AE25:AP25"/>
    <mergeCell ref="AE26:AP26"/>
    <mergeCell ref="AL22:AP22"/>
    <mergeCell ref="AC24:AE24"/>
    <mergeCell ref="W21:Y21"/>
    <mergeCell ref="W24:AA24"/>
    <mergeCell ref="W23:AA23"/>
    <mergeCell ref="AG24:AP24"/>
    <mergeCell ref="X17:AH17"/>
    <mergeCell ref="AJ17:AP17"/>
    <mergeCell ref="W16:AC16"/>
    <mergeCell ref="AC21:AD21"/>
    <mergeCell ref="AA20:AB20"/>
    <mergeCell ref="AJ23:AP23"/>
    <mergeCell ref="AL21:AP21"/>
    <mergeCell ref="A23:A34"/>
    <mergeCell ref="A13:A22"/>
    <mergeCell ref="AF22:AG22"/>
    <mergeCell ref="AJ22:AK22"/>
    <mergeCell ref="E27:U27"/>
    <mergeCell ref="AC22:AD22"/>
    <mergeCell ref="H15:U15"/>
    <mergeCell ref="AI16:AL16"/>
    <mergeCell ref="AE16:AF16"/>
    <mergeCell ref="X15:AB15"/>
    <mergeCell ref="AD15:AF15"/>
    <mergeCell ref="W22:Y22"/>
    <mergeCell ref="AF21:AG21"/>
    <mergeCell ref="AJ21:AK21"/>
    <mergeCell ref="H16:U16"/>
    <mergeCell ref="AJ20:AP20"/>
    <mergeCell ref="Y20:Z20"/>
    <mergeCell ref="E25:U26"/>
    <mergeCell ref="E28:U28"/>
    <mergeCell ref="H30:U30"/>
    <mergeCell ref="H31:U31"/>
    <mergeCell ref="E15:G15"/>
    <mergeCell ref="E16:G16"/>
    <mergeCell ref="AE29:AG29"/>
    <mergeCell ref="A3:A4"/>
    <mergeCell ref="AA7:AD7"/>
    <mergeCell ref="AE7:AH7"/>
    <mergeCell ref="AI7:AL7"/>
    <mergeCell ref="AA51:AP51"/>
    <mergeCell ref="Z42:AB42"/>
    <mergeCell ref="W43:Z44"/>
    <mergeCell ref="W45:Z45"/>
    <mergeCell ref="AD45:AE45"/>
    <mergeCell ref="AJ39:AN39"/>
    <mergeCell ref="W35:Y36"/>
    <mergeCell ref="AF36:AP36"/>
    <mergeCell ref="W40:Y40"/>
    <mergeCell ref="AA35:AF35"/>
    <mergeCell ref="AH35:AK35"/>
    <mergeCell ref="AA49:AP49"/>
    <mergeCell ref="AA50:AP50"/>
    <mergeCell ref="AA41:AC41"/>
    <mergeCell ref="AB48:AK48"/>
    <mergeCell ref="AA46:AP46"/>
    <mergeCell ref="AL38:AP38"/>
    <mergeCell ref="A9:A12"/>
    <mergeCell ref="C10:G10"/>
    <mergeCell ref="F12:T12"/>
    <mergeCell ref="AH2:AI2"/>
    <mergeCell ref="AK2:AL2"/>
    <mergeCell ref="AN2:AO2"/>
    <mergeCell ref="V3:V9"/>
    <mergeCell ref="W3:Z4"/>
    <mergeCell ref="AA3:AH3"/>
    <mergeCell ref="AI3:AP3"/>
    <mergeCell ref="V10:V14"/>
    <mergeCell ref="W13:Z13"/>
    <mergeCell ref="A1:AE2"/>
    <mergeCell ref="AF1:AP1"/>
    <mergeCell ref="O11:U11"/>
    <mergeCell ref="O10:U10"/>
    <mergeCell ref="L7:M7"/>
    <mergeCell ref="N7:U7"/>
    <mergeCell ref="L5:U5"/>
    <mergeCell ref="B3:U4"/>
    <mergeCell ref="A5:A6"/>
    <mergeCell ref="W6:Z6"/>
    <mergeCell ref="AA6:AD6"/>
    <mergeCell ref="AE6:AH6"/>
    <mergeCell ref="AA4:AD4"/>
    <mergeCell ref="AE4:AH4"/>
    <mergeCell ref="AI4:AL4"/>
    <mergeCell ref="AM7:AP7"/>
    <mergeCell ref="AM4:AP4"/>
    <mergeCell ref="W5:Z5"/>
    <mergeCell ref="AA5:AD5"/>
    <mergeCell ref="AE5:AH5"/>
    <mergeCell ref="AI5:AL5"/>
    <mergeCell ref="AM5:AP5"/>
    <mergeCell ref="AG16:AH16"/>
    <mergeCell ref="AI8:AL8"/>
    <mergeCell ref="AM8:AP8"/>
    <mergeCell ref="W9:Z9"/>
    <mergeCell ref="AA9:AD9"/>
    <mergeCell ref="AE9:AH9"/>
    <mergeCell ref="AI9:AL9"/>
    <mergeCell ref="AM9:AP9"/>
    <mergeCell ref="W8:Z8"/>
    <mergeCell ref="AA8:AD8"/>
    <mergeCell ref="AE8:AH8"/>
    <mergeCell ref="AL15:AP15"/>
    <mergeCell ref="AC11:AO11"/>
    <mergeCell ref="AA13:AO13"/>
    <mergeCell ref="AI6:AL6"/>
    <mergeCell ref="AM6:AP6"/>
    <mergeCell ref="W7:Z7"/>
    <mergeCell ref="A52:H52"/>
    <mergeCell ref="A35:A37"/>
    <mergeCell ref="D45:I45"/>
    <mergeCell ref="D44:I44"/>
    <mergeCell ref="D43:I43"/>
    <mergeCell ref="E42:U42"/>
    <mergeCell ref="F38:I38"/>
    <mergeCell ref="J38:M38"/>
    <mergeCell ref="N38:Q38"/>
    <mergeCell ref="R38:U38"/>
    <mergeCell ref="D46:I46"/>
    <mergeCell ref="N39:Q41"/>
    <mergeCell ref="R39:U41"/>
    <mergeCell ref="T47:U47"/>
    <mergeCell ref="B36:D37"/>
    <mergeCell ref="F36:I36"/>
    <mergeCell ref="A38:A46"/>
    <mergeCell ref="A47:A51"/>
    <mergeCell ref="Q47:S47"/>
    <mergeCell ref="J47:K47"/>
    <mergeCell ref="G47:I47"/>
    <mergeCell ref="B47:F47"/>
    <mergeCell ref="L47:P47"/>
    <mergeCell ref="H50:U51"/>
    <mergeCell ref="B5:D5"/>
    <mergeCell ref="E5:G5"/>
    <mergeCell ref="E17:G17"/>
    <mergeCell ref="I5:K5"/>
    <mergeCell ref="E6:G6"/>
    <mergeCell ref="I6:U6"/>
    <mergeCell ref="E20:G20"/>
    <mergeCell ref="C11:E11"/>
    <mergeCell ref="G11:I11"/>
    <mergeCell ref="Q9:U9"/>
    <mergeCell ref="I9:O9"/>
    <mergeCell ref="F9:G9"/>
    <mergeCell ref="D7:K7"/>
    <mergeCell ref="B6:D6"/>
    <mergeCell ref="B8:D8"/>
    <mergeCell ref="E8:U8"/>
    <mergeCell ref="C9:D9"/>
    <mergeCell ref="I10:M10"/>
    <mergeCell ref="C12:E12"/>
    <mergeCell ref="K11:M11"/>
  </mergeCells>
  <phoneticPr fontId="1"/>
  <dataValidations count="5">
    <dataValidation type="list" allowBlank="1" showInputMessage="1" showErrorMessage="1" sqref="E6:G6" xr:uid="{D752B9D2-F304-4757-A561-4345B59FFC3B}">
      <formula1>"中,東,南,西,安佐南,安佐北,安芸,佐伯"</formula1>
    </dataValidation>
    <dataValidation type="list" allowBlank="1" showInputMessage="1" showErrorMessage="1" sqref="M21 Q21 H21:H23 K23 E23 E33:E34 I33:I34 R33 N33 M34 J36 N36 E36:E37 W10 AF14 AB14 AG10 W15 AK15 AC15 AG15 AB23:AB24 AF24 AE23 AI23 X29:X30 AD29 AL29 AH29 AA43 AG35 AL35 AC40 AK38 AD41 AK40:AK41 W41 P9 AB28 AF43:AF44 AB44 W28 AI44 AI17:AI18 E9 H9:H10 J11 B9:B12 N10:N11 F11 B48:B51 B43:B46 AA47:AA48 AA45 AK45 AM16 AD16 W17:W18 W32:W34 AJ31 Z31 AM31 AC31 AF38:AF40 AE36:AE37 AA38:AA39 Z35:Z37 Z40:Z41" xr:uid="{AEEFBE98-5335-4604-BB0D-5B1B1543459E}">
      <formula1>"□,☑"</formula1>
    </dataValidation>
    <dataValidation imeMode="hiragana" allowBlank="1" showInputMessage="1" showErrorMessage="1" sqref="B3:U4 I6:U6 F12:T12 L22:T22 E25:U27 H13:U16 H18:U20 O23:T23 H29:U32 Q34:T34 E35:U35 I37:T37 K43:T46 AC11:AO11 AA13:AO13 AE25:AP27 AA33:AL33 AJ39:AN39 AG47:AO47 AA49:AP50" xr:uid="{39B71CF8-4E63-497E-9E24-31EAE432C5A7}"/>
    <dataValidation imeMode="halfAlpha" allowBlank="1" showInputMessage="1" showErrorMessage="1" sqref="E5:G5 I5:K5 D7:K7 N7:U7 E28:U28 G47:I47 Q47:S47 B39:U41 AA5:AP9 Z10:AA10 AA12:AC12 AG16:AH16 AF21:AG22 AJ21:AK22 Z42:AB42 AD45:AE45 AH2:AI2 AK2:AL2 AN2:AO2 E8:U8 AA20:AB20 AD20:AE20 AA51:AP51" xr:uid="{EC8EA4EB-7F1F-49D6-8A4F-42E811A0C715}"/>
    <dataValidation imeMode="fullKatakana" allowBlank="1" showInputMessage="1" showErrorMessage="1" sqref="H17:U17" xr:uid="{23E6AF05-1CB2-4D83-851D-FB429524150C}"/>
  </dataValidations>
  <printOptions horizontalCentered="1" verticalCentered="1"/>
  <pageMargins left="0.39370078740157483" right="0.31496062992125984" top="0.27559055118110237" bottom="0.27559055118110237" header="0.31496062992125984" footer="0.31496062992125984"/>
  <pageSetup paperSize="9" scale="8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DA16-5494-4D08-9E38-4DCCEAE95AA4}">
  <sheetPr>
    <tabColor theme="3" tint="0.59999389629810485"/>
  </sheetPr>
  <dimension ref="A1:AB43"/>
  <sheetViews>
    <sheetView showZeros="0" view="pageBreakPreview" zoomScaleNormal="100" zoomScaleSheetLayoutView="100" workbookViewId="0">
      <selection activeCell="W17" sqref="W17:Y17"/>
    </sheetView>
  </sheetViews>
  <sheetFormatPr defaultColWidth="9" defaultRowHeight="24.95" customHeight="1" x14ac:dyDescent="0.15"/>
  <cols>
    <col min="1" max="14" width="3.75" style="1" customWidth="1"/>
    <col min="15" max="18" width="3.75" style="3" customWidth="1"/>
    <col min="19" max="25" width="3.75" style="1" customWidth="1"/>
    <col min="26" max="26" width="2.875" style="1" customWidth="1"/>
    <col min="27" max="16384" width="9" style="1"/>
  </cols>
  <sheetData>
    <row r="1" spans="1:27" ht="22.9" customHeight="1" x14ac:dyDescent="0.15">
      <c r="A1" s="12"/>
      <c r="B1" s="13"/>
      <c r="C1" s="12"/>
      <c r="D1" s="631" t="s">
        <v>254</v>
      </c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13"/>
      <c r="X1" s="13"/>
      <c r="Y1" s="14" t="s">
        <v>253</v>
      </c>
      <c r="Z1" s="166" t="s">
        <v>323</v>
      </c>
      <c r="AA1" s="167"/>
    </row>
    <row r="2" spans="1:27" ht="5.4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68"/>
      <c r="AA2" s="167"/>
    </row>
    <row r="3" spans="1:27" s="2" customFormat="1" ht="19.149999999999999" customHeight="1" x14ac:dyDescent="0.15">
      <c r="A3" s="640"/>
      <c r="B3" s="640"/>
      <c r="C3" s="640"/>
      <c r="D3" s="640"/>
      <c r="E3" s="16" t="s">
        <v>186</v>
      </c>
      <c r="F3" s="16"/>
      <c r="G3" s="16"/>
      <c r="H3" s="16"/>
      <c r="I3" s="16"/>
      <c r="J3" s="16"/>
      <c r="K3" s="16"/>
      <c r="L3" s="16"/>
      <c r="M3" s="16"/>
      <c r="N3" s="17" t="s">
        <v>187</v>
      </c>
      <c r="O3" s="16"/>
      <c r="P3" s="539" t="str">
        <f>IF(給食施設状況調査票【全施設入力】!B3="","",給食施設状況調査票【全施設入力】!B3)</f>
        <v/>
      </c>
      <c r="Q3" s="539"/>
      <c r="R3" s="539"/>
      <c r="S3" s="539"/>
      <c r="T3" s="539"/>
      <c r="U3" s="539"/>
      <c r="V3" s="539"/>
      <c r="W3" s="539"/>
      <c r="X3" s="539"/>
      <c r="Y3" s="539"/>
      <c r="Z3" s="166" t="s">
        <v>325</v>
      </c>
      <c r="AA3" s="167"/>
    </row>
    <row r="4" spans="1:27" s="2" customFormat="1" ht="19.149999999999999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 t="s">
        <v>188</v>
      </c>
      <c r="O4" s="16"/>
      <c r="P4" s="539" t="str">
        <f>IF(給食施設状況調査票【全施設入力】!I6="","",給食施設状況調査票【全施設入力】!B6&amp;給食施設状況調査票【全施設入力】!E6&amp;給食施設状況調査票【全施設入力】!H6&amp;給食施設状況調査票【全施設入力】!I6)</f>
        <v/>
      </c>
      <c r="Q4" s="539"/>
      <c r="R4" s="539"/>
      <c r="S4" s="539"/>
      <c r="T4" s="539"/>
      <c r="U4" s="539"/>
      <c r="V4" s="539"/>
      <c r="W4" s="539"/>
      <c r="X4" s="539"/>
      <c r="Y4" s="539"/>
      <c r="Z4" s="168" t="s">
        <v>324</v>
      </c>
      <c r="AA4" s="167"/>
    </row>
    <row r="5" spans="1:27" s="2" customFormat="1" ht="19.14999999999999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 t="s">
        <v>189</v>
      </c>
      <c r="O5" s="16"/>
      <c r="P5" s="539" t="str">
        <f>IF(給食施設状況調査票【全施設入力】!H14="","",給食施設状況調査票【全施設入力】!H13&amp;" "&amp;給食施設状況調査票【全施設入力】!H14)</f>
        <v/>
      </c>
      <c r="Q5" s="539"/>
      <c r="R5" s="539"/>
      <c r="S5" s="539"/>
      <c r="T5" s="539"/>
      <c r="U5" s="539"/>
      <c r="V5" s="539"/>
      <c r="W5" s="539"/>
      <c r="X5" s="539"/>
      <c r="Y5" s="539"/>
      <c r="Z5" s="167"/>
      <c r="AA5" s="167"/>
    </row>
    <row r="6" spans="1:27" s="2" customFormat="1" ht="19.149999999999999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7" s="3" customFormat="1" ht="19.899999999999999" customHeight="1" thickBot="1" x14ac:dyDescent="0.2">
      <c r="A7" s="552" t="s">
        <v>190</v>
      </c>
      <c r="B7" s="552"/>
      <c r="C7" s="78">
        <f>給食施設状況調査票【全施設入力】!AH2</f>
        <v>0</v>
      </c>
      <c r="D7" s="52" t="s">
        <v>31</v>
      </c>
      <c r="E7" s="58">
        <v>5</v>
      </c>
      <c r="F7" s="19" t="s">
        <v>251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7" ht="22.15" customHeight="1" x14ac:dyDescent="0.15">
      <c r="A8" s="553" t="s">
        <v>191</v>
      </c>
      <c r="B8" s="554"/>
      <c r="C8" s="554"/>
      <c r="D8" s="554"/>
      <c r="E8" s="554"/>
      <c r="F8" s="649"/>
      <c r="G8" s="650"/>
      <c r="H8" s="650"/>
      <c r="I8" s="650"/>
      <c r="J8" s="650"/>
      <c r="K8" s="650"/>
      <c r="L8" s="650"/>
      <c r="M8" s="20" t="s">
        <v>192</v>
      </c>
      <c r="N8" s="12"/>
      <c r="O8" s="555" t="s">
        <v>193</v>
      </c>
      <c r="P8" s="556"/>
      <c r="Q8" s="556"/>
      <c r="R8" s="556"/>
      <c r="S8" s="557"/>
      <c r="T8" s="561" t="s">
        <v>194</v>
      </c>
      <c r="U8" s="562"/>
      <c r="V8" s="562"/>
      <c r="W8" s="562"/>
      <c r="X8" s="562"/>
      <c r="Y8" s="563"/>
    </row>
    <row r="9" spans="1:27" ht="22.15" customHeight="1" thickBot="1" x14ac:dyDescent="0.2">
      <c r="A9" s="543" t="s">
        <v>195</v>
      </c>
      <c r="B9" s="544"/>
      <c r="C9" s="544"/>
      <c r="D9" s="544"/>
      <c r="E9" s="544"/>
      <c r="F9" s="632"/>
      <c r="G9" s="633"/>
      <c r="H9" s="633"/>
      <c r="I9" s="633"/>
      <c r="J9" s="633"/>
      <c r="K9" s="633"/>
      <c r="L9" s="633"/>
      <c r="M9" s="21" t="s">
        <v>196</v>
      </c>
      <c r="N9" s="12"/>
      <c r="O9" s="558"/>
      <c r="P9" s="559"/>
      <c r="Q9" s="559"/>
      <c r="R9" s="559"/>
      <c r="S9" s="560"/>
      <c r="T9" s="540" t="s">
        <v>197</v>
      </c>
      <c r="U9" s="541"/>
      <c r="V9" s="564"/>
      <c r="W9" s="540" t="s">
        <v>198</v>
      </c>
      <c r="X9" s="541"/>
      <c r="Y9" s="542"/>
    </row>
    <row r="10" spans="1:27" ht="22.15" customHeight="1" x14ac:dyDescent="0.15">
      <c r="A10" s="543" t="s">
        <v>199</v>
      </c>
      <c r="B10" s="544"/>
      <c r="C10" s="544"/>
      <c r="D10" s="544"/>
      <c r="E10" s="544"/>
      <c r="F10" s="632"/>
      <c r="G10" s="633"/>
      <c r="H10" s="633"/>
      <c r="I10" s="633"/>
      <c r="J10" s="633"/>
      <c r="K10" s="633"/>
      <c r="L10" s="633"/>
      <c r="M10" s="22" t="s">
        <v>196</v>
      </c>
      <c r="N10" s="12"/>
      <c r="O10" s="545" t="s">
        <v>200</v>
      </c>
      <c r="P10" s="546"/>
      <c r="Q10" s="546"/>
      <c r="R10" s="546"/>
      <c r="S10" s="547"/>
      <c r="T10" s="548"/>
      <c r="U10" s="549"/>
      <c r="V10" s="550"/>
      <c r="W10" s="548"/>
      <c r="X10" s="549"/>
      <c r="Y10" s="551"/>
    </row>
    <row r="11" spans="1:27" ht="22.15" customHeight="1" x14ac:dyDescent="0.15">
      <c r="A11" s="568" t="s">
        <v>201</v>
      </c>
      <c r="B11" s="569"/>
      <c r="C11" s="569"/>
      <c r="D11" s="569"/>
      <c r="E11" s="569"/>
      <c r="F11" s="632"/>
      <c r="G11" s="633"/>
      <c r="H11" s="633"/>
      <c r="I11" s="633"/>
      <c r="J11" s="633"/>
      <c r="K11" s="633"/>
      <c r="L11" s="633"/>
      <c r="M11" s="21" t="s">
        <v>202</v>
      </c>
      <c r="N11" s="12"/>
      <c r="O11" s="565" t="s">
        <v>203</v>
      </c>
      <c r="P11" s="566"/>
      <c r="Q11" s="566"/>
      <c r="R11" s="566"/>
      <c r="S11" s="567"/>
      <c r="T11" s="548"/>
      <c r="U11" s="549"/>
      <c r="V11" s="550"/>
      <c r="W11" s="548"/>
      <c r="X11" s="549"/>
      <c r="Y11" s="551"/>
    </row>
    <row r="12" spans="1:27" ht="22.15" customHeight="1" thickBot="1" x14ac:dyDescent="0.2">
      <c r="A12" s="570" t="s">
        <v>319</v>
      </c>
      <c r="B12" s="571"/>
      <c r="C12" s="571"/>
      <c r="D12" s="571"/>
      <c r="E12" s="571"/>
      <c r="F12" s="634"/>
      <c r="G12" s="635"/>
      <c r="H12" s="635"/>
      <c r="I12" s="635"/>
      <c r="J12" s="635"/>
      <c r="K12" s="635"/>
      <c r="L12" s="635"/>
      <c r="M12" s="23" t="s">
        <v>204</v>
      </c>
      <c r="N12" s="12"/>
      <c r="O12" s="565" t="s">
        <v>205</v>
      </c>
      <c r="P12" s="566"/>
      <c r="Q12" s="566"/>
      <c r="R12" s="566"/>
      <c r="S12" s="567"/>
      <c r="T12" s="548"/>
      <c r="U12" s="549"/>
      <c r="V12" s="550"/>
      <c r="W12" s="548"/>
      <c r="X12" s="549"/>
      <c r="Y12" s="551"/>
    </row>
    <row r="13" spans="1:27" ht="22.15" customHeight="1" thickBo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565" t="s">
        <v>206</v>
      </c>
      <c r="P13" s="566"/>
      <c r="Q13" s="566"/>
      <c r="R13" s="566"/>
      <c r="S13" s="567"/>
      <c r="T13" s="548"/>
      <c r="U13" s="549"/>
      <c r="V13" s="550"/>
      <c r="W13" s="548"/>
      <c r="X13" s="549"/>
      <c r="Y13" s="551"/>
    </row>
    <row r="14" spans="1:27" ht="22.15" customHeight="1" x14ac:dyDescent="0.15">
      <c r="A14" s="553" t="s">
        <v>207</v>
      </c>
      <c r="B14" s="554"/>
      <c r="C14" s="554"/>
      <c r="D14" s="554"/>
      <c r="E14" s="644"/>
      <c r="F14" s="636"/>
      <c r="G14" s="637"/>
      <c r="H14" s="637"/>
      <c r="I14" s="637"/>
      <c r="J14" s="637"/>
      <c r="K14" s="637"/>
      <c r="L14" s="637"/>
      <c r="M14" s="638"/>
      <c r="N14" s="24"/>
      <c r="O14" s="565" t="s">
        <v>208</v>
      </c>
      <c r="P14" s="566"/>
      <c r="Q14" s="566"/>
      <c r="R14" s="566"/>
      <c r="S14" s="567"/>
      <c r="T14" s="548"/>
      <c r="U14" s="549"/>
      <c r="V14" s="550"/>
      <c r="W14" s="548"/>
      <c r="X14" s="549"/>
      <c r="Y14" s="551"/>
    </row>
    <row r="15" spans="1:27" ht="22.15" customHeight="1" x14ac:dyDescent="0.15">
      <c r="A15" s="543" t="s">
        <v>209</v>
      </c>
      <c r="B15" s="544"/>
      <c r="C15" s="544"/>
      <c r="D15" s="544"/>
      <c r="E15" s="648"/>
      <c r="F15" s="632"/>
      <c r="G15" s="633"/>
      <c r="H15" s="633"/>
      <c r="I15" s="633"/>
      <c r="J15" s="633"/>
      <c r="K15" s="633"/>
      <c r="L15" s="633"/>
      <c r="M15" s="639"/>
      <c r="N15" s="24"/>
      <c r="O15" s="580" t="s">
        <v>210</v>
      </c>
      <c r="P15" s="579" t="s">
        <v>211</v>
      </c>
      <c r="Q15" s="579"/>
      <c r="R15" s="579"/>
      <c r="S15" s="579"/>
      <c r="T15" s="548"/>
      <c r="U15" s="549"/>
      <c r="V15" s="550"/>
      <c r="W15" s="548"/>
      <c r="X15" s="549"/>
      <c r="Y15" s="551"/>
    </row>
    <row r="16" spans="1:27" ht="22.15" customHeight="1" thickBot="1" x14ac:dyDescent="0.2">
      <c r="A16" s="645" t="s">
        <v>212</v>
      </c>
      <c r="B16" s="646"/>
      <c r="C16" s="646"/>
      <c r="D16" s="646"/>
      <c r="E16" s="647"/>
      <c r="F16" s="53" t="s">
        <v>126</v>
      </c>
      <c r="G16" s="66" t="s">
        <v>8</v>
      </c>
      <c r="H16" s="53" t="s">
        <v>126</v>
      </c>
      <c r="I16" s="66" t="s">
        <v>9</v>
      </c>
      <c r="J16" s="53" t="s">
        <v>126</v>
      </c>
      <c r="K16" s="66" t="s">
        <v>10</v>
      </c>
      <c r="L16" s="53" t="s">
        <v>126</v>
      </c>
      <c r="M16" s="61" t="s">
        <v>244</v>
      </c>
      <c r="N16" s="24"/>
      <c r="O16" s="581"/>
      <c r="P16" s="579" t="s">
        <v>213</v>
      </c>
      <c r="Q16" s="579"/>
      <c r="R16" s="579"/>
      <c r="S16" s="579"/>
      <c r="T16" s="548"/>
      <c r="U16" s="549"/>
      <c r="V16" s="550"/>
      <c r="W16" s="548"/>
      <c r="X16" s="549"/>
      <c r="Y16" s="551"/>
    </row>
    <row r="17" spans="1:27" ht="22.15" customHeight="1" thickBot="1" x14ac:dyDescent="0.2">
      <c r="A17" s="572" t="s">
        <v>214</v>
      </c>
      <c r="B17" s="573"/>
      <c r="C17" s="573"/>
      <c r="D17" s="573"/>
      <c r="E17" s="574"/>
      <c r="F17" s="575" t="s">
        <v>215</v>
      </c>
      <c r="G17" s="576"/>
      <c r="H17" s="576"/>
      <c r="I17" s="577"/>
      <c r="J17" s="575" t="s">
        <v>216</v>
      </c>
      <c r="K17" s="576"/>
      <c r="L17" s="576"/>
      <c r="M17" s="578"/>
      <c r="N17" s="24"/>
      <c r="O17" s="581"/>
      <c r="P17" s="579" t="s">
        <v>217</v>
      </c>
      <c r="Q17" s="579"/>
      <c r="R17" s="579"/>
      <c r="S17" s="579"/>
      <c r="T17" s="548"/>
      <c r="U17" s="549"/>
      <c r="V17" s="550"/>
      <c r="W17" s="548"/>
      <c r="X17" s="549"/>
      <c r="Y17" s="551"/>
    </row>
    <row r="18" spans="1:27" ht="22.15" customHeight="1" x14ac:dyDescent="0.15">
      <c r="A18" s="25" t="s">
        <v>218</v>
      </c>
      <c r="B18" s="26"/>
      <c r="C18" s="26"/>
      <c r="D18" s="26"/>
      <c r="E18" s="27" t="s">
        <v>219</v>
      </c>
      <c r="F18" s="582"/>
      <c r="G18" s="583"/>
      <c r="H18" s="583"/>
      <c r="I18" s="584"/>
      <c r="J18" s="585"/>
      <c r="K18" s="586"/>
      <c r="L18" s="586"/>
      <c r="M18" s="587"/>
      <c r="N18" s="24"/>
      <c r="O18" s="565" t="s">
        <v>220</v>
      </c>
      <c r="P18" s="566"/>
      <c r="Q18" s="566"/>
      <c r="R18" s="566"/>
      <c r="S18" s="567"/>
      <c r="T18" s="548"/>
      <c r="U18" s="549"/>
      <c r="V18" s="550"/>
      <c r="W18" s="548"/>
      <c r="X18" s="549"/>
      <c r="Y18" s="551"/>
    </row>
    <row r="19" spans="1:27" ht="22.15" customHeight="1" x14ac:dyDescent="0.15">
      <c r="A19" s="28" t="s">
        <v>221</v>
      </c>
      <c r="B19" s="29"/>
      <c r="C19" s="29"/>
      <c r="D19" s="29"/>
      <c r="E19" s="30" t="s">
        <v>222</v>
      </c>
      <c r="F19" s="588"/>
      <c r="G19" s="589"/>
      <c r="H19" s="589"/>
      <c r="I19" s="590"/>
      <c r="J19" s="588"/>
      <c r="K19" s="589"/>
      <c r="L19" s="589"/>
      <c r="M19" s="591"/>
      <c r="N19" s="24"/>
      <c r="O19" s="565" t="s">
        <v>223</v>
      </c>
      <c r="P19" s="566"/>
      <c r="Q19" s="566"/>
      <c r="R19" s="566"/>
      <c r="S19" s="567"/>
      <c r="T19" s="548"/>
      <c r="U19" s="549"/>
      <c r="V19" s="550"/>
      <c r="W19" s="548"/>
      <c r="X19" s="549"/>
      <c r="Y19" s="551"/>
    </row>
    <row r="20" spans="1:27" ht="22.15" customHeight="1" x14ac:dyDescent="0.15">
      <c r="A20" s="31" t="s">
        <v>224</v>
      </c>
      <c r="B20" s="32"/>
      <c r="C20" s="32"/>
      <c r="D20" s="32"/>
      <c r="E20" s="30" t="s">
        <v>222</v>
      </c>
      <c r="F20" s="588"/>
      <c r="G20" s="589"/>
      <c r="H20" s="589"/>
      <c r="I20" s="590"/>
      <c r="J20" s="588"/>
      <c r="K20" s="589"/>
      <c r="L20" s="589"/>
      <c r="M20" s="591"/>
      <c r="N20" s="12"/>
      <c r="O20" s="565" t="s">
        <v>225</v>
      </c>
      <c r="P20" s="566"/>
      <c r="Q20" s="566"/>
      <c r="R20" s="566"/>
      <c r="S20" s="567"/>
      <c r="T20" s="548"/>
      <c r="U20" s="549"/>
      <c r="V20" s="550"/>
      <c r="W20" s="548"/>
      <c r="X20" s="549"/>
      <c r="Y20" s="551"/>
    </row>
    <row r="21" spans="1:27" ht="22.15" customHeight="1" x14ac:dyDescent="0.15">
      <c r="A21" s="28" t="s">
        <v>226</v>
      </c>
      <c r="B21" s="29"/>
      <c r="C21" s="29"/>
      <c r="D21" s="29"/>
      <c r="E21" s="30" t="s">
        <v>227</v>
      </c>
      <c r="F21" s="548"/>
      <c r="G21" s="549"/>
      <c r="H21" s="549"/>
      <c r="I21" s="550"/>
      <c r="J21" s="548"/>
      <c r="K21" s="549"/>
      <c r="L21" s="549"/>
      <c r="M21" s="551"/>
      <c r="N21" s="12"/>
      <c r="O21" s="565" t="s">
        <v>228</v>
      </c>
      <c r="P21" s="566"/>
      <c r="Q21" s="566"/>
      <c r="R21" s="566"/>
      <c r="S21" s="567"/>
      <c r="T21" s="548"/>
      <c r="U21" s="549"/>
      <c r="V21" s="550"/>
      <c r="W21" s="548"/>
      <c r="X21" s="549"/>
      <c r="Y21" s="551"/>
    </row>
    <row r="22" spans="1:27" ht="22.15" customHeight="1" x14ac:dyDescent="0.15">
      <c r="A22" s="31" t="s">
        <v>229</v>
      </c>
      <c r="B22" s="32"/>
      <c r="C22" s="32"/>
      <c r="D22" s="32"/>
      <c r="E22" s="30" t="s">
        <v>227</v>
      </c>
      <c r="F22" s="588"/>
      <c r="G22" s="589"/>
      <c r="H22" s="589"/>
      <c r="I22" s="590"/>
      <c r="J22" s="588"/>
      <c r="K22" s="589"/>
      <c r="L22" s="589"/>
      <c r="M22" s="591"/>
      <c r="N22" s="12"/>
      <c r="O22" s="565" t="s">
        <v>230</v>
      </c>
      <c r="P22" s="566"/>
      <c r="Q22" s="566"/>
      <c r="R22" s="566"/>
      <c r="S22" s="567"/>
      <c r="T22" s="548"/>
      <c r="U22" s="549"/>
      <c r="V22" s="550"/>
      <c r="W22" s="548"/>
      <c r="X22" s="549"/>
      <c r="Y22" s="551"/>
    </row>
    <row r="23" spans="1:27" ht="22.15" customHeight="1" x14ac:dyDescent="0.15">
      <c r="A23" s="641" t="s">
        <v>231</v>
      </c>
      <c r="B23" s="642"/>
      <c r="C23" s="642"/>
      <c r="D23" s="642"/>
      <c r="E23" s="30" t="s">
        <v>232</v>
      </c>
      <c r="F23" s="548"/>
      <c r="G23" s="549"/>
      <c r="H23" s="549"/>
      <c r="I23" s="550"/>
      <c r="J23" s="548"/>
      <c r="K23" s="549"/>
      <c r="L23" s="549"/>
      <c r="M23" s="551"/>
      <c r="N23" s="12"/>
      <c r="O23" s="565" t="s">
        <v>233</v>
      </c>
      <c r="P23" s="566"/>
      <c r="Q23" s="566"/>
      <c r="R23" s="566"/>
      <c r="S23" s="567"/>
      <c r="T23" s="548"/>
      <c r="U23" s="549"/>
      <c r="V23" s="550"/>
      <c r="W23" s="548"/>
      <c r="X23" s="549"/>
      <c r="Y23" s="551"/>
    </row>
    <row r="24" spans="1:27" ht="22.15" customHeight="1" x14ac:dyDescent="0.15">
      <c r="A24" s="28" t="s">
        <v>234</v>
      </c>
      <c r="B24" s="29"/>
      <c r="C24" s="29"/>
      <c r="D24" s="29"/>
      <c r="E24" s="30" t="s">
        <v>227</v>
      </c>
      <c r="F24" s="592"/>
      <c r="G24" s="593"/>
      <c r="H24" s="593"/>
      <c r="I24" s="594"/>
      <c r="J24" s="592"/>
      <c r="K24" s="593"/>
      <c r="L24" s="593"/>
      <c r="M24" s="595"/>
      <c r="N24" s="12"/>
      <c r="O24" s="565" t="s">
        <v>235</v>
      </c>
      <c r="P24" s="566"/>
      <c r="Q24" s="566"/>
      <c r="R24" s="566"/>
      <c r="S24" s="567"/>
      <c r="T24" s="548"/>
      <c r="U24" s="549"/>
      <c r="V24" s="550"/>
      <c r="W24" s="548"/>
      <c r="X24" s="549"/>
      <c r="Y24" s="551"/>
    </row>
    <row r="25" spans="1:27" ht="22.15" customHeight="1" x14ac:dyDescent="0.15">
      <c r="A25" s="28" t="s">
        <v>236</v>
      </c>
      <c r="B25" s="29"/>
      <c r="C25" s="29"/>
      <c r="D25" s="29"/>
      <c r="E25" s="30" t="s">
        <v>227</v>
      </c>
      <c r="F25" s="592"/>
      <c r="G25" s="593"/>
      <c r="H25" s="593"/>
      <c r="I25" s="594"/>
      <c r="J25" s="592"/>
      <c r="K25" s="593"/>
      <c r="L25" s="593"/>
      <c r="M25" s="595"/>
      <c r="N25" s="12"/>
      <c r="O25" s="565" t="s">
        <v>237</v>
      </c>
      <c r="P25" s="566"/>
      <c r="Q25" s="566"/>
      <c r="R25" s="566"/>
      <c r="S25" s="567"/>
      <c r="T25" s="548"/>
      <c r="U25" s="549"/>
      <c r="V25" s="550"/>
      <c r="W25" s="548"/>
      <c r="X25" s="549"/>
      <c r="Y25" s="551"/>
    </row>
    <row r="26" spans="1:27" ht="22.15" customHeight="1" x14ac:dyDescent="0.15">
      <c r="A26" s="28" t="s">
        <v>238</v>
      </c>
      <c r="B26" s="29"/>
      <c r="C26" s="29"/>
      <c r="D26" s="29"/>
      <c r="E26" s="30" t="s">
        <v>227</v>
      </c>
      <c r="F26" s="548"/>
      <c r="G26" s="549"/>
      <c r="H26" s="549"/>
      <c r="I26" s="550"/>
      <c r="J26" s="548"/>
      <c r="K26" s="549"/>
      <c r="L26" s="549"/>
      <c r="M26" s="551"/>
      <c r="N26" s="12"/>
      <c r="O26" s="596"/>
      <c r="P26" s="597"/>
      <c r="Q26" s="597"/>
      <c r="R26" s="597"/>
      <c r="S26" s="598"/>
      <c r="T26" s="599"/>
      <c r="U26" s="600"/>
      <c r="V26" s="601"/>
      <c r="W26" s="599"/>
      <c r="X26" s="600"/>
      <c r="Y26" s="602"/>
    </row>
    <row r="27" spans="1:27" ht="22.15" customHeight="1" x14ac:dyDescent="0.15">
      <c r="A27" s="28" t="s">
        <v>306</v>
      </c>
      <c r="B27" s="68"/>
      <c r="C27" s="68"/>
      <c r="D27" s="68"/>
      <c r="E27" s="30" t="s">
        <v>222</v>
      </c>
      <c r="F27" s="588"/>
      <c r="G27" s="589"/>
      <c r="H27" s="589"/>
      <c r="I27" s="590"/>
      <c r="J27" s="588"/>
      <c r="K27" s="589"/>
      <c r="L27" s="589"/>
      <c r="M27" s="591"/>
      <c r="N27" s="12"/>
      <c r="O27" s="596"/>
      <c r="P27" s="597"/>
      <c r="Q27" s="597"/>
      <c r="R27" s="597"/>
      <c r="S27" s="598"/>
      <c r="T27" s="599"/>
      <c r="U27" s="600"/>
      <c r="V27" s="601"/>
      <c r="W27" s="599"/>
      <c r="X27" s="600"/>
      <c r="Y27" s="602"/>
    </row>
    <row r="28" spans="1:27" ht="22.15" customHeight="1" x14ac:dyDescent="0.15">
      <c r="A28" s="606" t="s">
        <v>239</v>
      </c>
      <c r="B28" s="609" t="s">
        <v>240</v>
      </c>
      <c r="C28" s="610"/>
      <c r="D28" s="610"/>
      <c r="E28" s="611"/>
      <c r="F28" s="588"/>
      <c r="G28" s="589"/>
      <c r="H28" s="589"/>
      <c r="I28" s="590"/>
      <c r="J28" s="588"/>
      <c r="K28" s="589"/>
      <c r="L28" s="589"/>
      <c r="M28" s="591"/>
      <c r="N28" s="12"/>
      <c r="O28" s="603"/>
      <c r="P28" s="604"/>
      <c r="Q28" s="604"/>
      <c r="R28" s="604"/>
      <c r="S28" s="605"/>
      <c r="T28" s="599"/>
      <c r="U28" s="600"/>
      <c r="V28" s="601"/>
      <c r="W28" s="599"/>
      <c r="X28" s="600"/>
      <c r="Y28" s="602"/>
    </row>
    <row r="29" spans="1:27" ht="22.15" customHeight="1" x14ac:dyDescent="0.15">
      <c r="A29" s="607"/>
      <c r="B29" s="609" t="s">
        <v>241</v>
      </c>
      <c r="C29" s="610"/>
      <c r="D29" s="610"/>
      <c r="E29" s="611"/>
      <c r="F29" s="588"/>
      <c r="G29" s="589"/>
      <c r="H29" s="589"/>
      <c r="I29" s="590"/>
      <c r="J29" s="588"/>
      <c r="K29" s="589"/>
      <c r="L29" s="589"/>
      <c r="M29" s="591"/>
      <c r="N29" s="12"/>
      <c r="O29" s="603"/>
      <c r="P29" s="604"/>
      <c r="Q29" s="604"/>
      <c r="R29" s="604"/>
      <c r="S29" s="605"/>
      <c r="T29" s="599"/>
      <c r="U29" s="600"/>
      <c r="V29" s="601"/>
      <c r="W29" s="599"/>
      <c r="X29" s="600"/>
      <c r="Y29" s="602"/>
    </row>
    <row r="30" spans="1:27" ht="22.15" customHeight="1" thickBot="1" x14ac:dyDescent="0.2">
      <c r="A30" s="608"/>
      <c r="B30" s="612" t="s">
        <v>242</v>
      </c>
      <c r="C30" s="613"/>
      <c r="D30" s="613"/>
      <c r="E30" s="614"/>
      <c r="F30" s="615"/>
      <c r="G30" s="616"/>
      <c r="H30" s="616"/>
      <c r="I30" s="617"/>
      <c r="J30" s="615"/>
      <c r="K30" s="616"/>
      <c r="L30" s="616"/>
      <c r="M30" s="618"/>
      <c r="N30" s="12"/>
      <c r="O30" s="619"/>
      <c r="P30" s="620"/>
      <c r="Q30" s="620"/>
      <c r="R30" s="620"/>
      <c r="S30" s="621"/>
      <c r="T30" s="651"/>
      <c r="U30" s="652"/>
      <c r="V30" s="653"/>
      <c r="W30" s="651"/>
      <c r="X30" s="652"/>
      <c r="Y30" s="654"/>
    </row>
    <row r="31" spans="1:27" ht="18" customHeight="1" x14ac:dyDescent="0.15">
      <c r="A31" s="33"/>
      <c r="B31" s="34"/>
      <c r="C31" s="34"/>
      <c r="D31" s="34"/>
      <c r="E31" s="35"/>
      <c r="F31" s="36"/>
      <c r="G31" s="36"/>
      <c r="H31" s="36"/>
      <c r="I31" s="36"/>
      <c r="J31" s="36"/>
      <c r="K31" s="36"/>
      <c r="L31" s="36"/>
      <c r="M31" s="36"/>
      <c r="N31" s="12"/>
      <c r="O31" s="37"/>
      <c r="P31" s="37"/>
      <c r="Q31" s="37"/>
      <c r="R31" s="37"/>
      <c r="S31" s="38"/>
      <c r="T31" s="38"/>
      <c r="U31" s="38"/>
      <c r="V31" s="19"/>
      <c r="W31" s="19"/>
      <c r="X31" s="19"/>
      <c r="Y31" s="19"/>
      <c r="AA31" s="4"/>
    </row>
    <row r="32" spans="1:27" ht="22.9" customHeight="1" x14ac:dyDescent="0.15">
      <c r="A32" s="39" t="s">
        <v>243</v>
      </c>
      <c r="B32" s="40"/>
      <c r="C32" s="40"/>
      <c r="D32" s="40"/>
      <c r="E32" s="40"/>
      <c r="F32" s="40"/>
      <c r="G32" s="40"/>
      <c r="H32" s="40"/>
      <c r="I32" s="40"/>
      <c r="J32" s="41"/>
      <c r="K32" s="41"/>
      <c r="L32" s="41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8" ht="18" customHeight="1" thickBot="1" x14ac:dyDescent="0.2">
      <c r="A33" s="42"/>
      <c r="B33" s="53" t="s">
        <v>126</v>
      </c>
      <c r="C33" s="62" t="s">
        <v>60</v>
      </c>
      <c r="D33" s="62"/>
      <c r="E33" s="62"/>
      <c r="F33" s="42"/>
      <c r="G33" s="42"/>
      <c r="H33" s="53" t="s">
        <v>126</v>
      </c>
      <c r="I33" s="42" t="s">
        <v>66</v>
      </c>
      <c r="J33" s="41"/>
      <c r="K33" s="41"/>
      <c r="L33" s="41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8" ht="15" customHeight="1" x14ac:dyDescent="0.15">
      <c r="A34" s="42"/>
      <c r="B34" s="43"/>
      <c r="C34" s="622" t="s">
        <v>250</v>
      </c>
      <c r="D34" s="622"/>
      <c r="E34" s="622"/>
      <c r="F34" s="42"/>
      <c r="G34" s="42"/>
      <c r="H34" s="43"/>
      <c r="I34" s="42"/>
      <c r="J34" s="41"/>
      <c r="K34" s="41"/>
      <c r="L34" s="41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8" ht="18.600000000000001" customHeight="1" thickBot="1" x14ac:dyDescent="0.2">
      <c r="A35" s="64"/>
      <c r="B35" s="658" t="s">
        <v>304</v>
      </c>
      <c r="C35" s="658"/>
      <c r="D35" s="658"/>
      <c r="E35" s="658"/>
      <c r="F35" s="658"/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8"/>
      <c r="T35" s="658"/>
      <c r="U35" s="658"/>
      <c r="V35" s="658"/>
      <c r="W35" s="658"/>
      <c r="X35" s="658"/>
      <c r="Y35" s="658"/>
      <c r="AB35" s="8"/>
    </row>
    <row r="36" spans="1:28" ht="20.45" customHeight="1" x14ac:dyDescent="0.15">
      <c r="A36" s="63"/>
      <c r="B36" s="54" t="s">
        <v>126</v>
      </c>
      <c r="C36" s="656" t="s">
        <v>106</v>
      </c>
      <c r="D36" s="656"/>
      <c r="E36" s="656"/>
      <c r="F36" s="656"/>
      <c r="G36" s="55" t="s">
        <v>126</v>
      </c>
      <c r="H36" s="662" t="s">
        <v>107</v>
      </c>
      <c r="I36" s="662"/>
      <c r="J36" s="662"/>
      <c r="K36" s="662"/>
      <c r="L36" s="662"/>
      <c r="M36" s="55" t="s">
        <v>126</v>
      </c>
      <c r="N36" s="662" t="s">
        <v>245</v>
      </c>
      <c r="O36" s="662"/>
      <c r="P36" s="662"/>
      <c r="Q36" s="662"/>
      <c r="R36" s="662"/>
      <c r="S36" s="662"/>
      <c r="T36" s="55" t="s">
        <v>126</v>
      </c>
      <c r="U36" s="656" t="s">
        <v>246</v>
      </c>
      <c r="V36" s="656"/>
      <c r="W36" s="656"/>
      <c r="X36" s="657"/>
      <c r="Y36" s="660"/>
    </row>
    <row r="37" spans="1:28" ht="20.45" customHeight="1" x14ac:dyDescent="0.15">
      <c r="A37" s="63"/>
      <c r="B37" s="65" t="s">
        <v>126</v>
      </c>
      <c r="C37" s="658" t="s">
        <v>111</v>
      </c>
      <c r="D37" s="658"/>
      <c r="E37" s="658"/>
      <c r="F37" s="658"/>
      <c r="G37" s="56" t="s">
        <v>126</v>
      </c>
      <c r="H37" s="658" t="s">
        <v>247</v>
      </c>
      <c r="I37" s="658"/>
      <c r="J37" s="658"/>
      <c r="K37" s="658"/>
      <c r="L37" s="658"/>
      <c r="M37" s="663" t="s">
        <v>297</v>
      </c>
      <c r="N37" s="663"/>
      <c r="O37" s="663"/>
      <c r="P37" s="56" t="s">
        <v>126</v>
      </c>
      <c r="Q37" s="67" t="s">
        <v>108</v>
      </c>
      <c r="R37" s="77"/>
      <c r="S37" s="56" t="s">
        <v>126</v>
      </c>
      <c r="T37" s="658" t="s">
        <v>248</v>
      </c>
      <c r="U37" s="658"/>
      <c r="V37" s="658"/>
      <c r="W37" s="658"/>
      <c r="X37" s="659"/>
      <c r="Y37" s="660"/>
    </row>
    <row r="38" spans="1:28" ht="20.45" customHeight="1" x14ac:dyDescent="0.15">
      <c r="A38" s="12"/>
      <c r="B38" s="660" t="s">
        <v>298</v>
      </c>
      <c r="C38" s="663"/>
      <c r="D38" s="663"/>
      <c r="E38" s="663"/>
      <c r="F38" s="56" t="s">
        <v>126</v>
      </c>
      <c r="G38" s="658" t="s">
        <v>300</v>
      </c>
      <c r="H38" s="658"/>
      <c r="I38" s="56" t="s">
        <v>126</v>
      </c>
      <c r="J38" s="658" t="s">
        <v>249</v>
      </c>
      <c r="K38" s="658"/>
      <c r="L38" s="56" t="s">
        <v>126</v>
      </c>
      <c r="M38" s="73" t="s">
        <v>301</v>
      </c>
      <c r="N38" s="56" t="s">
        <v>126</v>
      </c>
      <c r="O38" s="74" t="s">
        <v>30</v>
      </c>
      <c r="P38" s="655"/>
      <c r="Q38" s="655"/>
      <c r="R38" s="658" t="s">
        <v>299</v>
      </c>
      <c r="S38" s="658"/>
      <c r="T38" s="658"/>
      <c r="U38" s="658"/>
      <c r="V38" s="658"/>
      <c r="W38" s="658"/>
      <c r="X38" s="659"/>
      <c r="Y38" s="660"/>
    </row>
    <row r="39" spans="1:28" ht="20.45" customHeight="1" thickBot="1" x14ac:dyDescent="0.2">
      <c r="A39" s="12"/>
      <c r="B39" s="57" t="s">
        <v>126</v>
      </c>
      <c r="C39" s="75" t="s">
        <v>15</v>
      </c>
      <c r="D39" s="75"/>
      <c r="E39" s="661"/>
      <c r="F39" s="661"/>
      <c r="G39" s="661"/>
      <c r="H39" s="661"/>
      <c r="I39" s="661"/>
      <c r="J39" s="661"/>
      <c r="K39" s="661"/>
      <c r="L39" s="661"/>
      <c r="M39" s="661"/>
      <c r="N39" s="661"/>
      <c r="O39" s="661"/>
      <c r="P39" s="661"/>
      <c r="Q39" s="661"/>
      <c r="R39" s="661"/>
      <c r="S39" s="661"/>
      <c r="T39" s="661"/>
      <c r="U39" s="661"/>
      <c r="V39" s="661"/>
      <c r="W39" s="661"/>
      <c r="X39" s="76" t="s">
        <v>151</v>
      </c>
      <c r="Y39" s="660"/>
    </row>
    <row r="40" spans="1:28" ht="22.9" customHeight="1" thickBot="1" x14ac:dyDescent="0.2">
      <c r="A40" s="44"/>
      <c r="B40" s="38"/>
      <c r="C40" s="38"/>
      <c r="D40" s="38"/>
      <c r="E40" s="19"/>
      <c r="F40" s="19"/>
      <c r="G40" s="19"/>
      <c r="H40" s="19"/>
      <c r="I40" s="19"/>
      <c r="J40" s="12"/>
      <c r="K40" s="12"/>
      <c r="L40" s="12"/>
      <c r="M40" s="41"/>
      <c r="N40" s="38"/>
      <c r="O40" s="38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8" ht="22.9" customHeight="1" thickBot="1" x14ac:dyDescent="0.2">
      <c r="A41" s="623" t="s">
        <v>252</v>
      </c>
      <c r="B41" s="624"/>
      <c r="C41" s="624"/>
      <c r="D41" s="625"/>
      <c r="E41" s="643"/>
      <c r="F41" s="643"/>
      <c r="G41" s="643"/>
      <c r="H41" s="643"/>
      <c r="I41" s="643"/>
      <c r="J41" s="643"/>
      <c r="K41" s="643"/>
      <c r="L41" s="643"/>
      <c r="M41" s="643"/>
      <c r="N41" s="643"/>
      <c r="O41" s="626" t="s">
        <v>262</v>
      </c>
      <c r="P41" s="627"/>
      <c r="Q41" s="573"/>
      <c r="R41" s="628"/>
      <c r="S41" s="629"/>
      <c r="T41" s="629"/>
      <c r="U41" s="629"/>
      <c r="V41" s="629"/>
      <c r="W41" s="629"/>
      <c r="X41" s="629"/>
      <c r="Y41" s="630"/>
    </row>
    <row r="42" spans="1:28" ht="22.9" customHeight="1" x14ac:dyDescent="0.15">
      <c r="O42" s="1"/>
      <c r="P42" s="1"/>
      <c r="Q42" s="1"/>
      <c r="R42" s="1"/>
    </row>
    <row r="43" spans="1:28" ht="22.9" customHeight="1" x14ac:dyDescent="0.15">
      <c r="O43" s="1"/>
      <c r="P43" s="1"/>
      <c r="Q43" s="1"/>
      <c r="R43" s="1"/>
    </row>
  </sheetData>
  <sheetProtection sheet="1" selectLockedCells="1"/>
  <mergeCells count="144">
    <mergeCell ref="P38:Q38"/>
    <mergeCell ref="U36:X36"/>
    <mergeCell ref="T37:X37"/>
    <mergeCell ref="R38:X38"/>
    <mergeCell ref="Y36:Y39"/>
    <mergeCell ref="E39:W39"/>
    <mergeCell ref="B35:Y35"/>
    <mergeCell ref="C37:F37"/>
    <mergeCell ref="C36:F36"/>
    <mergeCell ref="N36:S36"/>
    <mergeCell ref="H37:L37"/>
    <mergeCell ref="H36:L36"/>
    <mergeCell ref="J38:K38"/>
    <mergeCell ref="G38:H38"/>
    <mergeCell ref="B38:E38"/>
    <mergeCell ref="M37:O37"/>
    <mergeCell ref="C34:E34"/>
    <mergeCell ref="A41:D41"/>
    <mergeCell ref="O41:Q41"/>
    <mergeCell ref="R41:Y41"/>
    <mergeCell ref="D1:V1"/>
    <mergeCell ref="F11:L11"/>
    <mergeCell ref="F12:L12"/>
    <mergeCell ref="F14:M14"/>
    <mergeCell ref="F15:M15"/>
    <mergeCell ref="A3:D3"/>
    <mergeCell ref="A23:D23"/>
    <mergeCell ref="E41:N41"/>
    <mergeCell ref="A14:E14"/>
    <mergeCell ref="A16:E16"/>
    <mergeCell ref="A15:E15"/>
    <mergeCell ref="F8:L8"/>
    <mergeCell ref="F9:L9"/>
    <mergeCell ref="F10:L10"/>
    <mergeCell ref="T30:V30"/>
    <mergeCell ref="W30:Y30"/>
    <mergeCell ref="W28:Y28"/>
    <mergeCell ref="B29:E29"/>
    <mergeCell ref="F29:I29"/>
    <mergeCell ref="J29:M29"/>
    <mergeCell ref="O29:S29"/>
    <mergeCell ref="T29:V29"/>
    <mergeCell ref="W29:Y29"/>
    <mergeCell ref="A28:A30"/>
    <mergeCell ref="B28:E28"/>
    <mergeCell ref="F28:I28"/>
    <mergeCell ref="J28:M28"/>
    <mergeCell ref="O28:S28"/>
    <mergeCell ref="T28:V28"/>
    <mergeCell ref="B30:E30"/>
    <mergeCell ref="F30:I30"/>
    <mergeCell ref="J30:M30"/>
    <mergeCell ref="O30:S30"/>
    <mergeCell ref="F27:I27"/>
    <mergeCell ref="J27:M27"/>
    <mergeCell ref="O27:S27"/>
    <mergeCell ref="T27:V27"/>
    <mergeCell ref="W27:Y27"/>
    <mergeCell ref="F25:I25"/>
    <mergeCell ref="J25:M25"/>
    <mergeCell ref="O25:S25"/>
    <mergeCell ref="T25:V25"/>
    <mergeCell ref="W25:Y25"/>
    <mergeCell ref="F26:I26"/>
    <mergeCell ref="J26:M26"/>
    <mergeCell ref="O26:S26"/>
    <mergeCell ref="T26:V26"/>
    <mergeCell ref="W26:Y26"/>
    <mergeCell ref="W23:Y23"/>
    <mergeCell ref="F24:I24"/>
    <mergeCell ref="J24:M24"/>
    <mergeCell ref="O24:S24"/>
    <mergeCell ref="T24:V24"/>
    <mergeCell ref="W24:Y24"/>
    <mergeCell ref="F22:I22"/>
    <mergeCell ref="J22:M22"/>
    <mergeCell ref="O22:S22"/>
    <mergeCell ref="T22:V22"/>
    <mergeCell ref="W22:Y22"/>
    <mergeCell ref="F23:I23"/>
    <mergeCell ref="J23:M23"/>
    <mergeCell ref="O23:S23"/>
    <mergeCell ref="T23:V23"/>
    <mergeCell ref="F20:I20"/>
    <mergeCell ref="J20:M20"/>
    <mergeCell ref="O20:S20"/>
    <mergeCell ref="T20:V20"/>
    <mergeCell ref="W20:Y20"/>
    <mergeCell ref="F21:I21"/>
    <mergeCell ref="J21:M21"/>
    <mergeCell ref="O21:S21"/>
    <mergeCell ref="T21:V21"/>
    <mergeCell ref="W21:Y21"/>
    <mergeCell ref="F18:I18"/>
    <mergeCell ref="J18:M18"/>
    <mergeCell ref="O18:S18"/>
    <mergeCell ref="T18:V18"/>
    <mergeCell ref="W18:Y18"/>
    <mergeCell ref="F19:I19"/>
    <mergeCell ref="J19:M19"/>
    <mergeCell ref="O19:S19"/>
    <mergeCell ref="T19:V19"/>
    <mergeCell ref="W19:Y19"/>
    <mergeCell ref="A17:E17"/>
    <mergeCell ref="F17:I17"/>
    <mergeCell ref="J17:M17"/>
    <mergeCell ref="P17:S17"/>
    <mergeCell ref="T17:V17"/>
    <mergeCell ref="W17:Y17"/>
    <mergeCell ref="O15:O17"/>
    <mergeCell ref="P15:S15"/>
    <mergeCell ref="T15:V15"/>
    <mergeCell ref="W15:Y15"/>
    <mergeCell ref="P16:S16"/>
    <mergeCell ref="T16:V16"/>
    <mergeCell ref="W16:Y16"/>
    <mergeCell ref="O13:S13"/>
    <mergeCell ref="T13:V13"/>
    <mergeCell ref="W13:Y13"/>
    <mergeCell ref="O14:S14"/>
    <mergeCell ref="T14:V14"/>
    <mergeCell ref="W14:Y14"/>
    <mergeCell ref="A11:E11"/>
    <mergeCell ref="O11:S11"/>
    <mergeCell ref="T11:V11"/>
    <mergeCell ref="W11:Y11"/>
    <mergeCell ref="A12:E12"/>
    <mergeCell ref="O12:S12"/>
    <mergeCell ref="T12:V12"/>
    <mergeCell ref="W12:Y12"/>
    <mergeCell ref="P3:Y3"/>
    <mergeCell ref="P4:Y4"/>
    <mergeCell ref="W9:Y9"/>
    <mergeCell ref="A10:E10"/>
    <mergeCell ref="O10:S10"/>
    <mergeCell ref="T10:V10"/>
    <mergeCell ref="W10:Y10"/>
    <mergeCell ref="P5:Y5"/>
    <mergeCell ref="A7:B7"/>
    <mergeCell ref="A8:E8"/>
    <mergeCell ref="O8:S9"/>
    <mergeCell ref="T8:Y8"/>
    <mergeCell ref="A9:E9"/>
    <mergeCell ref="T9:V9"/>
  </mergeCells>
  <phoneticPr fontId="1"/>
  <dataValidations count="4">
    <dataValidation type="list" allowBlank="1" showInputMessage="1" showErrorMessage="1" sqref="F16 H16 J16 L16 B33:B34 H33:H34 T36 B36:B37 B39 N38 E38:F38 L38 S37 M36 H38:I38 P37 G36:G37" xr:uid="{2350DD01-30FC-494E-936C-CEE64295DBE7}">
      <formula1>"□,☑"</formula1>
    </dataValidation>
    <dataValidation type="list" allowBlank="1" showInputMessage="1" showErrorMessage="1" sqref="A3:D3" xr:uid="{361A2EB5-A9CE-4221-ADAC-8CF5E911D7E6}">
      <formula1>"《区を選択》,広島市中,広島市東,広島市南,広島市西,広島市安佐南,広島市安佐北,広島市安芸,広島市佐伯"</formula1>
    </dataValidation>
    <dataValidation imeMode="halfAlpha" allowBlank="1" showInputMessage="1" showErrorMessage="1" sqref="F8:L12 T10:Y25 F18:M30 R41:Y41 P38:Q38" xr:uid="{EAC72E22-4D33-4A1C-932D-A9E586CA6A7F}"/>
    <dataValidation imeMode="hiragana" allowBlank="1" showInputMessage="1" showErrorMessage="1" sqref="F14:M14 E39:W39 E41:N41" xr:uid="{05BF16C7-4D68-4602-B6B6-05AE8C689181}"/>
  </dataValidations>
  <printOptions horizontalCentered="1" verticalCentered="1"/>
  <pageMargins left="0.59055118110236227" right="0.39370078740157483" top="0.39370078740157483" bottom="0.31496062992125984" header="0.51181102362204722" footer="0.51181102362204722"/>
  <pageSetup paperSize="9" scale="9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CB5B-AD9D-4EB1-9C90-B19BF1DC3F64}">
  <dimension ref="A1:CA3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8" sqref="K8"/>
    </sheetView>
  </sheetViews>
  <sheetFormatPr defaultColWidth="0" defaultRowHeight="21" customHeight="1" zeroHeight="1" x14ac:dyDescent="0.15"/>
  <cols>
    <col min="1" max="1" width="6.125" style="165" customWidth="1"/>
    <col min="2" max="2" width="3.5" style="165" bestFit="1" customWidth="1"/>
    <col min="3" max="3" width="17.5" style="165" customWidth="1"/>
    <col min="4" max="4" width="11.25" style="165" customWidth="1"/>
    <col min="5" max="7" width="8.875" style="165" customWidth="1"/>
    <col min="8" max="19" width="8.25" style="165" bestFit="1" customWidth="1"/>
    <col min="20" max="24" width="8.875" style="165" customWidth="1"/>
    <col min="25" max="25" width="6.375" style="165" bestFit="1" customWidth="1"/>
    <col min="26" max="27" width="7.25" style="165" bestFit="1" customWidth="1"/>
    <col min="28" max="29" width="9.125" style="165" bestFit="1" customWidth="1"/>
    <col min="30" max="33" width="7.25" style="165" bestFit="1" customWidth="1"/>
    <col min="34" max="34" width="5.375" style="165" bestFit="1" customWidth="1"/>
    <col min="35" max="35" width="7.125" style="165" bestFit="1" customWidth="1"/>
    <col min="36" max="36" width="3.5" style="165" bestFit="1" customWidth="1"/>
    <col min="37" max="39" width="9.125" style="165" bestFit="1" customWidth="1"/>
    <col min="40" max="41" width="5.375" style="165" bestFit="1" customWidth="1"/>
    <col min="42" max="42" width="6.375" style="165" bestFit="1" customWidth="1"/>
    <col min="43" max="44" width="7.25" style="165" bestFit="1" customWidth="1"/>
    <col min="45" max="45" width="8.875" style="165" customWidth="1"/>
    <col min="46" max="46" width="6.375" style="165" bestFit="1" customWidth="1"/>
    <col min="47" max="47" width="7.25" style="165" bestFit="1" customWidth="1"/>
    <col min="48" max="48" width="5.375" style="165" bestFit="1" customWidth="1"/>
    <col min="49" max="49" width="7.125" style="165" bestFit="1" customWidth="1"/>
    <col min="50" max="50" width="8.875" style="165" customWidth="1"/>
    <col min="51" max="51" width="6.375" style="165" bestFit="1" customWidth="1"/>
    <col min="52" max="52" width="21.375" style="165" customWidth="1"/>
    <col min="53" max="53" width="8.875" style="165" customWidth="1"/>
    <col min="54" max="57" width="6.625" style="165" bestFit="1" customWidth="1"/>
    <col min="58" max="58" width="8.625" style="165" customWidth="1"/>
    <col min="59" max="59" width="7.25" style="165" bestFit="1" customWidth="1"/>
    <col min="60" max="60" width="7.125" style="165" bestFit="1" customWidth="1"/>
    <col min="61" max="62" width="7.25" style="165" bestFit="1" customWidth="1"/>
    <col min="63" max="67" width="6.375" style="165" bestFit="1" customWidth="1"/>
    <col min="68" max="68" width="9.25" style="165" bestFit="1" customWidth="1"/>
    <col min="69" max="70" width="6.375" style="165" bestFit="1" customWidth="1"/>
    <col min="71" max="71" width="7.25" style="165" bestFit="1" customWidth="1"/>
    <col min="72" max="73" width="6.375" style="165" bestFit="1" customWidth="1"/>
    <col min="74" max="79" width="8.875" style="165" customWidth="1"/>
    <col min="80" max="16384" width="8.875" style="165" hidden="1"/>
  </cols>
  <sheetData>
    <row r="1" spans="1:73" s="154" customFormat="1" ht="21" customHeight="1" x14ac:dyDescent="0.15">
      <c r="A1" s="664" t="s">
        <v>56</v>
      </c>
      <c r="B1" s="664" t="s">
        <v>71</v>
      </c>
      <c r="C1" s="664" t="s">
        <v>12</v>
      </c>
      <c r="D1" s="666" t="s">
        <v>183</v>
      </c>
      <c r="E1" s="665" t="s">
        <v>279</v>
      </c>
      <c r="F1" s="665" t="s">
        <v>263</v>
      </c>
      <c r="G1" s="664" t="s">
        <v>310</v>
      </c>
      <c r="H1" s="670" t="s">
        <v>264</v>
      </c>
      <c r="I1" s="670"/>
      <c r="J1" s="670"/>
      <c r="K1" s="670"/>
      <c r="L1" s="670" t="s">
        <v>265</v>
      </c>
      <c r="M1" s="670"/>
      <c r="N1" s="670"/>
      <c r="O1" s="670"/>
      <c r="P1" s="670" t="s">
        <v>266</v>
      </c>
      <c r="Q1" s="670"/>
      <c r="R1" s="670"/>
      <c r="S1" s="670"/>
      <c r="T1" s="670" t="s">
        <v>267</v>
      </c>
      <c r="U1" s="670"/>
      <c r="V1" s="670"/>
      <c r="W1" s="670"/>
      <c r="X1" s="665" t="s">
        <v>268</v>
      </c>
      <c r="Y1" s="670" t="s">
        <v>269</v>
      </c>
      <c r="Z1" s="670"/>
      <c r="AA1" s="670"/>
      <c r="AB1" s="670"/>
      <c r="AC1" s="670"/>
      <c r="AD1" s="670" t="s">
        <v>270</v>
      </c>
      <c r="AE1" s="670"/>
      <c r="AF1" s="670"/>
      <c r="AG1" s="670"/>
      <c r="AH1" s="670"/>
      <c r="AI1" s="670"/>
      <c r="AJ1" s="670"/>
      <c r="AK1" s="670" t="s">
        <v>271</v>
      </c>
      <c r="AL1" s="670"/>
      <c r="AM1" s="670"/>
      <c r="AN1" s="670"/>
      <c r="AO1" s="670"/>
      <c r="AP1" s="670" t="s">
        <v>272</v>
      </c>
      <c r="AQ1" s="670"/>
      <c r="AR1" s="670"/>
      <c r="AS1" s="153" t="s">
        <v>273</v>
      </c>
      <c r="AT1" s="670" t="s">
        <v>274</v>
      </c>
      <c r="AU1" s="670"/>
      <c r="AV1" s="670"/>
      <c r="AW1" s="671"/>
      <c r="AX1" s="672" t="s">
        <v>275</v>
      </c>
      <c r="AY1" s="668" t="s">
        <v>276</v>
      </c>
      <c r="AZ1" s="669"/>
      <c r="BA1" s="674" t="s">
        <v>277</v>
      </c>
      <c r="BB1" s="668" t="s">
        <v>72</v>
      </c>
      <c r="BC1" s="676"/>
      <c r="BD1" s="676"/>
      <c r="BE1" s="677"/>
      <c r="BF1" s="665" t="s">
        <v>311</v>
      </c>
      <c r="BG1" s="671" t="s">
        <v>73</v>
      </c>
      <c r="BH1" s="678"/>
      <c r="BI1" s="678"/>
      <c r="BJ1" s="679"/>
      <c r="BK1" s="670" t="s">
        <v>74</v>
      </c>
      <c r="BL1" s="670"/>
      <c r="BM1" s="670"/>
      <c r="BN1" s="670"/>
      <c r="BO1" s="670"/>
      <c r="BP1" s="670"/>
      <c r="BQ1" s="670"/>
      <c r="BR1" s="670"/>
      <c r="BS1" s="670"/>
      <c r="BT1" s="670"/>
      <c r="BU1" s="670"/>
    </row>
    <row r="2" spans="1:73" s="157" customFormat="1" ht="21" customHeight="1" x14ac:dyDescent="0.15">
      <c r="A2" s="664"/>
      <c r="B2" s="664"/>
      <c r="C2" s="664"/>
      <c r="D2" s="667"/>
      <c r="E2" s="665"/>
      <c r="F2" s="664"/>
      <c r="G2" s="664"/>
      <c r="H2" s="79" t="s">
        <v>75</v>
      </c>
      <c r="I2" s="80" t="s">
        <v>76</v>
      </c>
      <c r="J2" s="80" t="s">
        <v>77</v>
      </c>
      <c r="K2" s="81" t="s">
        <v>78</v>
      </c>
      <c r="L2" s="79" t="s">
        <v>75</v>
      </c>
      <c r="M2" s="80" t="s">
        <v>76</v>
      </c>
      <c r="N2" s="80" t="s">
        <v>77</v>
      </c>
      <c r="O2" s="81" t="s">
        <v>78</v>
      </c>
      <c r="P2" s="79" t="s">
        <v>75</v>
      </c>
      <c r="Q2" s="80" t="s">
        <v>76</v>
      </c>
      <c r="R2" s="80" t="s">
        <v>77</v>
      </c>
      <c r="S2" s="81" t="s">
        <v>78</v>
      </c>
      <c r="T2" s="79" t="s">
        <v>79</v>
      </c>
      <c r="U2" s="80" t="s">
        <v>80</v>
      </c>
      <c r="V2" s="80" t="s">
        <v>81</v>
      </c>
      <c r="W2" s="81" t="s">
        <v>82</v>
      </c>
      <c r="X2" s="664"/>
      <c r="Y2" s="79" t="s">
        <v>83</v>
      </c>
      <c r="Z2" s="80" t="s">
        <v>84</v>
      </c>
      <c r="AA2" s="80" t="s">
        <v>85</v>
      </c>
      <c r="AB2" s="80" t="s">
        <v>86</v>
      </c>
      <c r="AC2" s="155" t="s">
        <v>87</v>
      </c>
      <c r="AD2" s="79" t="s">
        <v>89</v>
      </c>
      <c r="AE2" s="80" t="s">
        <v>90</v>
      </c>
      <c r="AF2" s="80" t="s">
        <v>91</v>
      </c>
      <c r="AG2" s="80" t="s">
        <v>92</v>
      </c>
      <c r="AH2" s="80" t="s">
        <v>33</v>
      </c>
      <c r="AI2" s="80" t="s">
        <v>28</v>
      </c>
      <c r="AJ2" s="81" t="s">
        <v>305</v>
      </c>
      <c r="AK2" s="79" t="s">
        <v>47</v>
      </c>
      <c r="AL2" s="80" t="s">
        <v>93</v>
      </c>
      <c r="AM2" s="80" t="s">
        <v>94</v>
      </c>
      <c r="AN2" s="80" t="s">
        <v>41</v>
      </c>
      <c r="AO2" s="81" t="s">
        <v>42</v>
      </c>
      <c r="AP2" s="79" t="s">
        <v>88</v>
      </c>
      <c r="AQ2" s="80" t="s">
        <v>63</v>
      </c>
      <c r="AR2" s="81" t="s">
        <v>95</v>
      </c>
      <c r="AS2" s="82" t="s">
        <v>96</v>
      </c>
      <c r="AT2" s="79" t="s">
        <v>88</v>
      </c>
      <c r="AU2" s="80" t="s">
        <v>97</v>
      </c>
      <c r="AV2" s="80" t="s">
        <v>46</v>
      </c>
      <c r="AW2" s="155" t="s">
        <v>28</v>
      </c>
      <c r="AX2" s="673"/>
      <c r="AY2" s="82" t="s">
        <v>88</v>
      </c>
      <c r="AZ2" s="83" t="s">
        <v>98</v>
      </c>
      <c r="BA2" s="675"/>
      <c r="BB2" s="79" t="s">
        <v>99</v>
      </c>
      <c r="BC2" s="80" t="s">
        <v>100</v>
      </c>
      <c r="BD2" s="80" t="s">
        <v>101</v>
      </c>
      <c r="BE2" s="81" t="s">
        <v>102</v>
      </c>
      <c r="BF2" s="665"/>
      <c r="BG2" s="79" t="s">
        <v>103</v>
      </c>
      <c r="BH2" s="80" t="s">
        <v>28</v>
      </c>
      <c r="BI2" s="80" t="s">
        <v>104</v>
      </c>
      <c r="BJ2" s="81" t="s">
        <v>105</v>
      </c>
      <c r="BK2" s="156" t="s">
        <v>83</v>
      </c>
      <c r="BL2" s="79" t="s">
        <v>106</v>
      </c>
      <c r="BM2" s="80" t="s">
        <v>107</v>
      </c>
      <c r="BN2" s="80" t="s">
        <v>108</v>
      </c>
      <c r="BO2" s="80" t="s">
        <v>109</v>
      </c>
      <c r="BP2" s="80" t="s">
        <v>110</v>
      </c>
      <c r="BQ2" s="80" t="s">
        <v>36</v>
      </c>
      <c r="BR2" s="80" t="s">
        <v>111</v>
      </c>
      <c r="BS2" s="80" t="s">
        <v>112</v>
      </c>
      <c r="BT2" s="80" t="s">
        <v>113</v>
      </c>
      <c r="BU2" s="81" t="s">
        <v>114</v>
      </c>
    </row>
    <row r="3" spans="1:73" s="164" customFormat="1" ht="21" customHeight="1" x14ac:dyDescent="0.15">
      <c r="A3" s="158"/>
      <c r="B3" s="84"/>
      <c r="C3" s="84" t="str">
        <f>IF(給食施設状況調査票【全施設入力】!B3="","未入力",給食施設状況調査票【全施設入力】!B3)</f>
        <v>未入力</v>
      </c>
      <c r="D3" s="84" t="str">
        <f>IF(給食施設状況調査票【全施設入力】!E8="","未入力",給食施設状況調査票【全施設入力】!E8)</f>
        <v>未入力</v>
      </c>
      <c r="E3" s="85" t="str">
        <f>IF((COUNTIF(給食施設状況調査票【全施設入力】!B9:U11,"☑")+COUNTIF(給食施設状況調査票【全施設入力】!B12,"☑"))=0,"未入力",
IF(給食施設状況調査票【全施設入力】!B9="☑",1,
IF(給食施設状況調査票【全施設入力】!E9="☑",2,
IF(給食施設状況調査票【全施設入力】!H9="☑",3,
IF(給食施設状況調査票【全施設入力】!P9="☑",4,
IF(給食施設状況調査票【全施設入力】!B10="☑",5,
IF(給食施設状況調査票【全施設入力】!H10="☑",6,
IF(給食施設状況調査票【全施設入力】!N10="☑",7,
IF(給食施設状況調査票【全施設入力】!B11="☑",8,
IF(給食施設状況調査票【全施設入力】!F11="☑",9,
IF(給食施設状況調査票【全施設入力】!J11="☑",10,
IF(給食施設状況調査票【全施設入力】!N11="☑",11,
IF(給食施設状況調査票【全施設入力】!B12="☑",12)))))))))))))</f>
        <v>未入力</v>
      </c>
      <c r="F3" s="158" t="str">
        <f>IF(COUNTIF(給食施設状況調査票【全施設入力】!E23:N23,"☑")=0,"未入力",
IF(給食施設状況調査票【全施設入力】!E23="☑",1,
IF(給食施設状況調査票【全施設入力】!H23="☑",2,
IF(給食施設状況調査票【全施設入力】!K23="☑",3))))</f>
        <v>未入力</v>
      </c>
      <c r="G3" s="158" t="str">
        <f>IF(COUNTIF(給食施設状況調査票【全施設入力】!B48:B51,"☑")=0,"未入力",
IF(給食施設状況調査票【全施設入力】!B48="☑",1,
IF(給食施設状況調査票【全施設入力】!B50="☑",2)))</f>
        <v>未入力</v>
      </c>
      <c r="H3" s="86">
        <f>給食施設状況調査票【全施設入力】!AA5</f>
        <v>0</v>
      </c>
      <c r="I3" s="87">
        <f>給食施設状況調査票【全施設入力】!AE5</f>
        <v>0</v>
      </c>
      <c r="J3" s="87">
        <f>給食施設状況調査票【全施設入力】!AI5</f>
        <v>0</v>
      </c>
      <c r="K3" s="87">
        <f>給食施設状況調査票【全施設入力】!AM5</f>
        <v>0</v>
      </c>
      <c r="L3" s="86">
        <f>給食施設状況調査票【全施設入力】!AA6</f>
        <v>0</v>
      </c>
      <c r="M3" s="87">
        <f>給食施設状況調査票【全施設入力】!AE6</f>
        <v>0</v>
      </c>
      <c r="N3" s="87">
        <f>給食施設状況調査票【全施設入力】!AI6</f>
        <v>0</v>
      </c>
      <c r="O3" s="88">
        <f>給食施設状況調査票【全施設入力】!AM6</f>
        <v>0</v>
      </c>
      <c r="P3" s="86">
        <f>給食施設状況調査票【全施設入力】!AA7</f>
        <v>0</v>
      </c>
      <c r="Q3" s="87">
        <f>給食施設状況調査票【全施設入力】!AE7</f>
        <v>0</v>
      </c>
      <c r="R3" s="87">
        <f>給食施設状況調査票【全施設入力】!AI7</f>
        <v>0</v>
      </c>
      <c r="S3" s="88">
        <f>給食施設状況調査票【全施設入力】!AM7</f>
        <v>0</v>
      </c>
      <c r="T3" s="86" t="str">
        <f>IF(COUNTIF(給食施設状況調査票【全施設入力】!W15:AP15,"☑")=0,"未入力",
IF(給食施設状況調査票【全施設入力】!W15="☑",1,
IF(給食施設状況調査票【全施設入力】!AK15="☑",2)))</f>
        <v>未入力</v>
      </c>
      <c r="U3" s="87" t="str">
        <f>IF(給食施設状況調査票【全施設入力】!AC15="☑",1,"-")</f>
        <v>-</v>
      </c>
      <c r="V3" s="87" t="str">
        <f>IF(給食施設状況調査票【全施設入力】!AG15="☑",1,"-")</f>
        <v>-</v>
      </c>
      <c r="W3" s="87" t="str">
        <f>IF(COUNTIF(給食施設状況調査票【全施設入力】!AD16:AP16,"☑")=0,"未入力",IF(給食施設状況調査票【全施設入力】!AD16="☑",1,
IF(給食施設状況調査票【全施設入力】!AM16="☑",2)))</f>
        <v>未入力</v>
      </c>
      <c r="X3" s="86" t="str">
        <f>IF(COUNTIF(給食施設状況調査票【全施設入力】!W17:AP17,"☑")=0,"未入力",
IF(給食施設状況調査票【全施設入力】!W17="☑",1,
IF(給食施設状況調査票【全施設入力】!AI17="☑",2)))</f>
        <v>未入力</v>
      </c>
      <c r="Y3" s="86" t="str">
        <f>IF(COUNTIF(給食施設状況調査票【全施設入力】!W18:AP18,"☑")=0,"未入力",
IF(給食施設状況調査票【全施設入力】!W18="☑",1,
IF(給食施設状況調査票【全施設入力】!AI18="☑",2)))</f>
        <v>未入力</v>
      </c>
      <c r="Z3" s="87" t="str">
        <f>給食施設状況調査票【全施設入力】!Z21</f>
        <v/>
      </c>
      <c r="AA3" s="87" t="str">
        <f>給食施設状況調査票【全施設入力】!Z22</f>
        <v/>
      </c>
      <c r="AB3" s="87" t="str">
        <f>IF(COUNTIF(給食施設状況調査票【全施設入力】!W23:AP23,"☑")=0,"未入力",IF(給食施設状況調査票【全施設入力】!AB23="☑",1,
IF(給食施設状況調査票【全施設入力】!AE23="☑",2,
IF(給食施設状況調査票【全施設入力】!AI23="☑",3))))</f>
        <v>未入力</v>
      </c>
      <c r="AC3" s="159" t="str">
        <f>IF(COUNTIF(給食施設状況調査票【全施設入力】!W24:AP24,"☑")=0,"未入力",IF(給食施設状況調査票【全施設入力】!AB24="☑",1,
IF(給食施設状況調査票【全施設入力】!AF24="☑",2)))</f>
        <v>未入力</v>
      </c>
      <c r="AD3" s="86" t="str">
        <f>IF(給食施設状況調査票【全施設入力】!Z31="☑",1,"-")</f>
        <v>-</v>
      </c>
      <c r="AE3" s="87" t="str">
        <f>IF(給食施設状況調査票【全施設入力】!AC31="☑",1,"-")</f>
        <v>-</v>
      </c>
      <c r="AF3" s="87" t="str">
        <f>IF(給食施設状況調査票【全施設入力】!AJ31="☑",1,"-")</f>
        <v>-</v>
      </c>
      <c r="AG3" s="87" t="str">
        <f>IF(給食施設状況調査票【全施設入力】!AM31="☑",1,"-")</f>
        <v>-</v>
      </c>
      <c r="AH3" s="87" t="str">
        <f>IF(給食施設状況調査票【全施設入力】!W32="☑",1,"-")</f>
        <v>-</v>
      </c>
      <c r="AI3" s="87" t="str">
        <f>IF(給食施設状況調査票【全施設入力】!W33="☑",1,"-")</f>
        <v>-</v>
      </c>
      <c r="AJ3" s="88" t="str">
        <f>IF(給食施設状況調査票【全施設入力】!W34="☑",1,"-")</f>
        <v>-</v>
      </c>
      <c r="AK3" s="86" t="str">
        <f>IF(COUNTIF(給食施設状況調査票【全施設入力】!Z35:AP36,"☑")=0,"未入力",1)</f>
        <v>未入力</v>
      </c>
      <c r="AL3" s="87" t="str">
        <f>IF(COUNTIF(給食施設状況調査票【全施設入力】!Z37:AP37,"☑")=0,"未入力",
IF(給食施設状況調査票【全施設入力】!Z37="☑",1,
IF(給食施設状況調査票【全施設入力】!AE37="☑",2)))</f>
        <v>未入力</v>
      </c>
      <c r="AM3" s="87" t="str">
        <f>IF(COUNTIF(給食施設状況調査票【全施設入力】!Z40:AP40,"☑")=0,"未入力",
IF(給食施設状況調査票【全施設入力】!Z40="☑",1,
IF(給食施設状況調査票【全施設入力】!AK40="☑",2)))</f>
        <v>未入力</v>
      </c>
      <c r="AN3" s="87" t="str">
        <f>IF(OR(AM3="未入力",AM3=2),"-",
IF(給食施設状況調査票【全施設入力】!AC40="☑",1,""))</f>
        <v>-</v>
      </c>
      <c r="AO3" s="87" t="str">
        <f>IF(OR(AM3="未入力",AM3=2),"-",
IF(給食施設状況調査票【全施設入力】!AF40="☑",1,""))</f>
        <v>-</v>
      </c>
      <c r="AP3" s="86" t="str">
        <f>IF(COUNTIF(給食施設状況調査票【全施設入力】!W41:AP41,"☑")=0,"未入力",
IF(給食施設状況調査票【全施設入力】!W41="☑",1,
IF(給食施設状況調査票【全施設入力】!AK41="☑",2)))</f>
        <v>未入力</v>
      </c>
      <c r="AQ3" s="87" t="str">
        <f>IF(給食施設状況調査票【全施設入力】!Z41="☑",1,"-")</f>
        <v>-</v>
      </c>
      <c r="AR3" s="87" t="str">
        <f>IF(給食施設状況調査票【全施設入力】!AD41="☑",1,"-")</f>
        <v>-</v>
      </c>
      <c r="AS3" s="160" t="str">
        <f>IF(給食施設状況調査票【全施設入力】!Z42="","未入力",給食施設状況調査票【全施設入力】!Z42)</f>
        <v>未入力</v>
      </c>
      <c r="AT3" s="86" t="str">
        <f>IF(COUNTIF(給食施設状況調査票【全施設入力】!AA43:AP44,"☑")=0,"未入力",
IF(給食施設状況調査票【全施設入力】!AA43="☑",1,
IF(給食施設状況調査票【全施設入力】!AF43="☑",2)))</f>
        <v>未入力</v>
      </c>
      <c r="AU3" s="87" t="str">
        <f>IF(給食施設状況調査票【全施設入力】!AB44="☑",1,"-")</f>
        <v>-</v>
      </c>
      <c r="AV3" s="87" t="str">
        <f xml:space="preserve">
IF(給食施設状況調査票【全施設入力】!AF44="☑",1,"-")</f>
        <v>-</v>
      </c>
      <c r="AW3" s="87" t="str">
        <f xml:space="preserve">
IF(給食施設状況調査票【全施設入力】!AI44="☑",1,"-")</f>
        <v>-</v>
      </c>
      <c r="AX3" s="160" t="str">
        <f>IF(COUNTIF(給食施設状況調査票【全施設入力】!AA45:AP45,"☑")=0,"未入力",
IF(給食施設状況調査票【全施設入力】!AA45="☑",1,
IF(給食施設状況調査票【全施設入力】!AK45="☑",2)))</f>
        <v>未入力</v>
      </c>
      <c r="AY3" s="86" t="str">
        <f>IF(COUNTIF(給食施設状況調査票【全施設入力】!AA47:AA48,"☑")=0,"未入力",
IF(給食施設状況調査票【全施設入力】!AA47="☑",1,
IF(給食施設状況調査票【全施設入力】!AA48="☑",2)))</f>
        <v>未入力</v>
      </c>
      <c r="AZ3" s="161" t="str">
        <f>IF(給食施設状況調査票【全施設入力】!AG47="","未入力",給食施設状況調査票【全施設入力】!AG47)</f>
        <v>未入力</v>
      </c>
      <c r="BA3" s="162" t="str">
        <f>IF(栄養管理状況報告【特定給食施設のみ入力】!F12="","未入力",栄養管理状況報告【特定給食施設のみ入力】!F12)</f>
        <v>未入力</v>
      </c>
      <c r="BB3" s="86" t="str">
        <f>IF(栄養管理状況報告【特定給食施設のみ入力】!F16="☑",1,"")</f>
        <v/>
      </c>
      <c r="BC3" s="87" t="str">
        <f>IF(栄養管理状況報告【特定給食施設のみ入力】!H16="☑",1,"")</f>
        <v/>
      </c>
      <c r="BD3" s="87" t="str">
        <f>IF(栄養管理状況報告【特定給食施設のみ入力】!J16="☑",1,"")</f>
        <v/>
      </c>
      <c r="BE3" s="88" t="str">
        <f>IF(栄養管理状況報告【特定給食施設のみ入力】!L16="☑",1,"")</f>
        <v/>
      </c>
      <c r="BF3" s="163" t="str">
        <f>IF(栄養管理状況報告【特定給食施設のみ入力】!J27="","未入力",栄養管理状況報告【特定給食施設のみ入力】!J27)</f>
        <v>未入力</v>
      </c>
      <c r="BG3" s="86" t="str">
        <f>IF(栄養管理状況報告【特定給食施設のみ入力】!W15="","未入力",栄養管理状況報告【特定給食施設のみ入力】!W15)</f>
        <v>未入力</v>
      </c>
      <c r="BH3" s="87" t="str">
        <f>IF(栄養管理状況報告【特定給食施設のみ入力】!W16="","未入力",栄養管理状況報告【特定給食施設のみ入力】!W16)</f>
        <v>未入力</v>
      </c>
      <c r="BI3" s="87" t="str">
        <f>IF(栄養管理状況報告【特定給食施設のみ入力】!W17="","未入力",栄養管理状況報告【特定給食施設のみ入力】!W17)</f>
        <v>未入力</v>
      </c>
      <c r="BJ3" s="88" t="str">
        <f>IF(栄養管理状況報告【特定給食施設のみ入力】!W18="","未入力",栄養管理状況報告【特定給食施設のみ入力】!W18)</f>
        <v>未入力</v>
      </c>
      <c r="BK3" s="88" t="str">
        <f>IF(COUNTIF(栄養管理状況報告【特定給食施設のみ入力】!B33:K33,"☑")=0,"未入力",
IF(栄養管理状況報告【特定給食施設のみ入力】!B33="☑",1,
IF(栄養管理状況報告【特定給食施設のみ入力】!H33="☑",2)))</f>
        <v>未入力</v>
      </c>
      <c r="BL3" s="86" t="str">
        <f>IF(栄養管理状況報告【特定給食施設のみ入力】!B36="☑",1,"未入力")</f>
        <v>未入力</v>
      </c>
      <c r="BM3" s="87" t="str">
        <f>IF(栄養管理状況報告【特定給食施設のみ入力】!G36="☑",1,"未入力")</f>
        <v>未入力</v>
      </c>
      <c r="BN3" s="87" t="str">
        <f>IF(栄養管理状況報告【特定給食施設のみ入力】!P37="☑",1,"未入力")</f>
        <v>未入力</v>
      </c>
      <c r="BO3" s="87" t="str">
        <f>IF(栄養管理状況報告【特定給食施設のみ入力】!S37="☑",1,"未入力")</f>
        <v>未入力</v>
      </c>
      <c r="BP3" s="87" t="str">
        <f>IF(栄養管理状況報告【特定給食施設のみ入力】!M36="☑",1,"未入力")</f>
        <v>未入力</v>
      </c>
      <c r="BQ3" s="87" t="str">
        <f>IF(栄養管理状況報告【特定給食施設のみ入力】!T36="☑",1,"未入力")</f>
        <v>未入力</v>
      </c>
      <c r="BR3" s="87" t="str">
        <f>IF(栄養管理状況報告【特定給食施設のみ入力】!B37="☑",1,"未入力")</f>
        <v>未入力</v>
      </c>
      <c r="BS3" s="87" t="str">
        <f>IF(栄養管理状況報告【特定給食施設のみ入力】!G37="☑",1,"未入力")</f>
        <v>未入力</v>
      </c>
      <c r="BT3" s="87" t="str">
        <f>IF(栄養管理状況報告【特定給食施設のみ入力】!F38="☑",1,"未入力")</f>
        <v>未入力</v>
      </c>
      <c r="BU3" s="88" t="str">
        <f>IF(栄養管理状況報告【特定給食施設のみ入力】!I38="☑",1,"未入力")</f>
        <v>未入力</v>
      </c>
    </row>
    <row r="4" spans="1:73" ht="21" customHeight="1" x14ac:dyDescent="0.15"/>
    <row r="5" spans="1:73" ht="21" customHeight="1" x14ac:dyDescent="0.15">
      <c r="E5" s="165" t="s">
        <v>320</v>
      </c>
    </row>
    <row r="6" spans="1:73" ht="21" customHeight="1" x14ac:dyDescent="0.15">
      <c r="E6" s="165" t="s">
        <v>321</v>
      </c>
    </row>
    <row r="7" spans="1:73" ht="21" customHeight="1" x14ac:dyDescent="0.15"/>
    <row r="8" spans="1:73" ht="21" customHeight="1" x14ac:dyDescent="0.15"/>
    <row r="9" spans="1:73" ht="21" customHeight="1" x14ac:dyDescent="0.15"/>
    <row r="10" spans="1:73" ht="21" customHeight="1" x14ac:dyDescent="0.15"/>
    <row r="11" spans="1:73" ht="21" customHeight="1" x14ac:dyDescent="0.15"/>
    <row r="12" spans="1:73" ht="21" customHeight="1" x14ac:dyDescent="0.15"/>
    <row r="13" spans="1:73" ht="21" customHeight="1" x14ac:dyDescent="0.15"/>
    <row r="14" spans="1:73" ht="21" customHeight="1" x14ac:dyDescent="0.15"/>
    <row r="15" spans="1:73" ht="21" customHeight="1" x14ac:dyDescent="0.15"/>
    <row r="16" spans="1:73" ht="21" customHeight="1" x14ac:dyDescent="0.15"/>
    <row r="17" s="165" customFormat="1" ht="21" customHeight="1" x14ac:dyDescent="0.15"/>
    <row r="18" s="165" customFormat="1" ht="21" customHeight="1" x14ac:dyDescent="0.15"/>
    <row r="19" s="165" customFormat="1" ht="21" customHeight="1" x14ac:dyDescent="0.15"/>
    <row r="20" s="165" customFormat="1" ht="21" customHeight="1" x14ac:dyDescent="0.15"/>
    <row r="21" s="165" customFormat="1" ht="21" customHeight="1" x14ac:dyDescent="0.15"/>
    <row r="22" s="165" customFormat="1" ht="21" customHeight="1" x14ac:dyDescent="0.15"/>
    <row r="23" s="165" customFormat="1" ht="21" customHeight="1" x14ac:dyDescent="0.15"/>
    <row r="24" s="165" customFormat="1" ht="21" customHeight="1" x14ac:dyDescent="0.15"/>
    <row r="25" s="165" customFormat="1" ht="21" customHeight="1" x14ac:dyDescent="0.15"/>
    <row r="26" s="165" customFormat="1" ht="21" customHeight="1" x14ac:dyDescent="0.15"/>
    <row r="27" s="165" customFormat="1" ht="21" customHeight="1" x14ac:dyDescent="0.15"/>
    <row r="28" s="165" customFormat="1" ht="21" customHeight="1" x14ac:dyDescent="0.15"/>
    <row r="29" s="165" customFormat="1" ht="21" customHeight="1" x14ac:dyDescent="0.15"/>
    <row r="30" s="165" customFormat="1" ht="21" customHeight="1" x14ac:dyDescent="0.15"/>
    <row r="31" s="165" customFormat="1" ht="21" customHeight="1" x14ac:dyDescent="0.15"/>
  </sheetData>
  <sheetProtection sheet="1" objects="1" scenarios="1" selectLockedCells="1"/>
  <mergeCells count="24">
    <mergeCell ref="BA1:BA2"/>
    <mergeCell ref="BB1:BE1"/>
    <mergeCell ref="BF1:BF2"/>
    <mergeCell ref="BG1:BJ1"/>
    <mergeCell ref="BK1:BU1"/>
    <mergeCell ref="AY1:AZ1"/>
    <mergeCell ref="H1:K1"/>
    <mergeCell ref="L1:O1"/>
    <mergeCell ref="P1:S1"/>
    <mergeCell ref="T1:W1"/>
    <mergeCell ref="X1:X2"/>
    <mergeCell ref="Y1:AC1"/>
    <mergeCell ref="AD1:AJ1"/>
    <mergeCell ref="AK1:AO1"/>
    <mergeCell ref="AP1:AR1"/>
    <mergeCell ref="AT1:AW1"/>
    <mergeCell ref="AX1:AX2"/>
    <mergeCell ref="G1:G2"/>
    <mergeCell ref="A1:A2"/>
    <mergeCell ref="B1:B2"/>
    <mergeCell ref="C1:C2"/>
    <mergeCell ref="E1:E2"/>
    <mergeCell ref="F1:F2"/>
    <mergeCell ref="D1:D2"/>
  </mergeCells>
  <phoneticPr fontId="1"/>
  <pageMargins left="0.23" right="0.15748031496062992" top="0.74803149606299213" bottom="0.74803149606299213" header="0.31496062992125984" footer="0.31496062992125984"/>
  <pageSetup paperSize="9" scale="50" orientation="landscape" r:id="rId1"/>
  <colBreaks count="1" manualBreakCount="1">
    <brk id="36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給食施設状況調査票【全施設入力】</vt:lpstr>
      <vt:lpstr>栄養管理状況報告【特定給食施設のみ入力】</vt:lpstr>
      <vt:lpstr>入力不可【管理用】R8.3</vt:lpstr>
      <vt:lpstr>栄養管理状況報告【特定給食施設のみ入力】!Print_Area</vt:lpstr>
      <vt:lpstr>給食施設状況調査票【全施設入力】!Print_Area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2026-01-29T23:56:35Z</cp:lastPrinted>
  <dcterms:created xsi:type="dcterms:W3CDTF">2013-08-14T05:57:39Z</dcterms:created>
  <dcterms:modified xsi:type="dcterms:W3CDTF">2026-06-17T01:27:49Z</dcterms:modified>
</cp:coreProperties>
</file>