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24226"/>
  <xr:revisionPtr xr6:coauthVersionLast="45" xr6:coauthVersionMax="47" documentId="13_ncr:1_{1344ED96-4DD1-4FDF-BE83-5A41396E13A9}" revIDLastSave="0" xr10:uidLastSave="{00000000-0000-0000-0000-000000000000}"/>
  <bookViews>
    <workbookView tabRatio="602" xr2:uid="{00000000-000D-0000-FFFF-FFFF00000000}" windowHeight="11160" windowWidth="20730" xWindow="-120" yWindow="-120"/>
  </bookViews>
  <sheets>
    <sheet r:id="rId1" name="5-ｲ⑶" sheetId="63"/>
    <sheet r:id="rId2" name="5-イ⑷" sheetId="65"/>
    <sheet r:id="rId3" name="イ(1)" sheetId="10" state="hidden"/>
    <sheet r:id="rId4" name="イ(2)" sheetId="11" state="hidden"/>
    <sheet r:id="rId5" name="イ(3)" sheetId="12" state="hidden"/>
  </sheets>
  <definedNames>
    <definedName localSheetId="0" name="_xlnm.Print_Area">'5-ｲ⑶'!$A$1:$AZ$104</definedName>
    <definedName localSheetId="1" name="_xlnm.Print_Area">'5-イ⑷'!$A$1:$AZ$104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2" i="65" l="1"/>
  <c r="AR75" i="65"/>
  <c r="AJ75" i="65"/>
  <c r="AB75" i="65"/>
  <c r="AR73" i="65"/>
  <c r="AJ73" i="65"/>
  <c r="AB73" i="65"/>
  <c r="AR23" i="65"/>
  <c r="AR21" i="65"/>
  <c r="AJ23" i="65"/>
  <c r="AJ21" i="65"/>
  <c r="AB23" i="65"/>
  <c r="AB21" i="65"/>
  <c r="V93" i="65" l="1"/>
  <c r="V91" i="65"/>
  <c r="AY90" i="65"/>
  <c r="AK90" i="65"/>
  <c r="AF90" i="65"/>
  <c r="AY89" i="65"/>
  <c r="U88" i="65"/>
  <c r="R88" i="65"/>
  <c r="S93" i="65" s="1"/>
  <c r="BD83" i="65" s="1"/>
  <c r="Q88" i="65"/>
  <c r="M88" i="65"/>
  <c r="I88" i="65"/>
  <c r="AY88" i="65"/>
  <c r="AU88" i="65"/>
  <c r="AG88" i="65"/>
  <c r="AF88" i="65"/>
  <c r="AE88" i="65"/>
  <c r="AD88" i="65"/>
  <c r="BG87" i="65"/>
  <c r="BD87" i="65"/>
  <c r="AY87" i="65"/>
  <c r="AU87" i="65"/>
  <c r="U86" i="65"/>
  <c r="R86" i="65"/>
  <c r="AU89" i="65" s="1"/>
  <c r="Q86" i="65"/>
  <c r="M86" i="65"/>
  <c r="I86" i="65"/>
  <c r="BG86" i="65"/>
  <c r="BD86" i="65"/>
  <c r="BJ86" i="65" s="1"/>
  <c r="AT84" i="65" s="1"/>
  <c r="BG84" i="65"/>
  <c r="BG83" i="65"/>
  <c r="M82" i="65"/>
  <c r="Q83" i="65" s="1"/>
  <c r="AL90" i="65" s="1"/>
  <c r="BG81" i="65"/>
  <c r="BG80" i="65"/>
  <c r="I78" i="65"/>
  <c r="I76" i="65"/>
  <c r="AU36" i="65"/>
  <c r="AU35" i="65"/>
  <c r="BD35" i="65"/>
  <c r="BD34" i="65"/>
  <c r="BJ34" i="65" s="1"/>
  <c r="AT32" i="65" s="1"/>
  <c r="BG35" i="65"/>
  <c r="BG34" i="65"/>
  <c r="BG32" i="65"/>
  <c r="BG31" i="65"/>
  <c r="BG29" i="65"/>
  <c r="BG28" i="65"/>
  <c r="AK38" i="65"/>
  <c r="AF38" i="65"/>
  <c r="AG36" i="65"/>
  <c r="AF36" i="65"/>
  <c r="AE36" i="65"/>
  <c r="AD36" i="65"/>
  <c r="V92" i="63"/>
  <c r="AK90" i="63"/>
  <c r="AF90" i="63"/>
  <c r="AX89" i="63"/>
  <c r="AG88" i="63"/>
  <c r="AF88" i="63"/>
  <c r="AE88" i="63"/>
  <c r="AD88" i="63"/>
  <c r="AX87" i="63"/>
  <c r="AT87" i="63"/>
  <c r="U87" i="63"/>
  <c r="R87" i="63"/>
  <c r="BD85" i="63" s="1"/>
  <c r="Q87" i="63"/>
  <c r="M87" i="63"/>
  <c r="I87" i="63"/>
  <c r="BG85" i="63"/>
  <c r="BG84" i="63"/>
  <c r="BD84" i="63"/>
  <c r="M83" i="63"/>
  <c r="N84" i="63" s="1"/>
  <c r="AI90" i="63" s="1"/>
  <c r="AR77" i="63"/>
  <c r="AJ77" i="63"/>
  <c r="AB77" i="63"/>
  <c r="I77" i="63"/>
  <c r="AR75" i="63"/>
  <c r="AJ75" i="63"/>
  <c r="AB75" i="63"/>
  <c r="AK38" i="63"/>
  <c r="AF38" i="63"/>
  <c r="AT35" i="63"/>
  <c r="BD32" i="63"/>
  <c r="AR25" i="63"/>
  <c r="AR23" i="63"/>
  <c r="AJ25" i="63"/>
  <c r="AJ23" i="63"/>
  <c r="AB25" i="63"/>
  <c r="AB23" i="63"/>
  <c r="S40" i="63"/>
  <c r="V41" i="65"/>
  <c r="V39" i="65"/>
  <c r="U36" i="65"/>
  <c r="R36" i="65"/>
  <c r="S41" i="65" s="1"/>
  <c r="BD31" i="65" s="1"/>
  <c r="Q36" i="65"/>
  <c r="M36" i="65"/>
  <c r="I36" i="65"/>
  <c r="U34" i="65"/>
  <c r="R34" i="65"/>
  <c r="S39" i="65" s="1"/>
  <c r="BD28" i="65" s="1"/>
  <c r="Q34" i="65"/>
  <c r="M34" i="65"/>
  <c r="I34" i="65"/>
  <c r="M30" i="65"/>
  <c r="N31" i="65" s="1"/>
  <c r="AI38" i="65" s="1"/>
  <c r="I26" i="65"/>
  <c r="I24" i="65"/>
  <c r="R35" i="63"/>
  <c r="AT37" i="63" s="1"/>
  <c r="M31" i="63"/>
  <c r="N32" i="63" s="1"/>
  <c r="AI38" i="63" s="1"/>
  <c r="U35" i="63"/>
  <c r="Q35" i="63"/>
  <c r="M35" i="63"/>
  <c r="I35" i="63"/>
  <c r="Z2" i="65"/>
  <c r="Z54" i="63"/>
  <c r="K127" i="65"/>
  <c r="K126" i="65"/>
  <c r="K125" i="65"/>
  <c r="K124" i="65"/>
  <c r="K123" i="65"/>
  <c r="K122" i="65"/>
  <c r="K121" i="65"/>
  <c r="K120" i="65"/>
  <c r="K119" i="65"/>
  <c r="K118" i="65"/>
  <c r="K117" i="65"/>
  <c r="K116" i="65"/>
  <c r="K115" i="65"/>
  <c r="AY38" i="65"/>
  <c r="AY37" i="65"/>
  <c r="AY36" i="65"/>
  <c r="AY35" i="65"/>
  <c r="I25" i="63"/>
  <c r="BG32" i="63"/>
  <c r="BG33" i="63"/>
  <c r="AX35" i="63"/>
  <c r="AD36" i="63"/>
  <c r="AE36" i="63"/>
  <c r="AF36" i="63"/>
  <c r="AG36" i="63"/>
  <c r="AX37" i="63"/>
  <c r="V40" i="63"/>
  <c r="K115" i="63"/>
  <c r="K116" i="63"/>
  <c r="K117" i="63"/>
  <c r="K118" i="63"/>
  <c r="K119" i="63"/>
  <c r="K120" i="63"/>
  <c r="K121" i="63"/>
  <c r="K122" i="63"/>
  <c r="K123" i="63"/>
  <c r="K124" i="63"/>
  <c r="K125" i="63"/>
  <c r="K126" i="63"/>
  <c r="K127" i="63"/>
  <c r="BD84" i="65" l="1"/>
  <c r="BJ83" i="65"/>
  <c r="AT83" i="65" s="1"/>
  <c r="BD81" i="65"/>
  <c r="AZ104" i="65"/>
  <c r="AZ52" i="65"/>
  <c r="Z54" i="65"/>
  <c r="Z2" i="63"/>
  <c r="AZ104" i="63" s="1"/>
  <c r="AU38" i="65"/>
  <c r="BD32" i="65"/>
  <c r="AU37" i="65"/>
  <c r="BD33" i="63"/>
  <c r="AU90" i="65"/>
  <c r="N83" i="65"/>
  <c r="AI90" i="65" s="1"/>
  <c r="O83" i="65"/>
  <c r="S91" i="65"/>
  <c r="BD80" i="65" s="1"/>
  <c r="BD29" i="65"/>
  <c r="BJ28" i="65" s="1"/>
  <c r="AT30" i="65" s="1"/>
  <c r="BJ31" i="65"/>
  <c r="AT31" i="65" s="1"/>
  <c r="Q32" i="63"/>
  <c r="AL38" i="63" s="1"/>
  <c r="O32" i="63"/>
  <c r="BJ84" i="63"/>
  <c r="AT84" i="63" s="1"/>
  <c r="Q84" i="63"/>
  <c r="AL90" i="63" s="1"/>
  <c r="AT89" i="63"/>
  <c r="O84" i="63"/>
  <c r="S92" i="63"/>
  <c r="Q31" i="65"/>
  <c r="AL38" i="65" s="1"/>
  <c r="O31" i="65"/>
  <c r="AJ38" i="65" s="1"/>
  <c r="BJ32" i="63"/>
  <c r="AT32" i="63" s="1"/>
  <c r="AZ52" i="63" l="1"/>
  <c r="BJ80" i="65"/>
  <c r="AT82" i="65" s="1"/>
  <c r="J83" i="65"/>
  <c r="AJ90" i="65"/>
  <c r="I83" i="65"/>
  <c r="AG90" i="65" s="1"/>
  <c r="G83" i="65"/>
  <c r="AE90" i="65" s="1"/>
  <c r="F83" i="65"/>
  <c r="AD90" i="65" s="1"/>
  <c r="K83" i="65"/>
  <c r="M83" i="65"/>
  <c r="AJ38" i="63"/>
  <c r="F32" i="63"/>
  <c r="AD38" i="63" s="1"/>
  <c r="I32" i="63"/>
  <c r="AG38" i="63" s="1"/>
  <c r="K32" i="63"/>
  <c r="J32" i="63"/>
  <c r="M32" i="63"/>
  <c r="G32" i="63"/>
  <c r="AE38" i="63" s="1"/>
  <c r="M84" i="63"/>
  <c r="K84" i="63"/>
  <c r="J84" i="63"/>
  <c r="I84" i="63"/>
  <c r="AG90" i="63" s="1"/>
  <c r="AJ90" i="63"/>
  <c r="G84" i="63"/>
  <c r="AE90" i="63" s="1"/>
  <c r="F84" i="63"/>
  <c r="AD90" i="63" s="1"/>
  <c r="M31" i="65"/>
  <c r="K31" i="65"/>
  <c r="J31" i="65"/>
  <c r="G31" i="65"/>
  <c r="AE38" i="65" s="1"/>
  <c r="I31" i="65"/>
  <c r="AG38" i="65" s="1"/>
  <c r="F31" i="65"/>
  <c r="AD38" i="65" s="1"/>
</calcChain>
</file>

<file path=xl/sharedStrings.xml><?xml version="1.0" encoding="utf-8"?>
<sst xmlns="http://schemas.openxmlformats.org/spreadsheetml/2006/main" count="592" uniqueCount="164">
  <si>
    <t>日本標準産業分類</t>
    <rPh sb="0" eb="2">
      <t>ニッポン</t>
    </rPh>
    <rPh sb="2" eb="4">
      <t>ヒョウジュン</t>
    </rPh>
    <rPh sb="4" eb="6">
      <t>サンギョウ</t>
    </rPh>
    <rPh sb="6" eb="8">
      <t>ブンルイ</t>
    </rPh>
    <phoneticPr fontId="1"/>
  </si>
  <si>
    <t>細分類番号</t>
    <rPh sb="0" eb="3">
      <t>サイブンルイ</t>
    </rPh>
    <rPh sb="3" eb="5">
      <t>バンゴウ</t>
    </rPh>
    <phoneticPr fontId="1"/>
  </si>
  <si>
    <t>細分類業種名</t>
    <rPh sb="0" eb="2">
      <t>サイブン</t>
    </rPh>
    <rPh sb="2" eb="3">
      <t>ルイ</t>
    </rPh>
    <rPh sb="3" eb="5">
      <t>ギョウシュ</t>
    </rPh>
    <rPh sb="5" eb="6">
      <t>メイ</t>
    </rPh>
    <phoneticPr fontId="1"/>
  </si>
  <si>
    <t>％</t>
    <phoneticPr fontId="1"/>
  </si>
  <si>
    <t>指定業種</t>
    <rPh sb="0" eb="2">
      <t>シテイ</t>
    </rPh>
    <rPh sb="2" eb="4">
      <t>ギョウシュ</t>
    </rPh>
    <phoneticPr fontId="1"/>
  </si>
  <si>
    <t>小  計</t>
    <rPh sb="0" eb="1">
      <t>コ</t>
    </rPh>
    <rPh sb="3" eb="4">
      <t>ケイ</t>
    </rPh>
    <phoneticPr fontId="1"/>
  </si>
  <si>
    <t>減少額　【（B)－（A)】</t>
    <rPh sb="0" eb="2">
      <t>ゲンショウ</t>
    </rPh>
    <rPh sb="2" eb="3">
      <t>ガク</t>
    </rPh>
    <phoneticPr fontId="1"/>
  </si>
  <si>
    <t>（単位：　　　円）</t>
  </si>
  <si>
    <t>企業全体</t>
    <rPh sb="0" eb="2">
      <t>キギョウ</t>
    </rPh>
    <rPh sb="2" eb="4">
      <t>ゼンタイ</t>
    </rPh>
    <phoneticPr fontId="1"/>
  </si>
  <si>
    <t>注2）要件を十分にクリアする場合には、千円単位での記入でも可。ただし、その際には表の右上の単位を「千円」に変更すること。</t>
    <rPh sb="0" eb="1">
      <t>チュウ</t>
    </rPh>
    <rPh sb="19" eb="21">
      <t>センエン</t>
    </rPh>
    <rPh sb="21" eb="23">
      <t>タンイ</t>
    </rPh>
    <rPh sb="25" eb="27">
      <t>キニュウ</t>
    </rPh>
    <rPh sb="29" eb="30">
      <t>カ</t>
    </rPh>
    <rPh sb="37" eb="38">
      <t>サイ</t>
    </rPh>
    <rPh sb="40" eb="41">
      <t>ヒョウ</t>
    </rPh>
    <rPh sb="42" eb="44">
      <t>ミギウエ</t>
    </rPh>
    <rPh sb="45" eb="47">
      <t>タンイ</t>
    </rPh>
    <rPh sb="49" eb="51">
      <t>センエン</t>
    </rPh>
    <rPh sb="53" eb="55">
      <t>ヘンコウ</t>
    </rPh>
    <phoneticPr fontId="1"/>
  </si>
  <si>
    <t>注1）この表の業種は「日本標準産業分類（平成25年10月改定）」に基づき細分類番号と細分類業種名を記入すること。</t>
    <rPh sb="0" eb="1">
      <t>チュウ</t>
    </rPh>
    <rPh sb="5" eb="6">
      <t>ヒョウ</t>
    </rPh>
    <rPh sb="7" eb="9">
      <t>ギョウシュ</t>
    </rPh>
    <rPh sb="11" eb="13">
      <t>ニホン</t>
    </rPh>
    <rPh sb="13" eb="15">
      <t>ヒョウジュン</t>
    </rPh>
    <rPh sb="15" eb="17">
      <t>サンギョウ</t>
    </rPh>
    <rPh sb="17" eb="19">
      <t>ブンルイ</t>
    </rPh>
    <rPh sb="20" eb="22">
      <t>ヘイセイ</t>
    </rPh>
    <rPh sb="24" eb="25">
      <t>ネン</t>
    </rPh>
    <rPh sb="27" eb="28">
      <t>ガツ</t>
    </rPh>
    <rPh sb="28" eb="30">
      <t>カイテイ</t>
    </rPh>
    <rPh sb="33" eb="34">
      <t>モト</t>
    </rPh>
    <rPh sb="36" eb="39">
      <t>サイブンルイ</t>
    </rPh>
    <rPh sb="39" eb="41">
      <t>バンゴウ</t>
    </rPh>
    <rPh sb="42" eb="45">
      <t>サイブンルイ</t>
    </rPh>
    <rPh sb="45" eb="47">
      <t>ギョウシュ</t>
    </rPh>
    <rPh sb="47" eb="48">
      <t>メイ</t>
    </rPh>
    <rPh sb="49" eb="51">
      <t>キニュウ</t>
    </rPh>
    <phoneticPr fontId="1"/>
  </si>
  <si>
    <t>（D)</t>
    <phoneticPr fontId="1"/>
  </si>
  <si>
    <t>（C)</t>
    <phoneticPr fontId="1"/>
  </si>
  <si>
    <t>（E)</t>
    <phoneticPr fontId="1"/>
  </si>
  <si>
    <t>（B)</t>
    <phoneticPr fontId="1"/>
  </si>
  <si>
    <t>（A)</t>
    <phoneticPr fontId="1"/>
  </si>
  <si>
    <t>注3）要件を十分にクリアする場合には、千円単位での記入でも可。ただし、その際には表の右上の単位を「千円」に変更すること。</t>
    <phoneticPr fontId="1"/>
  </si>
  <si>
    <t>注2）この表の業種は「日本標準産業分類（平成25年10月改定）」に基づき細分類番号と細分類業種名を記入すること。</t>
    <phoneticPr fontId="1"/>
  </si>
  <si>
    <t>注1）主たる業種：主たる事業（最近1年間の売上高等が最も大きい事業）が属する業種。</t>
    <rPh sb="0" eb="1">
      <t>チュウ</t>
    </rPh>
    <rPh sb="3" eb="4">
      <t>シュ</t>
    </rPh>
    <rPh sb="6" eb="8">
      <t>ギョウシュ</t>
    </rPh>
    <rPh sb="9" eb="10">
      <t>シュ</t>
    </rPh>
    <rPh sb="12" eb="14">
      <t>ジギョウ</t>
    </rPh>
    <rPh sb="15" eb="17">
      <t>サイキン</t>
    </rPh>
    <rPh sb="18" eb="20">
      <t>ネンカン</t>
    </rPh>
    <rPh sb="21" eb="23">
      <t>ウリアゲ</t>
    </rPh>
    <rPh sb="23" eb="24">
      <t>ダカ</t>
    </rPh>
    <rPh sb="24" eb="25">
      <t>トウ</t>
    </rPh>
    <rPh sb="26" eb="27">
      <t>モット</t>
    </rPh>
    <rPh sb="28" eb="29">
      <t>オオ</t>
    </rPh>
    <rPh sb="31" eb="33">
      <t>ジギョウ</t>
    </rPh>
    <rPh sb="35" eb="36">
      <t>ゾク</t>
    </rPh>
    <rPh sb="38" eb="40">
      <t>ギョウシュ</t>
    </rPh>
    <phoneticPr fontId="1"/>
  </si>
  <si>
    <t>「○」を記入</t>
    <rPh sb="4" eb="6">
      <t>キニュウ</t>
    </rPh>
    <phoneticPr fontId="1"/>
  </si>
  <si>
    <t>（直近ベース）</t>
    <rPh sb="1" eb="3">
      <t>チョッキン</t>
    </rPh>
    <phoneticPr fontId="1"/>
  </si>
  <si>
    <t>主たる業種に</t>
    <rPh sb="0" eb="1">
      <t>シュ</t>
    </rPh>
    <rPh sb="3" eb="5">
      <t>ギョウシュ</t>
    </rPh>
    <phoneticPr fontId="1"/>
  </si>
  <si>
    <t>構成比</t>
    <phoneticPr fontId="1"/>
  </si>
  <si>
    <t>最近１年間の売上高</t>
    <phoneticPr fontId="1"/>
  </si>
  <si>
    <t>１．主たる業種の確認</t>
    <rPh sb="2" eb="3">
      <t>シュ</t>
    </rPh>
    <rPh sb="5" eb="7">
      <t>ギョウシュ</t>
    </rPh>
    <rPh sb="8" eb="10">
      <t>カクニン</t>
    </rPh>
    <phoneticPr fontId="1"/>
  </si>
  <si>
    <t>（イ－③申請時記入）</t>
    <rPh sb="4" eb="6">
      <t>シンセイ</t>
    </rPh>
    <rPh sb="6" eb="7">
      <t>ジ</t>
    </rPh>
    <rPh sb="7" eb="9">
      <t>キニュウ</t>
    </rPh>
    <phoneticPr fontId="1"/>
  </si>
  <si>
    <t>（  　　年　　月～  　　年　　月）</t>
    <rPh sb="5" eb="6">
      <t>ネン</t>
    </rPh>
    <rPh sb="8" eb="9">
      <t>ガツ</t>
    </rPh>
    <rPh sb="14" eb="15">
      <t>ネン</t>
    </rPh>
    <rPh sb="17" eb="18">
      <t>ガツ</t>
    </rPh>
    <phoneticPr fontId="1"/>
  </si>
  <si>
    <t>（  　　年　　月～  　　年　　月）</t>
    <phoneticPr fontId="1"/>
  </si>
  <si>
    <t>最近3か月の前年同期売上高</t>
    <rPh sb="0" eb="2">
      <t>サイキン</t>
    </rPh>
    <rPh sb="4" eb="5">
      <t>ゲツ</t>
    </rPh>
    <rPh sb="6" eb="8">
      <t>ゼンネン</t>
    </rPh>
    <rPh sb="8" eb="10">
      <t>ドウキ</t>
    </rPh>
    <rPh sb="10" eb="12">
      <t>ウリアゲ</t>
    </rPh>
    <rPh sb="12" eb="13">
      <t>ダカ</t>
    </rPh>
    <phoneticPr fontId="1"/>
  </si>
  <si>
    <t>最近3か月の売上高</t>
    <phoneticPr fontId="1"/>
  </si>
  <si>
    <t>２．最近3か月の売上高の確認</t>
    <rPh sb="2" eb="4">
      <t>サイキン</t>
    </rPh>
    <rPh sb="6" eb="7">
      <t>ゲツ</t>
    </rPh>
    <rPh sb="8" eb="10">
      <t>ウリアゲ</t>
    </rPh>
    <rPh sb="10" eb="11">
      <t>ダカ</t>
    </rPh>
    <rPh sb="12" eb="14">
      <t>カクニン</t>
    </rPh>
    <phoneticPr fontId="1"/>
  </si>
  <si>
    <t>売上高確認表</t>
    <rPh sb="0" eb="2">
      <t>ウリアゲ</t>
    </rPh>
    <rPh sb="2" eb="3">
      <t>ダカ</t>
    </rPh>
    <rPh sb="3" eb="5">
      <t>カクニン</t>
    </rPh>
    <rPh sb="5" eb="6">
      <t>ヒョウ</t>
    </rPh>
    <phoneticPr fontId="1"/>
  </si>
  <si>
    <t>【様式第５－イ（１）添付書類】</t>
    <rPh sb="1" eb="3">
      <t>ヨウシキ</t>
    </rPh>
    <rPh sb="3" eb="4">
      <t>ダイ</t>
    </rPh>
    <rPh sb="10" eb="12">
      <t>テンプ</t>
    </rPh>
    <rPh sb="12" eb="14">
      <t>ショルイ</t>
    </rPh>
    <phoneticPr fontId="1"/>
  </si>
  <si>
    <t>（単位：千円）</t>
    <rPh sb="4" eb="5">
      <t>セン</t>
    </rPh>
    <rPh sb="5" eb="6">
      <t>エン</t>
    </rPh>
    <phoneticPr fontId="13"/>
  </si>
  <si>
    <t>小　計</t>
    <rPh sb="0" eb="1">
      <t>コ</t>
    </rPh>
    <rPh sb="2" eb="3">
      <t>ケイ</t>
    </rPh>
    <phoneticPr fontId="13"/>
  </si>
  <si>
    <t>R3.8～</t>
    <phoneticPr fontId="13"/>
  </si>
  <si>
    <t>【様式第５－イ（２）添付書類】</t>
    <rPh sb="1" eb="3">
      <t>ヨウシキ</t>
    </rPh>
    <rPh sb="3" eb="4">
      <t>ダイ</t>
    </rPh>
    <rPh sb="10" eb="12">
      <t>テンプ</t>
    </rPh>
    <rPh sb="12" eb="14">
      <t>ショルイ</t>
    </rPh>
    <phoneticPr fontId="1"/>
  </si>
  <si>
    <t>【様式第５－イ（３）添付書類】</t>
    <rPh sb="1" eb="3">
      <t>ヨウシキ</t>
    </rPh>
    <rPh sb="3" eb="4">
      <t>ダイ</t>
    </rPh>
    <rPh sb="10" eb="12">
      <t>テンプ</t>
    </rPh>
    <rPh sb="12" eb="14">
      <t>ショルイ</t>
    </rPh>
    <phoneticPr fontId="1"/>
  </si>
  <si>
    <t>細分類番号</t>
    <rPh sb="0" eb="1">
      <t>サイ</t>
    </rPh>
    <rPh sb="1" eb="3">
      <t>ブンルイ</t>
    </rPh>
    <rPh sb="3" eb="5">
      <t>バンゴウ</t>
    </rPh>
    <phoneticPr fontId="1"/>
  </si>
  <si>
    <t>細分類業種名</t>
    <rPh sb="0" eb="1">
      <t>サイ</t>
    </rPh>
    <rPh sb="1" eb="3">
      <t>ブンルイ</t>
    </rPh>
    <rPh sb="3" eb="5">
      <t>ギョウシュ</t>
    </rPh>
    <rPh sb="5" eb="6">
      <t>メイ</t>
    </rPh>
    <phoneticPr fontId="1"/>
  </si>
  <si>
    <t>５号認定　売上高等確認表</t>
    <rPh sb="9" eb="11">
      <t>カクニン</t>
    </rPh>
    <rPh sb="11" eb="12">
      <t>ヒョウ</t>
    </rPh>
    <phoneticPr fontId="13"/>
  </si>
  <si>
    <t>令和</t>
    <rPh sb="0" eb="2">
      <t>レイワ</t>
    </rPh>
    <phoneticPr fontId="13"/>
  </si>
  <si>
    <t>年</t>
    <rPh sb="0" eb="1">
      <t>ネン</t>
    </rPh>
    <phoneticPr fontId="13"/>
  </si>
  <si>
    <t>月</t>
    <rPh sb="0" eb="1">
      <t>ツキ</t>
    </rPh>
    <phoneticPr fontId="13"/>
  </si>
  <si>
    <t>日</t>
    <rPh sb="0" eb="1">
      <t>ニチ</t>
    </rPh>
    <phoneticPr fontId="13"/>
  </si>
  <si>
    <t>広島市長　様</t>
    <phoneticPr fontId="13"/>
  </si>
  <si>
    <t>（申請者）</t>
    <phoneticPr fontId="13"/>
  </si>
  <si>
    <t>氏　名</t>
    <phoneticPr fontId="13"/>
  </si>
  <si>
    <t>記</t>
    <rPh sb="0" eb="1">
      <t>キ</t>
    </rPh>
    <phoneticPr fontId="13"/>
  </si>
  <si>
    <t>減少率</t>
    <rPh sb="0" eb="3">
      <t>ゲンショウリツ</t>
    </rPh>
    <phoneticPr fontId="13"/>
  </si>
  <si>
    <t>（留意事項）</t>
    <phoneticPr fontId="13"/>
  </si>
  <si>
    <t>①　本認定とは別に、金融機関及び信用保証協会による金融上の審査があります。</t>
    <phoneticPr fontId="13"/>
  </si>
  <si>
    <t>号</t>
    <rPh sb="0" eb="1">
      <t>ゴウ</t>
    </rPh>
    <phoneticPr fontId="13"/>
  </si>
  <si>
    <t>申請のとおり相違ないことを認定します。</t>
    <phoneticPr fontId="13"/>
  </si>
  <si>
    <t>認定者名　　　　広島市長　　　　松井　一實　　　　　印</t>
    <phoneticPr fontId="13"/>
  </si>
  <si>
    <t>昭和</t>
    <rPh sb="0" eb="2">
      <t>ショウワ</t>
    </rPh>
    <phoneticPr fontId="13"/>
  </si>
  <si>
    <t>元号を選択</t>
    <rPh sb="0" eb="2">
      <t>ゲンゴウ</t>
    </rPh>
    <rPh sb="3" eb="5">
      <t>センタク</t>
    </rPh>
    <phoneticPr fontId="13"/>
  </si>
  <si>
    <t>年を選択</t>
    <rPh sb="0" eb="1">
      <t>ネン</t>
    </rPh>
    <rPh sb="2" eb="4">
      <t>センタク</t>
    </rPh>
    <phoneticPr fontId="13"/>
  </si>
  <si>
    <t>月を選択</t>
    <rPh sb="0" eb="1">
      <t>ツキ</t>
    </rPh>
    <rPh sb="2" eb="4">
      <t>センタク</t>
    </rPh>
    <phoneticPr fontId="13"/>
  </si>
  <si>
    <t>明治</t>
    <rPh sb="0" eb="2">
      <t>メイジ</t>
    </rPh>
    <phoneticPr fontId="13"/>
  </si>
  <si>
    <t>大正</t>
    <rPh sb="0" eb="2">
      <t>タイショウ</t>
    </rPh>
    <phoneticPr fontId="13"/>
  </si>
  <si>
    <t>平成</t>
    <rPh sb="0" eb="2">
      <t>ヘイセイ</t>
    </rPh>
    <phoneticPr fontId="13"/>
  </si>
  <si>
    <t>①</t>
    <phoneticPr fontId="13"/>
  </si>
  <si>
    <t>②</t>
    <phoneticPr fontId="13"/>
  </si>
  <si>
    <t>③</t>
    <phoneticPr fontId="13"/>
  </si>
  <si>
    <t>企業全体</t>
    <rPh sb="0" eb="2">
      <t>キギョウ</t>
    </rPh>
    <rPh sb="2" eb="4">
      <t>ゼンタイ</t>
    </rPh>
    <phoneticPr fontId="13"/>
  </si>
  <si>
    <t>(B-A）</t>
    <phoneticPr fontId="13"/>
  </si>
  <si>
    <t>×100＝</t>
    <phoneticPr fontId="13"/>
  </si>
  <si>
    <t>％</t>
    <phoneticPr fontId="13"/>
  </si>
  <si>
    <t>(b-a）</t>
    <phoneticPr fontId="13"/>
  </si>
  <si>
    <t>(b）</t>
    <phoneticPr fontId="13"/>
  </si>
  <si>
    <t>※信用保証協会の保証を利用したことがある方は、協会に登録されている業種を記載してください。</t>
    <rPh sb="1" eb="3">
      <t>シンヨウ</t>
    </rPh>
    <rPh sb="3" eb="5">
      <t>ホショウ</t>
    </rPh>
    <rPh sb="5" eb="7">
      <t>キョウカイ</t>
    </rPh>
    <rPh sb="8" eb="10">
      <t>ホショウ</t>
    </rPh>
    <rPh sb="11" eb="13">
      <t>リヨウ</t>
    </rPh>
    <rPh sb="20" eb="21">
      <t>カタ</t>
    </rPh>
    <rPh sb="23" eb="25">
      <t>キョウカイ</t>
    </rPh>
    <rPh sb="26" eb="28">
      <t>トウロク</t>
    </rPh>
    <rPh sb="33" eb="35">
      <t>ギョウシュ</t>
    </rPh>
    <rPh sb="36" eb="38">
      <t>キサイ</t>
    </rPh>
    <phoneticPr fontId="13"/>
  </si>
  <si>
    <t>認定権者記載欄</t>
    <rPh sb="0" eb="2">
      <t>ニンテイ</t>
    </rPh>
    <rPh sb="2" eb="3">
      <t>ケン</t>
    </rPh>
    <rPh sb="3" eb="4">
      <t>ジャ</t>
    </rPh>
    <rPh sb="4" eb="6">
      <t>キサイ</t>
    </rPh>
    <rPh sb="6" eb="7">
      <t>ラン</t>
    </rPh>
    <phoneticPr fontId="13"/>
  </si>
  <si>
    <t>（表）</t>
    <rPh sb="1" eb="2">
      <t>ヒョウ</t>
    </rPh>
    <phoneticPr fontId="13"/>
  </si>
  <si>
    <t>※営んでいる事業が属する業種を日本標準産業分類の細分類番号と細分類業種名で全て記載</t>
    <phoneticPr fontId="13"/>
  </si>
  <si>
    <t>（小数点第２位以下切捨て）</t>
    <phoneticPr fontId="13"/>
  </si>
  <si>
    <t>(小数点第2位以下切捨て、第1位まで記載)</t>
    <phoneticPr fontId="13"/>
  </si>
  <si>
    <t>　私は、表に記載する業を営んでいますが、下記のとおり、売上高等の減少が生じているため、経営の安定に支障が生じておりますので、中小企業信用保険法第２条第５項第５号の規定に基づき認定されるようお願いします。</t>
    <phoneticPr fontId="13"/>
  </si>
  <si>
    <t>｛（ｂ－ａ）÷　ｂ　｝×１００</t>
    <phoneticPr fontId="13"/>
  </si>
  <si>
    <t>（</t>
    <phoneticPr fontId="13"/>
  </si>
  <si>
    <t>～</t>
    <phoneticPr fontId="13"/>
  </si>
  <si>
    <t>)</t>
    <phoneticPr fontId="13"/>
  </si>
  <si>
    <t>※申請月の前月の売上高等が確定していない場合は、前々月又は前々々月を含む3か月間でも可とします。</t>
    <rPh sb="1" eb="3">
      <t>シンセイ</t>
    </rPh>
    <rPh sb="3" eb="4">
      <t>ツキ</t>
    </rPh>
    <rPh sb="5" eb="7">
      <t>ゼンゲツ</t>
    </rPh>
    <rPh sb="13" eb="15">
      <t>カクテイ</t>
    </rPh>
    <rPh sb="20" eb="22">
      <t>バアイ</t>
    </rPh>
    <rPh sb="24" eb="27">
      <t>ゼンゼンゲツ</t>
    </rPh>
    <rPh sb="27" eb="28">
      <t>マタ</t>
    </rPh>
    <rPh sb="34" eb="35">
      <t>フク</t>
    </rPh>
    <rPh sb="38" eb="39">
      <t>ゲツ</t>
    </rPh>
    <rPh sb="39" eb="40">
      <t>アイダ</t>
    </rPh>
    <rPh sb="42" eb="43">
      <t>カ</t>
    </rPh>
    <phoneticPr fontId="13"/>
  </si>
  <si>
    <t>ａ：</t>
    <phoneticPr fontId="13"/>
  </si>
  <si>
    <t>ｂ：</t>
    <phoneticPr fontId="13"/>
  </si>
  <si>
    <t>｛（Ｂ－Ａ）÷　Ｂ　｝×１００</t>
    <phoneticPr fontId="13"/>
  </si>
  <si>
    <t>ａ：企業全体の売上高等</t>
    <rPh sb="2" eb="4">
      <t>キギョウ</t>
    </rPh>
    <rPh sb="4" eb="6">
      <t>ゼンタイ</t>
    </rPh>
    <rPh sb="7" eb="10">
      <t>ウリアゲダカ</t>
    </rPh>
    <phoneticPr fontId="13"/>
  </si>
  <si>
    <t>※当該業種が複数ある場合には、その中で、最近1年間で最も売上高が大きい事業が属する業種を左上の太枠に記載</t>
    <phoneticPr fontId="13"/>
  </si>
  <si>
    <t>月</t>
  </si>
  <si>
    <t>千円</t>
    <rPh sb="0" eb="1">
      <t>セン</t>
    </rPh>
    <rPh sb="1" eb="2">
      <t>エン</t>
    </rPh>
    <phoneticPr fontId="13"/>
  </si>
  <si>
    <t>単位</t>
    <rPh sb="0" eb="2">
      <t>タンイ</t>
    </rPh>
    <phoneticPr fontId="13"/>
  </si>
  <si>
    <t>円</t>
    <rPh sb="0" eb="1">
      <t>エン</t>
    </rPh>
    <phoneticPr fontId="13"/>
  </si>
  <si>
    <t>事業所住所</t>
    <phoneticPr fontId="13"/>
  </si>
  <si>
    <r>
      <rPr>
        <sz val="11"/>
        <color theme="1"/>
        <rFont val="BIZ UD明朝 Medium"/>
        <family val="1"/>
        <charset val="128"/>
      </rPr>
      <t>指定業種</t>
    </r>
    <r>
      <rPr>
        <sz val="8"/>
        <color theme="1"/>
        <rFont val="BIZ UD明朝 Medium"/>
        <family val="1"/>
        <charset val="128"/>
      </rPr>
      <t>(注1)</t>
    </r>
    <phoneticPr fontId="13"/>
  </si>
  <si>
    <t>②　市長から認定を受けた日から３０日以内に、金融機関又は信用保証協会に対して、保証の申込みを行うことが必要です。</t>
    <rPh sb="12" eb="13">
      <t>ヒ</t>
    </rPh>
    <rPh sb="17" eb="18">
      <t>ヒ</t>
    </rPh>
    <rPh sb="18" eb="20">
      <t>イナイ</t>
    </rPh>
    <phoneticPr fontId="13"/>
  </si>
  <si>
    <t>（注）信用保証協会への申込期間：令和　　年　　　月　　　日から令和　　年　　　月　　　日まで</t>
    <rPh sb="3" eb="9">
      <t>シンヨウホショウキョウカイ</t>
    </rPh>
    <rPh sb="11" eb="15">
      <t>モウシコミキカン</t>
    </rPh>
    <phoneticPr fontId="13"/>
  </si>
  <si>
    <t>１　事業開始年月日</t>
  </si>
  <si>
    <t>※営んでいる事業のうち指定業種に属するものを日本標準産業分類の細分類番号と細分類業種名で全て記載</t>
    <rPh sb="11" eb="13">
      <t>シテイ</t>
    </rPh>
    <rPh sb="13" eb="15">
      <t>ギョウシュ</t>
    </rPh>
    <rPh sb="16" eb="17">
      <t>ゾク</t>
    </rPh>
    <phoneticPr fontId="13"/>
  </si>
  <si>
    <t>指定業種の減少率</t>
    <rPh sb="0" eb="2">
      <t>シテイ</t>
    </rPh>
    <rPh sb="2" eb="4">
      <t>ギョウシュ</t>
    </rPh>
    <rPh sb="5" eb="8">
      <t>ゲンショウリツ</t>
    </rPh>
    <phoneticPr fontId="13"/>
  </si>
  <si>
    <t>全体の減少率</t>
    <rPh sb="0" eb="2">
      <t>ゼンタイ</t>
    </rPh>
    <rPh sb="3" eb="6">
      <t>ゲンショウリツ</t>
    </rPh>
    <phoneticPr fontId="13"/>
  </si>
  <si>
    <t>Ａ：指定業種の売上高等</t>
    <rPh sb="2" eb="4">
      <t>シテイ</t>
    </rPh>
    <rPh sb="4" eb="6">
      <t>ギョウシュ</t>
    </rPh>
    <rPh sb="7" eb="9">
      <t>ウリアゲ</t>
    </rPh>
    <rPh sb="9" eb="10">
      <t>ダカ</t>
    </rPh>
    <rPh sb="10" eb="11">
      <t>トウ</t>
    </rPh>
    <phoneticPr fontId="13"/>
  </si>
  <si>
    <r>
      <t>【営んでいる事業が全て指定業種に属する場合</t>
    </r>
    <r>
      <rPr>
        <u/>
        <sz val="8"/>
        <color theme="1"/>
        <rFont val="BIZ UD明朝 Medium"/>
        <family val="1"/>
        <charset val="128"/>
      </rPr>
      <t>&lt;創業者様式&gt;</t>
    </r>
    <r>
      <rPr>
        <u/>
        <sz val="11"/>
        <color theme="1"/>
        <rFont val="BIZ UD明朝 Medium"/>
        <family val="1"/>
        <charset val="128"/>
      </rPr>
      <t>】</t>
    </r>
    <rPh sb="1" eb="2">
      <t>イトナ</t>
    </rPh>
    <rPh sb="6" eb="8">
      <t>ジギョウ</t>
    </rPh>
    <rPh sb="9" eb="10">
      <t>スベ</t>
    </rPh>
    <rPh sb="11" eb="13">
      <t>シテイ</t>
    </rPh>
    <rPh sb="13" eb="15">
      <t>ギョウシュ</t>
    </rPh>
    <rPh sb="16" eb="17">
      <t>ゾク</t>
    </rPh>
    <rPh sb="19" eb="21">
      <t>バアイ</t>
    </rPh>
    <rPh sb="22" eb="25">
      <t>ソウギョウシャ</t>
    </rPh>
    <rPh sb="25" eb="27">
      <t>ヨウシキ</t>
    </rPh>
    <phoneticPr fontId="13"/>
  </si>
  <si>
    <t>４．企業全体の売上高等の減少額</t>
    <rPh sb="2" eb="6">
      <t>キギョウゼンタイ</t>
    </rPh>
    <rPh sb="12" eb="14">
      <t>ゲンショウ</t>
    </rPh>
    <rPh sb="14" eb="15">
      <t>ガク</t>
    </rPh>
    <phoneticPr fontId="1"/>
  </si>
  <si>
    <t>ａ：最近１か月間の売上高等</t>
    <phoneticPr fontId="13"/>
  </si>
  <si>
    <r>
      <t>３．主たる業種又は指定業種</t>
    </r>
    <r>
      <rPr>
        <b/>
        <sz val="6"/>
        <color theme="1"/>
        <rFont val="BIZ UDゴシック"/>
        <family val="3"/>
        <charset val="128"/>
      </rPr>
      <t>(注1)</t>
    </r>
    <r>
      <rPr>
        <b/>
        <sz val="12"/>
        <color theme="1"/>
        <rFont val="BIZ UDゴシック"/>
        <family val="3"/>
        <charset val="128"/>
      </rPr>
      <t>の売上高等の減少額</t>
    </r>
    <rPh sb="2" eb="3">
      <t>シュ</t>
    </rPh>
    <rPh sb="5" eb="7">
      <t>ギョウシュ</t>
    </rPh>
    <rPh sb="7" eb="8">
      <t>マタ</t>
    </rPh>
    <rPh sb="9" eb="11">
      <t>シテイ</t>
    </rPh>
    <rPh sb="11" eb="13">
      <t>ギョウシュ</t>
    </rPh>
    <rPh sb="14" eb="15">
      <t>チュウ</t>
    </rPh>
    <rPh sb="23" eb="25">
      <t>ゲンショウ</t>
    </rPh>
    <rPh sb="25" eb="26">
      <t>ガク</t>
    </rPh>
    <phoneticPr fontId="1"/>
  </si>
  <si>
    <t>a</t>
    <phoneticPr fontId="13"/>
  </si>
  <si>
    <t>②'</t>
    <phoneticPr fontId="13"/>
  </si>
  <si>
    <t>①'</t>
    <phoneticPr fontId="13"/>
  </si>
  <si>
    <t>A</t>
  </si>
  <si>
    <t>平均</t>
    <rPh sb="0" eb="2">
      <t>ヘイキン</t>
    </rPh>
    <phoneticPr fontId="13"/>
  </si>
  <si>
    <t>(例)令和○年○月に創業し、前年との比較ができないため。</t>
    <phoneticPr fontId="13"/>
  </si>
  <si>
    <t>ｂ：ａの直前３か月間の売上高等の平均</t>
    <rPh sb="4" eb="6">
      <t>チョクゼン</t>
    </rPh>
    <rPh sb="8" eb="9">
      <t>ツキ</t>
    </rPh>
    <rPh sb="9" eb="10">
      <t>アイダ</t>
    </rPh>
    <rPh sb="11" eb="13">
      <t>ウリアゲ</t>
    </rPh>
    <rPh sb="13" eb="14">
      <t>ダカ</t>
    </rPh>
    <rPh sb="14" eb="15">
      <t>トウ</t>
    </rPh>
    <rPh sb="16" eb="18">
      <t>ヘイキン</t>
    </rPh>
    <phoneticPr fontId="13"/>
  </si>
  <si>
    <t>(B）</t>
    <phoneticPr fontId="13"/>
  </si>
  <si>
    <t>Ａ·ａ：最近１か月間の売上高等</t>
    <phoneticPr fontId="13"/>
  </si>
  <si>
    <r>
      <t>【営んでいる事業が指定業種及び非指定業種に属する場合</t>
    </r>
    <r>
      <rPr>
        <u/>
        <sz val="8"/>
        <color theme="1"/>
        <rFont val="BIZ UD明朝 Medium"/>
        <family val="1"/>
        <charset val="128"/>
      </rPr>
      <t>　&lt;創業者様式&gt;</t>
    </r>
    <r>
      <rPr>
        <u/>
        <sz val="10"/>
        <color theme="1"/>
        <rFont val="BIZ UD明朝 Medium"/>
        <family val="1"/>
        <charset val="128"/>
      </rPr>
      <t>】</t>
    </r>
    <rPh sb="1" eb="2">
      <t>イトナ</t>
    </rPh>
    <rPh sb="6" eb="8">
      <t>ジギョウ</t>
    </rPh>
    <rPh sb="9" eb="11">
      <t>シテイ</t>
    </rPh>
    <rPh sb="11" eb="13">
      <t>ギョウシュ</t>
    </rPh>
    <rPh sb="13" eb="14">
      <t>オヨ</t>
    </rPh>
    <rPh sb="15" eb="16">
      <t>ヒ</t>
    </rPh>
    <rPh sb="16" eb="18">
      <t>シテイ</t>
    </rPh>
    <rPh sb="18" eb="20">
      <t>ギョウシュ</t>
    </rPh>
    <rPh sb="21" eb="22">
      <t>ゾク</t>
    </rPh>
    <rPh sb="24" eb="26">
      <t>バアイ</t>
    </rPh>
    <rPh sb="28" eb="31">
      <t>ソウギョウシャ</t>
    </rPh>
    <rPh sb="31" eb="33">
      <t>ヨウシキ</t>
    </rPh>
    <phoneticPr fontId="13"/>
  </si>
  <si>
    <r>
      <t>２　売上高等</t>
    </r>
    <r>
      <rPr>
        <sz val="9"/>
        <color theme="1"/>
        <rFont val="BIZ UD明朝 Medium"/>
        <family val="1"/>
        <charset val="128"/>
      </rPr>
      <t>（認定要件：減少率・割合≧５％）</t>
    </r>
    <rPh sb="5" eb="6">
      <t>トウ</t>
    </rPh>
    <rPh sb="16" eb="18">
      <t>ワリアイ</t>
    </rPh>
    <phoneticPr fontId="13"/>
  </si>
  <si>
    <r>
      <t>２　売上高等</t>
    </r>
    <r>
      <rPr>
        <sz val="9"/>
        <color theme="1"/>
        <rFont val="BIZ UD明朝 Medium"/>
        <family val="1"/>
        <charset val="128"/>
      </rPr>
      <t>（認定要件：減少率≧５％）</t>
    </r>
    <rPh sb="5" eb="6">
      <t>トウ</t>
    </rPh>
    <phoneticPr fontId="13"/>
  </si>
  <si>
    <t>（Ａ　÷　ａ）×１００</t>
    <phoneticPr fontId="13"/>
  </si>
  <si>
    <t>全体の売上高等に占める指定業種の売上高等の割合</t>
    <rPh sb="0" eb="2">
      <t>ゼンタイ</t>
    </rPh>
    <rPh sb="3" eb="5">
      <t>ウリアゲ</t>
    </rPh>
    <rPh sb="5" eb="6">
      <t>ダカ</t>
    </rPh>
    <rPh sb="6" eb="7">
      <t>トウ</t>
    </rPh>
    <rPh sb="8" eb="9">
      <t>シ</t>
    </rPh>
    <rPh sb="11" eb="13">
      <t>シテイ</t>
    </rPh>
    <rPh sb="13" eb="15">
      <t>ギョウシュ</t>
    </rPh>
    <rPh sb="16" eb="18">
      <t>ウリアゲ</t>
    </rPh>
    <rPh sb="18" eb="19">
      <t>ダカ</t>
    </rPh>
    <rPh sb="19" eb="20">
      <t>トウ</t>
    </rPh>
    <rPh sb="21" eb="23">
      <t>ワリアイ</t>
    </rPh>
    <phoneticPr fontId="13"/>
  </si>
  <si>
    <t>(a）</t>
    <phoneticPr fontId="13"/>
  </si>
  <si>
    <t>(A）</t>
    <phoneticPr fontId="13"/>
  </si>
  <si>
    <t>Ｂ·ｂ：A-aの直前３か月間の売上高等の平均</t>
    <phoneticPr fontId="13"/>
  </si>
  <si>
    <t>Ｂ：指定業種の平均売上高等</t>
    <rPh sb="2" eb="4">
      <t>シテイ</t>
    </rPh>
    <rPh sb="4" eb="6">
      <t>ギョウシュ</t>
    </rPh>
    <rPh sb="7" eb="9">
      <t>ヘイキン</t>
    </rPh>
    <rPh sb="9" eb="11">
      <t>ウリアゲ</t>
    </rPh>
    <rPh sb="11" eb="12">
      <t>ダカ</t>
    </rPh>
    <phoneticPr fontId="13"/>
  </si>
  <si>
    <t>ｂ：企業全体の平均売上高等</t>
    <rPh sb="2" eb="4">
      <t>キギョウ</t>
    </rPh>
    <rPh sb="4" eb="6">
      <t>ゼンタイ</t>
    </rPh>
    <rPh sb="9" eb="12">
      <t>ウリアゲダカ</t>
    </rPh>
    <phoneticPr fontId="13"/>
  </si>
  <si>
    <t>施行月</t>
    <rPh sb="0" eb="2">
      <t>セコウ</t>
    </rPh>
    <rPh sb="2" eb="3">
      <t>ツキ</t>
    </rPh>
    <phoneticPr fontId="13"/>
  </si>
  <si>
    <t>１．売上高等が減少等している指定業種</t>
    <rPh sb="2" eb="4">
      <t>ウリアゲ</t>
    </rPh>
    <rPh sb="4" eb="5">
      <t>タカ</t>
    </rPh>
    <rPh sb="5" eb="6">
      <t>トウ</t>
    </rPh>
    <rPh sb="7" eb="9">
      <t>ゲンショウ</t>
    </rPh>
    <rPh sb="9" eb="10">
      <t>トウ</t>
    </rPh>
    <rPh sb="14" eb="16">
      <t>シテイ</t>
    </rPh>
    <rPh sb="16" eb="18">
      <t>ギョウシュ</t>
    </rPh>
    <phoneticPr fontId="1"/>
  </si>
  <si>
    <t>酒類卸売業</t>
    <phoneticPr fontId="13"/>
  </si>
  <si>
    <t>酒小売業</t>
    <phoneticPr fontId="13"/>
  </si>
  <si>
    <t>※指定業種が複数ある場合には、最近1年間で最も売上高が大きい業種を左上の太枠に記載してください。</t>
    <rPh sb="1" eb="3">
      <t>シテイ</t>
    </rPh>
    <rPh sb="3" eb="5">
      <t>ギョウシュ</t>
    </rPh>
    <rPh sb="6" eb="8">
      <t>フクスウ</t>
    </rPh>
    <rPh sb="10" eb="12">
      <t>バアイ</t>
    </rPh>
    <rPh sb="15" eb="17">
      <t>サイキン</t>
    </rPh>
    <rPh sb="18" eb="20">
      <t>ネンカン</t>
    </rPh>
    <rPh sb="21" eb="22">
      <t>モット</t>
    </rPh>
    <rPh sb="23" eb="25">
      <t>ウリアゲ</t>
    </rPh>
    <rPh sb="25" eb="26">
      <t>ダカ</t>
    </rPh>
    <rPh sb="27" eb="28">
      <t>オオ</t>
    </rPh>
    <rPh sb="30" eb="32">
      <t>ギョウシュ</t>
    </rPh>
    <rPh sb="33" eb="34">
      <t>ヒダリ</t>
    </rPh>
    <rPh sb="34" eb="35">
      <t>ウエ</t>
    </rPh>
    <rPh sb="36" eb="38">
      <t>フトワク</t>
    </rPh>
    <rPh sb="39" eb="41">
      <t>キサイ</t>
    </rPh>
    <phoneticPr fontId="1"/>
  </si>
  <si>
    <t>11月</t>
  </si>
  <si>
    <t>広島市中区国泰寺町〇〇</t>
    <phoneticPr fontId="13"/>
  </si>
  <si>
    <t>株式会社〇〇〇〇</t>
    <phoneticPr fontId="13"/>
  </si>
  <si>
    <t>代表取締役　〇〇　〇〇</t>
    <phoneticPr fontId="13"/>
  </si>
  <si>
    <t>指定業種</t>
    <phoneticPr fontId="13"/>
  </si>
  <si>
    <t>※売上高等は千円未満切捨てで記載してください。ただし、減少率が5.0％になった場合は１円単位で再計算してください。</t>
    <phoneticPr fontId="13"/>
  </si>
  <si>
    <t>(例)創業後、令和○年○月に店舗を開店し、前年との比較ができないため。</t>
    <rPh sb="3" eb="5">
      <t>ソウギョウ</t>
    </rPh>
    <rPh sb="5" eb="6">
      <t>ゴ</t>
    </rPh>
    <rPh sb="14" eb="16">
      <t>テンポ</t>
    </rPh>
    <rPh sb="17" eb="19">
      <t>カイテン</t>
    </rPh>
    <phoneticPr fontId="13"/>
  </si>
  <si>
    <t>◎創業者様式を使用する理由：</t>
    <rPh sb="1" eb="4">
      <t>ソウギョウシャ</t>
    </rPh>
    <phoneticPr fontId="13"/>
  </si>
  <si>
    <t>２．最近１か月間の売上高等</t>
    <phoneticPr fontId="1"/>
  </si>
  <si>
    <t>※売上高等は千円未満切捨てで記載してください。ただし、減少率が5.0％になった場合は１円単位で再計算してください。</t>
    <phoneticPr fontId="13"/>
  </si>
  <si>
    <t>令和６年３月に創業し、前年との比較ができないため</t>
    <rPh sb="0" eb="2">
      <t>レイワ</t>
    </rPh>
    <rPh sb="3" eb="4">
      <t>ネン</t>
    </rPh>
    <rPh sb="5" eb="6">
      <t>ガツ</t>
    </rPh>
    <rPh sb="7" eb="9">
      <t>ソウギョウ</t>
    </rPh>
    <rPh sb="11" eb="13">
      <t>ゼンネン</t>
    </rPh>
    <rPh sb="15" eb="17">
      <t>ヒカク</t>
    </rPh>
    <phoneticPr fontId="13"/>
  </si>
  <si>
    <t>３．２の直前3か月間の売上高等</t>
    <rPh sb="4" eb="6">
      <t>チョクゼン</t>
    </rPh>
    <phoneticPr fontId="1"/>
  </si>
  <si>
    <t>③</t>
    <phoneticPr fontId="13"/>
  </si>
  <si>
    <t>③'</t>
    <phoneticPr fontId="13"/>
  </si>
  <si>
    <r>
      <t>B</t>
    </r>
    <r>
      <rPr>
        <sz val="6"/>
        <color theme="1"/>
        <rFont val="BIZ UD明朝 Medium"/>
        <family val="1"/>
        <charset val="128"/>
      </rPr>
      <t>=(①+②+③)÷3</t>
    </r>
    <phoneticPr fontId="13"/>
  </si>
  <si>
    <r>
      <t>b</t>
    </r>
    <r>
      <rPr>
        <sz val="6"/>
        <color theme="1"/>
        <rFont val="BIZ UD明朝 Medium"/>
        <family val="1"/>
        <charset val="128"/>
      </rPr>
      <t>=(①'+②'+③')÷3</t>
    </r>
    <phoneticPr fontId="13"/>
  </si>
  <si>
    <t>※1</t>
    <phoneticPr fontId="13"/>
  </si>
  <si>
    <t>直近３か月以内に発行されたもの、コピー可、インターネット謄本可、現在事項全部証明書、履歴事項全部証明書のいずれでも可</t>
    <phoneticPr fontId="13"/>
  </si>
  <si>
    <t>※2</t>
    <phoneticPr fontId="13"/>
  </si>
  <si>
    <t>直近に申告したもの、事業所の所在地と業種の記載があれば、申告書第一表、青色申告決算書又は収支内訳書のいずれでも可</t>
    <rPh sb="3" eb="5">
      <t>シンコク</t>
    </rPh>
    <rPh sb="10" eb="13">
      <t>ジギョウショ</t>
    </rPh>
    <rPh sb="14" eb="17">
      <t>ショザイチ</t>
    </rPh>
    <rPh sb="18" eb="20">
      <t>ギョウシュ</t>
    </rPh>
    <rPh sb="21" eb="23">
      <t>キサイ</t>
    </rPh>
    <rPh sb="28" eb="31">
      <t>シンコクショ</t>
    </rPh>
    <rPh sb="31" eb="32">
      <t>ダイ</t>
    </rPh>
    <phoneticPr fontId="13"/>
  </si>
  <si>
    <r>
      <rPr>
        <u/>
        <sz val="11"/>
        <color theme="1"/>
        <rFont val="BIZ UD明朝 Medium"/>
        <family val="1"/>
        <charset val="128"/>
      </rPr>
      <t>売上台帳又は試算表</t>
    </r>
    <r>
      <rPr>
        <sz val="11"/>
        <color theme="1"/>
        <rFont val="BIZ UD明朝 Medium"/>
        <family val="1"/>
        <charset val="128"/>
      </rPr>
      <t>のうち、本書に記載した売上高等が分かる部分の写し</t>
    </r>
    <rPh sb="4" eb="5">
      <t>マタ</t>
    </rPh>
    <rPh sb="6" eb="9">
      <t>シサンヒョウ</t>
    </rPh>
    <rPh sb="13" eb="15">
      <t>ホンショ</t>
    </rPh>
    <rPh sb="16" eb="18">
      <t>キサイ</t>
    </rPh>
    <rPh sb="20" eb="22">
      <t>ウリアゲ</t>
    </rPh>
    <rPh sb="22" eb="23">
      <t>ダカ</t>
    </rPh>
    <rPh sb="23" eb="24">
      <t>トウ</t>
    </rPh>
    <rPh sb="25" eb="26">
      <t>ワ</t>
    </rPh>
    <rPh sb="28" eb="30">
      <t>ブブン</t>
    </rPh>
    <rPh sb="31" eb="32">
      <t>ウツ</t>
    </rPh>
    <phoneticPr fontId="13"/>
  </si>
  <si>
    <t>◎申請書に添付する必要がある業種の根拠資料</t>
    <rPh sb="1" eb="4">
      <t>シンセイショ</t>
    </rPh>
    <rPh sb="5" eb="7">
      <t>テンプ</t>
    </rPh>
    <rPh sb="9" eb="11">
      <t>ヒツヨウ</t>
    </rPh>
    <rPh sb="14" eb="16">
      <t>ギョウシュ</t>
    </rPh>
    <rPh sb="17" eb="19">
      <t>コンキョ</t>
    </rPh>
    <rPh sb="19" eb="21">
      <t>シリョウ</t>
    </rPh>
    <phoneticPr fontId="1"/>
  </si>
  <si>
    <t>◎申請書に添付する必要がある売上高等の根拠資料</t>
    <rPh sb="1" eb="4">
      <t>シンセイショ</t>
    </rPh>
    <rPh sb="5" eb="7">
      <t>テンプ</t>
    </rPh>
    <rPh sb="9" eb="11">
      <t>ヒツヨウ</t>
    </rPh>
    <rPh sb="14" eb="16">
      <t>ウリアゲ</t>
    </rPh>
    <rPh sb="16" eb="17">
      <t>ダカ</t>
    </rPh>
    <rPh sb="17" eb="18">
      <t>トウ</t>
    </rPh>
    <rPh sb="19" eb="21">
      <t>コンキョ</t>
    </rPh>
    <rPh sb="21" eb="23">
      <t>シリョウ</t>
    </rPh>
    <phoneticPr fontId="1"/>
  </si>
  <si>
    <r>
      <rPr>
        <u/>
        <sz val="11"/>
        <color theme="1"/>
        <rFont val="BIZ UD明朝 Medium"/>
        <family val="1"/>
        <charset val="128"/>
      </rPr>
      <t>法人は登記簿謄本</t>
    </r>
    <r>
      <rPr>
        <u/>
        <sz val="8"/>
        <color theme="1"/>
        <rFont val="BIZ UD明朝 Medium"/>
        <family val="1"/>
        <charset val="128"/>
      </rPr>
      <t>(※1)</t>
    </r>
    <r>
      <rPr>
        <u/>
        <sz val="11"/>
        <color theme="1"/>
        <rFont val="BIZ UD明朝 Medium"/>
        <family val="1"/>
        <charset val="128"/>
      </rPr>
      <t>、個人事業者は確定申告書</t>
    </r>
    <r>
      <rPr>
        <u/>
        <sz val="8"/>
        <color theme="1"/>
        <rFont val="BIZ UD明朝 Medium"/>
        <family val="1"/>
        <charset val="128"/>
      </rPr>
      <t>(※2)</t>
    </r>
    <r>
      <rPr>
        <u/>
        <sz val="11"/>
        <color theme="1"/>
        <rFont val="BIZ UD明朝 Medium"/>
        <family val="1"/>
        <charset val="128"/>
      </rPr>
      <t>の写し</t>
    </r>
    <r>
      <rPr>
        <sz val="10"/>
        <color theme="1"/>
        <rFont val="BIZ UD明朝 Medium"/>
        <family val="1"/>
        <charset val="128"/>
      </rPr>
      <t>（これらに申請する業種が記載されていない場合には、業種がわかる許認可証の写しや売上伝票の写しなども添付してください。）</t>
    </r>
    <rPh sb="0" eb="2">
      <t>ホウジン</t>
    </rPh>
    <rPh sb="3" eb="6">
      <t>トウキボ</t>
    </rPh>
    <rPh sb="6" eb="8">
      <t>トウホン</t>
    </rPh>
    <rPh sb="13" eb="15">
      <t>コジン</t>
    </rPh>
    <rPh sb="15" eb="18">
      <t>ジギョウシャ</t>
    </rPh>
    <rPh sb="19" eb="21">
      <t>カクテイ</t>
    </rPh>
    <rPh sb="21" eb="23">
      <t>シンコク</t>
    </rPh>
    <rPh sb="23" eb="24">
      <t>ショ</t>
    </rPh>
    <rPh sb="29" eb="30">
      <t>ウツ</t>
    </rPh>
    <rPh sb="36" eb="38">
      <t>シンセイ</t>
    </rPh>
    <rPh sb="40" eb="42">
      <t>ギョウシュ</t>
    </rPh>
    <rPh sb="43" eb="45">
      <t>キサイ</t>
    </rPh>
    <rPh sb="51" eb="53">
      <t>バアイ</t>
    </rPh>
    <rPh sb="56" eb="58">
      <t>ギョウシュ</t>
    </rPh>
    <rPh sb="62" eb="65">
      <t>キョニンカ</t>
    </rPh>
    <rPh sb="65" eb="66">
      <t>ショウ</t>
    </rPh>
    <rPh sb="67" eb="68">
      <t>ウツ</t>
    </rPh>
    <rPh sb="70" eb="72">
      <t>ウリアゲ</t>
    </rPh>
    <rPh sb="72" eb="74">
      <t>デンピョウ</t>
    </rPh>
    <rPh sb="75" eb="76">
      <t>ウツ</t>
    </rPh>
    <rPh sb="80" eb="82">
      <t>テンプ</t>
    </rPh>
    <phoneticPr fontId="13"/>
  </si>
  <si>
    <t>←5.0％になった際、単位を円単位に変更し再計算してください</t>
    <rPh sb="9" eb="10">
      <t>サイ</t>
    </rPh>
    <rPh sb="11" eb="13">
      <t>タンイ</t>
    </rPh>
    <rPh sb="14" eb="15">
      <t>エン</t>
    </rPh>
    <rPh sb="15" eb="17">
      <t>タンイ</t>
    </rPh>
    <rPh sb="18" eb="20">
      <t>ヘンコウ</t>
    </rPh>
    <rPh sb="21" eb="24">
      <t>サイケイサン</t>
    </rPh>
    <phoneticPr fontId="13"/>
  </si>
  <si>
    <t>【様式第５－イ－(3)添付書類】</t>
    <phoneticPr fontId="13"/>
  </si>
  <si>
    <t>様式第５－イ－(3)　業歴１年３か月未満用</t>
    <rPh sb="11" eb="13">
      <t>ギョウレキ</t>
    </rPh>
    <rPh sb="14" eb="15">
      <t>ネン</t>
    </rPh>
    <rPh sb="17" eb="18">
      <t>ツキ</t>
    </rPh>
    <rPh sb="18" eb="20">
      <t>ミマン</t>
    </rPh>
    <rPh sb="20" eb="21">
      <t>ヨウ</t>
    </rPh>
    <phoneticPr fontId="13"/>
  </si>
  <si>
    <t>中小企業信用保険法第２条第５項第５号の規定による認定申請書イ－(3)</t>
    <phoneticPr fontId="13"/>
  </si>
  <si>
    <t>【様式第５－イ－(4)添付書類】</t>
    <phoneticPr fontId="13"/>
  </si>
  <si>
    <t>様式第５－イ－(4)　業歴１年３か月未満用</t>
    <phoneticPr fontId="13"/>
  </si>
  <si>
    <t>中小企業信用保険法第２条第５項第５号の規定による認定申請書イ－(4)</t>
    <phoneticPr fontId="13"/>
  </si>
  <si>
    <t>※非指定業種を営んでいる場合はこの様式ではなく、様式第5-イ-(4)を使用してください。</t>
    <rPh sb="1" eb="2">
      <t>ヒ</t>
    </rPh>
    <rPh sb="2" eb="4">
      <t>シテイ</t>
    </rPh>
    <rPh sb="4" eb="6">
      <t>ギョウシュ</t>
    </rPh>
    <rPh sb="7" eb="8">
      <t>イトナ</t>
    </rPh>
    <rPh sb="12" eb="14">
      <t>バアイ</t>
    </rPh>
    <rPh sb="17" eb="19">
      <t>ヨウシキ</t>
    </rPh>
    <rPh sb="24" eb="26">
      <t>ヨウシキ</t>
    </rPh>
    <rPh sb="26" eb="27">
      <t>ダイ</t>
    </rPh>
    <rPh sb="35" eb="37">
      <t>シヨウ</t>
    </rPh>
    <phoneticPr fontId="13"/>
  </si>
  <si>
    <t>広 産 中 第</t>
    <rPh sb="4" eb="5">
      <t>チュウ</t>
    </rPh>
    <phoneticPr fontId="13"/>
  </si>
  <si>
    <t>※「日本標準産業分類」に基づき細分類番号と細分類業種名を記載してください。</t>
    <rPh sb="15" eb="16">
      <t>サイ</t>
    </rPh>
    <rPh sb="21" eb="22">
      <t>サイ</t>
    </rPh>
    <rPh sb="28" eb="30">
      <t>キサイ</t>
    </rPh>
    <phoneticPr fontId="1"/>
  </si>
  <si>
    <t>R7.4～</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</si>
</sst>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_ "/>
    <numFmt numFmtId="178" formatCode="#,##0_);[Red]\(#,##0\)"/>
    <numFmt numFmtId="179" formatCode="#,##0.0"/>
    <numFmt numFmtId="180" formatCode="0.0_ "/>
    <numFmt numFmtId="181" formatCode="ggg"/>
    <numFmt numFmtId="182" formatCode="e"/>
    <numFmt numFmtId="183" formatCode="m&quot;月&quot;"/>
    <numFmt numFmtId="184" formatCode="#,##0.0_ ;[Red]\-#,##0.0\ "/>
  </numFmts>
  <fonts count="3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11"/>
      <color theme="1"/>
      <name val="Century"/>
      <family val="1"/>
    </font>
    <font>
      <sz val="11"/>
      <color theme="1"/>
      <name val="ＭＳ Ｐ明朝"/>
      <family val="1"/>
      <charset val="128"/>
    </font>
    <font>
      <sz val="9"/>
      <color theme="1"/>
      <name val="ＭＳ Ｐゴシック"/>
      <family val="3"/>
      <charset val="128"/>
      <scheme val="minor"/>
    </font>
    <font>
      <sz val="9"/>
      <color theme="1"/>
      <name val="Century"/>
      <family val="1"/>
    </font>
    <font>
      <sz val="9"/>
      <color theme="1"/>
      <name val="ＭＳ Ｐ明朝"/>
      <family val="1"/>
      <charset val="128"/>
    </font>
    <font>
      <sz val="11"/>
      <color theme="1"/>
      <name val="ＭＳ Ｐゴシック"/>
      <family val="3"/>
      <charset val="128"/>
    </font>
    <font>
      <b/>
      <sz val="12"/>
      <color theme="1"/>
      <name val="ＭＳ Ｐゴシック"/>
      <family val="3"/>
      <charset val="128"/>
      <scheme val="minor"/>
    </font>
    <font>
      <b/>
      <sz val="12"/>
      <color theme="1"/>
      <name val="ＭＳ Ｐゴシック"/>
      <family val="3"/>
      <charset val="128"/>
      <scheme val="major"/>
    </font>
    <font>
      <sz val="6"/>
      <name val="ＭＳ Ｐゴシック"/>
      <family val="3"/>
      <charset val="128"/>
      <scheme val="minor"/>
    </font>
    <font>
      <u/>
      <sz val="16"/>
      <color theme="1"/>
      <name val="ＭＳ Ｐゴシック"/>
      <family val="3"/>
      <charset val="128"/>
      <scheme val="minor"/>
    </font>
    <font>
      <u/>
      <sz val="14"/>
      <color theme="1"/>
      <name val="BIZ UD明朝 Medium"/>
      <family val="1"/>
      <charset val="128"/>
    </font>
    <font>
      <sz val="11"/>
      <color theme="1"/>
      <name val="BIZ UD明朝 Medium"/>
      <family val="1"/>
      <charset val="128"/>
    </font>
    <font>
      <sz val="9"/>
      <color theme="1"/>
      <name val="BIZ UD明朝 Medium"/>
      <family val="1"/>
      <charset val="128"/>
    </font>
    <font>
      <u/>
      <sz val="16"/>
      <color theme="1"/>
      <name val="BIZ UD明朝 Medium"/>
      <family val="1"/>
      <charset val="128"/>
    </font>
    <font>
      <b/>
      <sz val="12"/>
      <color theme="1"/>
      <name val="BIZ UD明朝 Medium"/>
      <family val="1"/>
      <charset val="128"/>
    </font>
    <font>
      <sz val="10"/>
      <color theme="1"/>
      <name val="BIZ UD明朝 Medium"/>
      <family val="1"/>
      <charset val="128"/>
    </font>
    <font>
      <u/>
      <sz val="11"/>
      <color theme="1"/>
      <name val="BIZ UD明朝 Medium"/>
      <family val="1"/>
      <charset val="128"/>
    </font>
    <font>
      <sz val="11"/>
      <color rgb="FFFF0000"/>
      <name val="BIZ UD明朝 Medium"/>
      <family val="1"/>
      <charset val="128"/>
    </font>
    <font>
      <sz val="8"/>
      <color theme="1"/>
      <name val="BIZ UD明朝 Medium"/>
      <family val="1"/>
      <charset val="128"/>
    </font>
    <font>
      <sz val="12"/>
      <color theme="1"/>
      <name val="BIZ UD明朝 Medium"/>
      <family val="1"/>
      <charset val="128"/>
    </font>
    <font>
      <sz val="14"/>
      <color theme="1"/>
      <name val="BIZ UD明朝 Medium"/>
      <family val="1"/>
      <charset val="128"/>
    </font>
    <font>
      <sz val="6"/>
      <color theme="1"/>
      <name val="BIZ UD明朝 Medium"/>
      <family val="1"/>
      <charset val="128"/>
    </font>
    <font>
      <b/>
      <sz val="14"/>
      <color theme="1"/>
      <name val="BIZ UD明朝 Medium"/>
      <family val="1"/>
      <charset val="128"/>
    </font>
    <font>
      <u/>
      <sz val="10"/>
      <color theme="1"/>
      <name val="BIZ UD明朝 Medium"/>
      <family val="1"/>
      <charset val="128"/>
    </font>
    <font>
      <b/>
      <sz val="12"/>
      <color theme="1"/>
      <name val="BIZ UDゴシック"/>
      <family val="3"/>
      <charset val="128"/>
    </font>
    <font>
      <b/>
      <sz val="6"/>
      <color theme="1"/>
      <name val="BIZ UDゴシック"/>
      <family val="3"/>
      <charset val="128"/>
    </font>
    <font>
      <u/>
      <sz val="8"/>
      <color theme="1"/>
      <name val="BIZ UD明朝 Medium"/>
      <family val="1"/>
      <charset val="128"/>
    </font>
    <font>
      <sz val="6"/>
      <color theme="0"/>
      <name val="BIZ UD明朝 Medium"/>
      <family val="1"/>
      <charset val="128"/>
    </font>
  </fonts>
  <fills count="4">
    <fill>
      <patternFill patternType="none"/>
    </fill>
    <fill>
      <patternFill patternType="gray125"/>
    </fill>
    <fill>
      <patternFill patternType="solid">
        <fgColor rgb="FFFFF5F3"/>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ck">
        <color auto="1"/>
      </left>
      <right/>
      <top style="thick">
        <color auto="1"/>
      </top>
      <bottom/>
      <diagonal/>
    </border>
    <border>
      <left/>
      <right style="thick">
        <color auto="1"/>
      </right>
      <top style="thick">
        <color auto="1"/>
      </top>
      <bottom/>
      <diagonal/>
    </border>
    <border>
      <left/>
      <right/>
      <top style="thick">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ck">
        <color auto="1"/>
      </left>
      <right/>
      <top style="thin">
        <color indexed="64"/>
      </top>
      <bottom/>
      <diagonal/>
    </border>
    <border>
      <left style="thick">
        <color auto="1"/>
      </left>
      <right/>
      <top/>
      <bottom style="thin">
        <color indexed="64"/>
      </bottom>
      <diagonal/>
    </border>
    <border>
      <left style="thin">
        <color indexed="64"/>
      </left>
      <right/>
      <top style="thick">
        <color auto="1"/>
      </top>
      <bottom/>
      <diagonal/>
    </border>
    <border>
      <left/>
      <right style="thin">
        <color indexed="64"/>
      </right>
      <top style="thick">
        <color auto="1"/>
      </top>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4" fillId="0" borderId="0" xfId="0" applyFont="1">
      <alignment vertical="center"/>
    </xf>
    <xf numFmtId="176" fontId="5" fillId="0" borderId="0" xfId="1" applyNumberFormat="1" applyFont="1" applyBorder="1" applyAlignment="1">
      <alignment horizontal="right" vertical="center"/>
    </xf>
    <xf numFmtId="0" fontId="5" fillId="0" borderId="0" xfId="0" applyFont="1" applyBorder="1" applyAlignment="1">
      <alignment horizontal="right" vertical="center"/>
    </xf>
    <xf numFmtId="0" fontId="6" fillId="0" borderId="3" xfId="0" applyFont="1" applyBorder="1">
      <alignment vertical="center"/>
    </xf>
    <xf numFmtId="0" fontId="0" fillId="0" borderId="0" xfId="0" applyAlignment="1">
      <alignment horizontal="right" vertical="center"/>
    </xf>
    <xf numFmtId="0" fontId="5" fillId="0" borderId="0" xfId="0" applyFont="1" applyBorder="1" applyAlignment="1">
      <alignment vertical="center"/>
    </xf>
    <xf numFmtId="0" fontId="6" fillId="0" borderId="0" xfId="0" applyFont="1" applyBorder="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176" fontId="8" fillId="0" borderId="0" xfId="1" applyNumberFormat="1" applyFont="1" applyBorder="1" applyAlignment="1">
      <alignment horizontal="right" vertical="center"/>
    </xf>
    <xf numFmtId="0" fontId="8" fillId="0" borderId="0" xfId="0" applyFont="1" applyBorder="1" applyAlignment="1">
      <alignment vertical="center"/>
    </xf>
    <xf numFmtId="0" fontId="9" fillId="0" borderId="0" xfId="0" applyFont="1" applyBorder="1">
      <alignment vertical="center"/>
    </xf>
    <xf numFmtId="0" fontId="7" fillId="0" borderId="0" xfId="0" applyFont="1">
      <alignment vertical="center"/>
    </xf>
    <xf numFmtId="0" fontId="7" fillId="0" borderId="0" xfId="0" applyFont="1" applyAlignment="1">
      <alignment horizontal="left" vertical="center"/>
    </xf>
    <xf numFmtId="177" fontId="8" fillId="0" borderId="0" xfId="0" applyNumberFormat="1" applyFont="1" applyBorder="1" applyAlignment="1">
      <alignment vertical="center"/>
    </xf>
    <xf numFmtId="0" fontId="7" fillId="0" borderId="0" xfId="0" applyFont="1" applyBorder="1">
      <alignment vertical="center"/>
    </xf>
    <xf numFmtId="177" fontId="8" fillId="0" borderId="0" xfId="0" applyNumberFormat="1" applyFont="1" applyBorder="1" applyAlignment="1">
      <alignment horizontal="right" vertical="center"/>
    </xf>
    <xf numFmtId="0" fontId="0" fillId="0" borderId="4" xfId="0" applyBorder="1">
      <alignment vertical="center"/>
    </xf>
    <xf numFmtId="0" fontId="6" fillId="0" borderId="5" xfId="0" applyFont="1" applyBorder="1">
      <alignment vertical="center"/>
    </xf>
    <xf numFmtId="177" fontId="10" fillId="0" borderId="6" xfId="0" applyNumberFormat="1" applyFont="1" applyBorder="1" applyAlignment="1">
      <alignment horizontal="right" vertical="center"/>
    </xf>
    <xf numFmtId="0" fontId="11" fillId="0" borderId="0" xfId="0" applyFont="1">
      <alignment vertical="center"/>
    </xf>
    <xf numFmtId="0" fontId="12" fillId="0" borderId="0" xfId="0" applyFont="1" applyBorder="1" applyAlignment="1">
      <alignment horizontal="left" vertical="center"/>
    </xf>
    <xf numFmtId="0" fontId="6" fillId="0" borderId="7" xfId="0" applyFont="1" applyBorder="1">
      <alignment vertical="center"/>
    </xf>
    <xf numFmtId="0" fontId="6" fillId="0" borderId="6" xfId="0" applyFont="1" applyBorder="1">
      <alignment vertical="center"/>
    </xf>
    <xf numFmtId="0" fontId="14" fillId="0" borderId="0" xfId="0" applyFo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177" fontId="10" fillId="0" borderId="0" xfId="0" applyNumberFormat="1" applyFont="1" applyBorder="1" applyAlignment="1">
      <alignment horizontal="right" vertical="center"/>
    </xf>
    <xf numFmtId="0" fontId="4" fillId="0" borderId="0" xfId="0" applyFont="1" applyBorder="1">
      <alignment vertical="center"/>
    </xf>
    <xf numFmtId="0" fontId="0" fillId="0" borderId="3" xfId="0" applyBorder="1">
      <alignment vertical="center"/>
    </xf>
    <xf numFmtId="0" fontId="0" fillId="0" borderId="5" xfId="0" applyBorder="1">
      <alignment vertical="center"/>
    </xf>
    <xf numFmtId="0" fontId="15" fillId="0" borderId="0" xfId="0" applyFont="1">
      <alignment vertical="center"/>
    </xf>
    <xf numFmtId="0" fontId="16" fillId="0" borderId="0" xfId="0" applyFont="1">
      <alignment vertical="center"/>
    </xf>
    <xf numFmtId="0" fontId="16" fillId="0" borderId="32" xfId="0" applyFont="1" applyBorder="1">
      <alignment vertical="center"/>
    </xf>
    <xf numFmtId="0" fontId="16" fillId="0" borderId="31" xfId="0" applyFont="1" applyBorder="1">
      <alignment vertical="center"/>
    </xf>
    <xf numFmtId="0" fontId="16" fillId="0" borderId="0" xfId="0" applyFont="1" applyBorder="1">
      <alignment vertical="center"/>
    </xf>
    <xf numFmtId="0" fontId="17" fillId="0" borderId="0" xfId="0" applyFont="1">
      <alignment vertical="center"/>
    </xf>
    <xf numFmtId="0" fontId="16"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6" fillId="0" borderId="0" xfId="0" applyFont="1" applyAlignment="1"/>
    <xf numFmtId="0" fontId="16" fillId="2" borderId="0" xfId="0" applyFont="1" applyFill="1">
      <alignment vertical="center"/>
    </xf>
    <xf numFmtId="0" fontId="16" fillId="3" borderId="0" xfId="0" applyFont="1" applyFill="1">
      <alignment vertical="center"/>
    </xf>
    <xf numFmtId="0" fontId="16" fillId="2" borderId="0" xfId="0" applyFont="1" applyFill="1" applyAlignment="1">
      <alignment vertical="top" shrinkToFit="1"/>
    </xf>
    <xf numFmtId="0" fontId="16" fillId="2" borderId="0" xfId="0" applyFont="1" applyFill="1" applyAlignment="1">
      <alignment vertical="center" shrinkToFit="1"/>
    </xf>
    <xf numFmtId="3" fontId="22" fillId="0" borderId="0" xfId="0" applyNumberFormat="1" applyFont="1">
      <alignment vertical="center"/>
    </xf>
    <xf numFmtId="0" fontId="23" fillId="0" borderId="0" xfId="0" applyFont="1" applyAlignment="1">
      <alignment horizontal="left" vertical="center"/>
    </xf>
    <xf numFmtId="0" fontId="23" fillId="0" borderId="15" xfId="0" applyFont="1" applyBorder="1" applyAlignment="1">
      <alignment vertical="top"/>
    </xf>
    <xf numFmtId="0" fontId="16" fillId="0" borderId="16" xfId="0" applyFont="1" applyBorder="1" applyAlignment="1">
      <alignment vertical="top"/>
    </xf>
    <xf numFmtId="0" fontId="16" fillId="0" borderId="17" xfId="0" applyFont="1" applyBorder="1" applyAlignment="1">
      <alignment vertical="top"/>
    </xf>
    <xf numFmtId="0" fontId="16" fillId="0" borderId="40" xfId="0" applyFont="1" applyBorder="1" applyAlignment="1">
      <alignment vertical="top"/>
    </xf>
    <xf numFmtId="0" fontId="16" fillId="0" borderId="41" xfId="0" applyFont="1" applyBorder="1" applyAlignment="1">
      <alignment vertical="top"/>
    </xf>
    <xf numFmtId="0" fontId="16" fillId="0" borderId="42" xfId="0" applyFont="1" applyBorder="1" applyAlignment="1">
      <alignment vertical="top"/>
    </xf>
    <xf numFmtId="0" fontId="23" fillId="0" borderId="19" xfId="0" applyFont="1" applyBorder="1" applyAlignment="1">
      <alignment horizontal="right" vertical="center"/>
    </xf>
    <xf numFmtId="0" fontId="23" fillId="0" borderId="7" xfId="0" applyFont="1" applyBorder="1" applyAlignment="1">
      <alignment horizontal="right" vertical="center"/>
    </xf>
    <xf numFmtId="0" fontId="23" fillId="0" borderId="45" xfId="0" applyFont="1" applyBorder="1" applyAlignment="1">
      <alignment horizontal="right" vertical="center"/>
    </xf>
    <xf numFmtId="0" fontId="26" fillId="0" borderId="7" xfId="0" applyFont="1" applyBorder="1">
      <alignment vertical="center"/>
    </xf>
    <xf numFmtId="0" fontId="26" fillId="0" borderId="0" xfId="0" applyFont="1" applyAlignment="1">
      <alignment vertical="top"/>
    </xf>
    <xf numFmtId="0" fontId="26" fillId="0" borderId="16" xfId="0" applyFont="1" applyBorder="1">
      <alignment vertical="center"/>
    </xf>
    <xf numFmtId="38" fontId="16" fillId="0" borderId="0" xfId="1" applyFont="1" applyFill="1" applyBorder="1" applyAlignment="1"/>
    <xf numFmtId="0" fontId="23" fillId="0" borderId="0" xfId="0" applyFont="1" applyAlignment="1">
      <alignment vertical="top"/>
    </xf>
    <xf numFmtId="181" fontId="23" fillId="0" borderId="0" xfId="0" applyNumberFormat="1" applyFont="1" applyAlignment="1">
      <alignment vertical="top" shrinkToFit="1"/>
    </xf>
    <xf numFmtId="182" fontId="23" fillId="0" borderId="0" xfId="0" applyNumberFormat="1" applyFont="1" applyAlignment="1">
      <alignment vertical="top" shrinkToFit="1"/>
    </xf>
    <xf numFmtId="38" fontId="16" fillId="0" borderId="16" xfId="1" applyFont="1" applyFill="1" applyBorder="1" applyAlignment="1"/>
    <xf numFmtId="0" fontId="16" fillId="0" borderId="16" xfId="0" applyFont="1" applyBorder="1" applyAlignment="1">
      <alignment horizontal="right"/>
    </xf>
    <xf numFmtId="0" fontId="16" fillId="0" borderId="16" xfId="0" applyFont="1" applyBorder="1">
      <alignment vertical="center"/>
    </xf>
    <xf numFmtId="38" fontId="16" fillId="0" borderId="7" xfId="1" applyFont="1" applyFill="1" applyBorder="1" applyAlignment="1"/>
    <xf numFmtId="0" fontId="20" fillId="0" borderId="0" xfId="0" applyFont="1" applyAlignment="1"/>
    <xf numFmtId="0" fontId="16" fillId="0" borderId="0" xfId="0" applyFont="1" applyAlignment="1">
      <alignment vertical="top" wrapText="1"/>
    </xf>
    <xf numFmtId="0" fontId="16" fillId="0" borderId="7" xfId="0" applyFont="1" applyBorder="1">
      <alignment vertical="center"/>
    </xf>
    <xf numFmtId="180" fontId="16" fillId="0" borderId="0" xfId="0" applyNumberFormat="1" applyFont="1">
      <alignment vertical="center"/>
    </xf>
    <xf numFmtId="0" fontId="16" fillId="0" borderId="7" xfId="0" applyFont="1" applyBorder="1" applyAlignment="1"/>
    <xf numFmtId="38" fontId="16" fillId="0" borderId="6" xfId="1" applyFont="1" applyFill="1" applyBorder="1" applyAlignment="1"/>
    <xf numFmtId="0" fontId="16" fillId="0" borderId="6" xfId="0" applyFont="1" applyBorder="1">
      <alignment vertical="center"/>
    </xf>
    <xf numFmtId="0" fontId="16" fillId="0" borderId="6" xfId="0" applyFont="1" applyBorder="1" applyAlignment="1">
      <alignment horizontal="right"/>
    </xf>
    <xf numFmtId="0" fontId="16" fillId="0" borderId="6" xfId="0" applyFont="1" applyBorder="1" applyAlignment="1"/>
    <xf numFmtId="0" fontId="26" fillId="0" borderId="0" xfId="0" applyFont="1" applyAlignment="1">
      <alignment horizontal="right" vertical="center"/>
    </xf>
    <xf numFmtId="0" fontId="16" fillId="0" borderId="0" xfId="0" applyFont="1" applyFill="1" applyBorder="1" applyAlignment="1">
      <alignment vertical="center"/>
    </xf>
    <xf numFmtId="183" fontId="23" fillId="0" borderId="0" xfId="0" applyNumberFormat="1" applyFont="1" applyAlignment="1">
      <alignment horizontal="right" vertical="top" shrinkToFit="1"/>
    </xf>
    <xf numFmtId="0" fontId="26" fillId="0" borderId="0" xfId="0" applyFont="1">
      <alignment vertical="center"/>
    </xf>
    <xf numFmtId="0" fontId="29" fillId="0" borderId="0" xfId="0" applyFont="1">
      <alignment vertical="center"/>
    </xf>
    <xf numFmtId="0" fontId="16" fillId="0" borderId="0" xfId="0" applyFont="1" applyFill="1">
      <alignment vertical="center"/>
    </xf>
    <xf numFmtId="0" fontId="16" fillId="0" borderId="0" xfId="0" applyFont="1" applyFill="1" applyAlignment="1">
      <alignment vertical="center"/>
    </xf>
    <xf numFmtId="0" fontId="26" fillId="0" borderId="0" xfId="0" applyFont="1" applyFill="1" applyAlignment="1">
      <alignment horizontal="right" vertical="center"/>
    </xf>
    <xf numFmtId="0" fontId="16" fillId="0" borderId="0" xfId="0" applyFont="1" applyFill="1" applyBorder="1">
      <alignment vertical="center"/>
    </xf>
    <xf numFmtId="0" fontId="29" fillId="0" borderId="0" xfId="0" applyFont="1" applyFill="1">
      <alignment vertical="center"/>
    </xf>
    <xf numFmtId="0" fontId="19" fillId="0" borderId="0" xfId="0" applyFont="1" applyFill="1">
      <alignment vertical="center"/>
    </xf>
    <xf numFmtId="0" fontId="16" fillId="0" borderId="0" xfId="0" applyFont="1" applyFill="1" applyAlignment="1"/>
    <xf numFmtId="0" fontId="17" fillId="0" borderId="0" xfId="0" applyFont="1" applyFill="1">
      <alignment vertical="center"/>
    </xf>
    <xf numFmtId="0" fontId="16" fillId="0" borderId="0" xfId="0" applyFont="1" applyFill="1" applyAlignment="1">
      <alignment vertical="center" wrapText="1"/>
    </xf>
    <xf numFmtId="0" fontId="17" fillId="0" borderId="0" xfId="0" applyFont="1" applyFill="1" applyBorder="1" applyAlignment="1">
      <alignment horizontal="center" vertical="center"/>
    </xf>
    <xf numFmtId="176" fontId="17" fillId="0" borderId="0" xfId="1" applyNumberFormat="1" applyFont="1" applyFill="1" applyBorder="1" applyAlignment="1">
      <alignment horizontal="right" vertical="center"/>
    </xf>
    <xf numFmtId="0" fontId="17" fillId="0" borderId="0" xfId="0" applyFont="1" applyFill="1" applyBorder="1" applyAlignment="1">
      <alignment vertical="center"/>
    </xf>
    <xf numFmtId="0" fontId="23" fillId="0" borderId="0" xfId="0" applyFont="1" applyFill="1" applyAlignment="1">
      <alignment horizontal="left" vertical="center"/>
    </xf>
    <xf numFmtId="0" fontId="17" fillId="0" borderId="0" xfId="0" applyFont="1" applyFill="1" applyAlignment="1">
      <alignment vertical="center"/>
    </xf>
    <xf numFmtId="0" fontId="23" fillId="0" borderId="0" xfId="0" applyFont="1" applyFill="1" applyBorder="1">
      <alignment vertical="center"/>
    </xf>
    <xf numFmtId="0" fontId="26" fillId="0" borderId="0" xfId="0" applyFont="1" applyFill="1" applyAlignment="1">
      <alignment vertical="top"/>
    </xf>
    <xf numFmtId="0" fontId="16" fillId="0" borderId="16" xfId="0" applyFont="1" applyFill="1" applyBorder="1">
      <alignment vertical="center"/>
    </xf>
    <xf numFmtId="0" fontId="29" fillId="0" borderId="0" xfId="0" applyFont="1" applyFill="1" applyBorder="1">
      <alignment vertical="center"/>
    </xf>
    <xf numFmtId="0" fontId="20" fillId="0" borderId="0" xfId="0" applyFont="1" applyFill="1" applyAlignment="1"/>
    <xf numFmtId="0" fontId="16" fillId="0" borderId="0" xfId="0" applyFont="1" applyFill="1" applyAlignment="1">
      <alignment vertical="top"/>
    </xf>
    <xf numFmtId="0" fontId="23" fillId="0" borderId="0" xfId="0" applyFont="1" applyFill="1">
      <alignment vertical="center"/>
    </xf>
    <xf numFmtId="0" fontId="16" fillId="0" borderId="0" xfId="0" applyFont="1" applyAlignment="1">
      <alignment horizontal="center" vertical="center"/>
    </xf>
    <xf numFmtId="0" fontId="16" fillId="2" borderId="7" xfId="0" applyFont="1" applyFill="1" applyBorder="1">
      <alignment vertical="center"/>
    </xf>
    <xf numFmtId="0" fontId="16" fillId="3" borderId="7" xfId="0" applyFont="1" applyFill="1" applyBorder="1">
      <alignment vertical="center"/>
    </xf>
    <xf numFmtId="0" fontId="16" fillId="2" borderId="7" xfId="0" applyFont="1" applyFill="1" applyBorder="1" applyAlignment="1">
      <alignment vertical="top"/>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Fill="1" applyAlignment="1">
      <alignment horizontal="right" vertical="center" wrapText="1"/>
    </xf>
    <xf numFmtId="0" fontId="16" fillId="0" borderId="0" xfId="0" applyFont="1" applyAlignment="1">
      <alignment horizontal="right"/>
    </xf>
    <xf numFmtId="0" fontId="16" fillId="0" borderId="0" xfId="0" applyFont="1" applyAlignment="1">
      <alignment horizontal="right" vertical="center" wrapText="1"/>
    </xf>
    <xf numFmtId="0" fontId="25" fillId="0" borderId="0" xfId="0" applyFont="1" applyAlignment="1">
      <alignment vertical="top" wrapText="1"/>
    </xf>
    <xf numFmtId="0" fontId="16" fillId="0" borderId="0" xfId="0" applyFont="1" applyAlignment="1">
      <alignment horizontal="center" vertical="center" wrapText="1"/>
    </xf>
    <xf numFmtId="0" fontId="27" fillId="0" borderId="0" xfId="0" applyFont="1" applyAlignment="1">
      <alignment horizontal="right" vertical="center"/>
    </xf>
    <xf numFmtId="0" fontId="25"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top" shrinkToFit="1"/>
    </xf>
    <xf numFmtId="38" fontId="20" fillId="0" borderId="6" xfId="1" applyFont="1" applyFill="1" applyBorder="1" applyAlignment="1"/>
    <xf numFmtId="0" fontId="23" fillId="0" borderId="31" xfId="0" applyFont="1" applyFill="1" applyBorder="1" applyAlignment="1">
      <alignment horizontal="center" vertical="center"/>
    </xf>
    <xf numFmtId="0" fontId="23" fillId="0" borderId="0"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0" xfId="0" applyFont="1" applyFill="1" applyAlignment="1">
      <alignment horizontal="right" vertical="center" wrapText="1"/>
    </xf>
    <xf numFmtId="0" fontId="16" fillId="0" borderId="0" xfId="0" applyFont="1" applyFill="1" applyBorder="1" applyAlignment="1">
      <alignment horizontal="center" vertical="center"/>
    </xf>
    <xf numFmtId="0" fontId="16" fillId="0" borderId="0" xfId="0" applyFont="1" applyAlignment="1">
      <alignment horizontal="right"/>
    </xf>
    <xf numFmtId="0" fontId="16" fillId="0" borderId="0" xfId="0" applyFont="1" applyAlignment="1">
      <alignment horizontal="right" vertical="center" wrapText="1"/>
    </xf>
    <xf numFmtId="0" fontId="16" fillId="0" borderId="0" xfId="0" applyFont="1" applyAlignment="1">
      <alignment horizontal="left" vertical="center"/>
    </xf>
    <xf numFmtId="0" fontId="16" fillId="0" borderId="0" xfId="0" applyFont="1" applyFill="1" applyAlignment="1">
      <alignment horizontal="right" vertical="center"/>
    </xf>
    <xf numFmtId="0" fontId="16" fillId="0" borderId="0" xfId="0" applyFont="1" applyAlignment="1">
      <alignment horizontal="right" vertical="center"/>
    </xf>
    <xf numFmtId="183" fontId="23" fillId="0" borderId="0" xfId="0" applyNumberFormat="1" applyFont="1" applyAlignment="1">
      <alignment vertical="top" shrinkToFit="1"/>
    </xf>
    <xf numFmtId="0" fontId="26" fillId="0" borderId="0" xfId="0" applyFont="1" applyAlignment="1">
      <alignment horizontal="left" wrapText="1"/>
    </xf>
    <xf numFmtId="0" fontId="23" fillId="0" borderId="0" xfId="0" applyFont="1" applyAlignment="1"/>
    <xf numFmtId="0" fontId="16" fillId="0" borderId="0" xfId="0" applyFont="1" applyAlignment="1">
      <alignment horizontal="center" vertical="center"/>
    </xf>
    <xf numFmtId="0" fontId="23" fillId="0" borderId="0" xfId="0" applyFont="1">
      <alignment vertical="center"/>
    </xf>
    <xf numFmtId="0" fontId="23" fillId="0" borderId="39" xfId="0" applyFont="1" applyBorder="1" applyAlignment="1">
      <alignment horizontal="right" vertical="center"/>
    </xf>
    <xf numFmtId="0" fontId="16" fillId="0" borderId="34" xfId="0" applyFont="1" applyBorder="1" applyAlignment="1">
      <alignment vertical="top"/>
    </xf>
    <xf numFmtId="0" fontId="16" fillId="0" borderId="35" xfId="0" applyFont="1" applyBorder="1" applyAlignment="1">
      <alignment vertical="top"/>
    </xf>
    <xf numFmtId="0" fontId="20" fillId="0" borderId="33" xfId="0" applyFont="1" applyBorder="1" applyAlignment="1">
      <alignment vertical="top"/>
    </xf>
    <xf numFmtId="0" fontId="24" fillId="0" borderId="0" xfId="0" applyFont="1" applyAlignment="1">
      <alignment vertical="top" wrapText="1"/>
    </xf>
    <xf numFmtId="177" fontId="16"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0" fontId="20" fillId="0" borderId="0" xfId="0" applyFont="1" applyFill="1" applyBorder="1" applyAlignment="1">
      <alignment horizontal="left" vertical="center"/>
    </xf>
    <xf numFmtId="177" fontId="16" fillId="0" borderId="16" xfId="0" applyNumberFormat="1" applyFont="1" applyFill="1" applyBorder="1" applyAlignment="1">
      <alignment horizontal="center" vertical="center"/>
    </xf>
    <xf numFmtId="0" fontId="20" fillId="0" borderId="0" xfId="0" applyFont="1" applyFill="1" applyAlignment="1">
      <alignment horizontal="left" vertical="center"/>
    </xf>
    <xf numFmtId="0" fontId="32" fillId="0" borderId="0" xfId="0" applyFont="1" applyAlignment="1">
      <alignment horizontal="left" wrapText="1"/>
    </xf>
    <xf numFmtId="0" fontId="16" fillId="0" borderId="60" xfId="0" applyFont="1" applyFill="1" applyBorder="1" applyAlignment="1">
      <alignment vertical="top"/>
    </xf>
    <xf numFmtId="0" fontId="16" fillId="0" borderId="0" xfId="0" applyFont="1" applyFill="1" applyBorder="1" applyAlignment="1">
      <alignment vertical="top"/>
    </xf>
    <xf numFmtId="3" fontId="16" fillId="0" borderId="60" xfId="0" applyNumberFormat="1" applyFont="1" applyFill="1" applyBorder="1" applyAlignment="1">
      <alignment horizontal="center" vertical="center"/>
    </xf>
    <xf numFmtId="3" fontId="16" fillId="0" borderId="0" xfId="0" applyNumberFormat="1" applyFont="1" applyFill="1" applyBorder="1" applyAlignment="1">
      <alignment horizontal="center" vertical="center"/>
    </xf>
    <xf numFmtId="0" fontId="23" fillId="0" borderId="0" xfId="0" applyFont="1" applyFill="1" applyBorder="1" applyAlignment="1">
      <alignment horizontal="right" vertical="center"/>
    </xf>
    <xf numFmtId="0" fontId="23" fillId="0" borderId="31" xfId="0" applyFont="1" applyFill="1" applyBorder="1" applyAlignment="1">
      <alignment horizontal="center" vertical="center"/>
    </xf>
    <xf numFmtId="0" fontId="2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right" vertical="center" wrapText="1"/>
    </xf>
    <xf numFmtId="0" fontId="16" fillId="0" borderId="16" xfId="0" applyFont="1" applyFill="1" applyBorder="1" applyAlignment="1">
      <alignment horizontal="center" vertical="center"/>
    </xf>
    <xf numFmtId="0" fontId="16" fillId="0" borderId="0" xfId="0" applyFont="1" applyFill="1" applyAlignment="1">
      <alignment horizontal="right" vertical="center"/>
    </xf>
    <xf numFmtId="0" fontId="16" fillId="0" borderId="0" xfId="0" applyFont="1" applyAlignment="1">
      <alignment horizontal="right" vertical="center"/>
    </xf>
    <xf numFmtId="0" fontId="16" fillId="0" borderId="0" xfId="0" applyFont="1" applyAlignment="1">
      <alignment horizontal="right"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7" fillId="0" borderId="0" xfId="0" applyFont="1" applyFill="1" applyBorder="1" applyAlignment="1">
      <alignment horizontal="left" vertical="center"/>
    </xf>
    <xf numFmtId="0" fontId="20" fillId="0" borderId="0" xfId="0" applyFont="1">
      <alignment vertical="center"/>
    </xf>
    <xf numFmtId="0" fontId="20" fillId="0" borderId="0" xfId="0" applyFont="1" applyAlignment="1">
      <alignment horizontal="left" vertical="top"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3" fontId="16" fillId="2" borderId="18"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6" fillId="0" borderId="43" xfId="0" applyNumberFormat="1" applyFont="1" applyBorder="1" applyAlignment="1">
      <alignment horizontal="center" vertical="center"/>
    </xf>
    <xf numFmtId="3" fontId="16" fillId="0" borderId="44" xfId="0" applyNumberFormat="1" applyFont="1" applyBorder="1" applyAlignment="1">
      <alignment horizontal="center" vertical="center"/>
    </xf>
    <xf numFmtId="176" fontId="16" fillId="0" borderId="7" xfId="1" applyNumberFormat="1"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Fill="1" applyAlignment="1">
      <alignment horizontal="left" vertical="center"/>
    </xf>
    <xf numFmtId="0" fontId="16" fillId="0" borderId="0" xfId="0" applyFont="1" applyAlignment="1">
      <alignment horizontal="left" vertical="center" wrapText="1"/>
    </xf>
    <xf numFmtId="183" fontId="17" fillId="0" borderId="17" xfId="0" applyNumberFormat="1" applyFont="1" applyBorder="1" applyAlignment="1">
      <alignment horizontal="right" vertical="center" shrinkToFit="1"/>
    </xf>
    <xf numFmtId="183" fontId="17" fillId="0" borderId="32" xfId="0" applyNumberFormat="1" applyFont="1" applyBorder="1" applyAlignment="1">
      <alignment horizontal="right" vertical="center" shrinkToFi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0" xfId="0" applyFont="1" applyAlignment="1">
      <alignment horizontal="center" vertical="center" wrapText="1"/>
    </xf>
    <xf numFmtId="0" fontId="23" fillId="0" borderId="32" xfId="0" applyFont="1" applyBorder="1" applyAlignment="1">
      <alignment horizontal="center" vertical="center" wrapText="1"/>
    </xf>
    <xf numFmtId="0" fontId="16" fillId="0" borderId="7" xfId="0" applyFont="1" applyBorder="1" applyAlignment="1">
      <alignment horizontal="center"/>
    </xf>
    <xf numFmtId="179" fontId="16" fillId="0" borderId="7" xfId="0" applyNumberFormat="1" applyFont="1" applyBorder="1" applyAlignment="1">
      <alignment horizontal="center"/>
    </xf>
    <xf numFmtId="0" fontId="17" fillId="0" borderId="7" xfId="0" applyFont="1" applyBorder="1" applyAlignment="1">
      <alignment horizontal="center"/>
    </xf>
    <xf numFmtId="178" fontId="16" fillId="0" borderId="7" xfId="0" applyNumberFormat="1" applyFont="1" applyBorder="1" applyAlignment="1">
      <alignment horizontal="center" vertical="center"/>
    </xf>
    <xf numFmtId="178" fontId="16" fillId="0" borderId="0" xfId="0" applyNumberFormat="1" applyFont="1" applyAlignment="1">
      <alignment horizontal="center" vertical="center"/>
    </xf>
    <xf numFmtId="0" fontId="16" fillId="0" borderId="0" xfId="0" applyFont="1" applyAlignment="1">
      <alignment horizontal="center"/>
    </xf>
    <xf numFmtId="0" fontId="17" fillId="0" borderId="16" xfId="0" applyFont="1" applyBorder="1" applyAlignment="1">
      <alignment horizontal="left" vertical="center"/>
    </xf>
    <xf numFmtId="0" fontId="17" fillId="0" borderId="0" xfId="0" applyFont="1" applyAlignment="1">
      <alignment horizontal="left" vertical="center"/>
    </xf>
    <xf numFmtId="181" fontId="17" fillId="0" borderId="15" xfId="0" applyNumberFormat="1" applyFont="1" applyBorder="1" applyAlignment="1">
      <alignment horizontal="center" vertical="center" shrinkToFit="1"/>
    </xf>
    <xf numFmtId="181" fontId="17" fillId="0" borderId="18" xfId="0" applyNumberFormat="1" applyFont="1" applyBorder="1" applyAlignment="1">
      <alignment horizontal="center" vertical="center" shrinkToFit="1"/>
    </xf>
    <xf numFmtId="182" fontId="17" fillId="0" borderId="16" xfId="0" applyNumberFormat="1" applyFont="1" applyBorder="1" applyAlignment="1">
      <alignment horizontal="center" vertical="center"/>
    </xf>
    <xf numFmtId="182" fontId="17" fillId="0" borderId="7" xfId="0" applyNumberFormat="1" applyFont="1" applyBorder="1" applyAlignment="1">
      <alignment horizontal="center" vertical="center"/>
    </xf>
    <xf numFmtId="0" fontId="17" fillId="0" borderId="7" xfId="0" applyFont="1" applyBorder="1" applyAlignment="1">
      <alignment horizontal="left" vertical="center"/>
    </xf>
    <xf numFmtId="183" fontId="17" fillId="0" borderId="19" xfId="0" applyNumberFormat="1" applyFont="1" applyBorder="1" applyAlignment="1">
      <alignment horizontal="right" vertical="center" shrinkToFit="1"/>
    </xf>
    <xf numFmtId="181" fontId="17" fillId="0" borderId="31" xfId="0" applyNumberFormat="1" applyFont="1" applyBorder="1" applyAlignment="1">
      <alignment horizontal="center" vertical="center" shrinkToFit="1"/>
    </xf>
    <xf numFmtId="182"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16" fillId="2" borderId="0" xfId="0" applyFont="1" applyFill="1" applyAlignment="1">
      <alignment horizontal="left" vertical="top" wrapText="1"/>
    </xf>
    <xf numFmtId="0" fontId="16" fillId="0" borderId="42" xfId="0" applyFont="1" applyBorder="1" applyAlignment="1">
      <alignment horizontal="center" vertical="center"/>
    </xf>
    <xf numFmtId="0" fontId="16" fillId="0" borderId="45" xfId="0" applyFont="1" applyBorder="1" applyAlignment="1">
      <alignment horizontal="center" vertical="center"/>
    </xf>
    <xf numFmtId="176" fontId="16" fillId="0" borderId="16" xfId="1" applyNumberFormat="1" applyFont="1" applyFill="1" applyBorder="1" applyAlignment="1">
      <alignment horizontal="center" vertical="center"/>
    </xf>
    <xf numFmtId="184" fontId="16" fillId="0" borderId="46" xfId="1" applyNumberFormat="1" applyFont="1" applyFill="1" applyBorder="1" applyAlignment="1">
      <alignment horizontal="center" vertical="center" shrinkToFit="1"/>
    </xf>
    <xf numFmtId="184" fontId="16" fillId="0" borderId="47" xfId="1" applyNumberFormat="1" applyFont="1" applyFill="1" applyBorder="1" applyAlignment="1">
      <alignment horizontal="center" vertical="center" shrinkToFit="1"/>
    </xf>
    <xf numFmtId="184" fontId="16" fillId="0" borderId="43" xfId="1" applyNumberFormat="1" applyFont="1" applyFill="1" applyBorder="1" applyAlignment="1">
      <alignment horizontal="center" vertical="center" shrinkToFit="1"/>
    </xf>
    <xf numFmtId="184" fontId="16" fillId="0" borderId="44" xfId="1" applyNumberFormat="1" applyFont="1" applyFill="1" applyBorder="1" applyAlignment="1">
      <alignment horizontal="center" vertical="center" shrinkToFit="1"/>
    </xf>
    <xf numFmtId="0" fontId="16" fillId="0" borderId="33" xfId="0" applyFont="1" applyFill="1" applyBorder="1" applyAlignment="1">
      <alignment vertical="center" shrinkToFit="1"/>
    </xf>
    <xf numFmtId="0" fontId="16" fillId="0" borderId="35" xfId="0" applyFont="1" applyFill="1" applyBorder="1" applyAlignment="1">
      <alignment vertical="center" shrinkToFit="1"/>
    </xf>
    <xf numFmtId="0" fontId="16" fillId="0" borderId="34" xfId="0" applyFont="1" applyFill="1" applyBorder="1" applyAlignment="1">
      <alignment vertical="center" shrinkToFit="1"/>
    </xf>
    <xf numFmtId="0" fontId="16" fillId="0" borderId="37" xfId="0" applyFont="1" applyFill="1" applyBorder="1" applyAlignment="1">
      <alignment vertical="center" shrinkToFit="1"/>
    </xf>
    <xf numFmtId="0" fontId="16" fillId="0" borderId="38" xfId="0" applyFont="1" applyFill="1" applyBorder="1" applyAlignment="1">
      <alignment vertical="center" shrinkToFit="1"/>
    </xf>
    <xf numFmtId="0" fontId="16" fillId="0" borderId="39" xfId="0" applyFont="1" applyFill="1" applyBorder="1" applyAlignment="1">
      <alignment vertical="center" shrinkToFit="1"/>
    </xf>
    <xf numFmtId="0" fontId="16" fillId="0" borderId="48" xfId="0" applyFont="1" applyFill="1" applyBorder="1" applyAlignment="1">
      <alignment vertical="center" shrinkToFit="1"/>
    </xf>
    <xf numFmtId="0" fontId="16" fillId="0" borderId="16" xfId="0" applyFont="1" applyFill="1" applyBorder="1" applyAlignment="1">
      <alignment vertical="center" shrinkToFit="1"/>
    </xf>
    <xf numFmtId="0" fontId="16" fillId="0" borderId="17" xfId="0" applyFont="1" applyFill="1" applyBorder="1" applyAlignment="1">
      <alignment vertical="center" shrinkToFit="1"/>
    </xf>
    <xf numFmtId="0" fontId="16" fillId="0" borderId="49" xfId="0" applyFont="1" applyFill="1" applyBorder="1" applyAlignment="1">
      <alignment vertical="center" shrinkToFit="1"/>
    </xf>
    <xf numFmtId="0" fontId="16" fillId="0" borderId="7" xfId="0" applyFont="1" applyFill="1" applyBorder="1" applyAlignment="1">
      <alignment vertical="center" shrinkToFit="1"/>
    </xf>
    <xf numFmtId="0" fontId="16" fillId="0" borderId="19" xfId="0" applyFont="1" applyFill="1" applyBorder="1" applyAlignment="1">
      <alignment vertical="center" shrinkToFit="1"/>
    </xf>
    <xf numFmtId="0" fontId="16" fillId="0" borderId="15" xfId="0" applyFont="1" applyFill="1" applyBorder="1" applyAlignment="1">
      <alignment vertical="center" shrinkToFit="1"/>
    </xf>
    <xf numFmtId="0" fontId="16" fillId="0" borderId="18" xfId="0" applyFont="1" applyFill="1" applyBorder="1" applyAlignment="1">
      <alignment vertical="center" shrinkToFit="1"/>
    </xf>
    <xf numFmtId="0" fontId="16" fillId="0" borderId="0" xfId="0" applyFont="1" applyAlignment="1">
      <alignment horizontal="left" vertical="top" wrapText="1"/>
    </xf>
    <xf numFmtId="0" fontId="16" fillId="0" borderId="50" xfId="0" applyFont="1" applyFill="1" applyBorder="1" applyAlignment="1">
      <alignment vertical="center" shrinkToFit="1"/>
    </xf>
    <xf numFmtId="0" fontId="16" fillId="0" borderId="51" xfId="0" applyFont="1" applyFill="1" applyBorder="1" applyAlignment="1">
      <alignment vertical="center" shrinkToFit="1"/>
    </xf>
    <xf numFmtId="176" fontId="23" fillId="0" borderId="7" xfId="1" applyNumberFormat="1" applyFont="1" applyFill="1" applyBorder="1" applyAlignment="1">
      <alignment horizontal="center" vertical="center"/>
    </xf>
    <xf numFmtId="176" fontId="23" fillId="0" borderId="0" xfId="1" applyNumberFormat="1" applyFont="1" applyFill="1" applyBorder="1" applyAlignment="1">
      <alignment horizontal="center" vertical="center"/>
    </xf>
    <xf numFmtId="0" fontId="17" fillId="0" borderId="8" xfId="0" applyFont="1" applyFill="1" applyBorder="1" applyAlignment="1">
      <alignment horizontal="center" vertical="center" shrinkToFit="1"/>
    </xf>
    <xf numFmtId="0" fontId="20" fillId="0" borderId="8" xfId="0" applyFont="1" applyFill="1" applyBorder="1" applyAlignment="1">
      <alignment horizontal="center" vertical="center"/>
    </xf>
    <xf numFmtId="0" fontId="16" fillId="0" borderId="8" xfId="0" applyFont="1" applyFill="1" applyBorder="1" applyAlignment="1">
      <alignment vertical="center"/>
    </xf>
    <xf numFmtId="0" fontId="16" fillId="0" borderId="0" xfId="0" applyFont="1" applyFill="1" applyAlignment="1">
      <alignment horizontal="center" vertical="center"/>
    </xf>
    <xf numFmtId="0" fontId="16" fillId="0" borderId="0" xfId="0" applyFont="1" applyAlignment="1">
      <alignment horizontal="right"/>
    </xf>
    <xf numFmtId="0" fontId="16" fillId="2" borderId="0" xfId="0" applyFont="1" applyFill="1" applyAlignment="1">
      <alignment horizontal="left" vertical="center" wrapText="1"/>
    </xf>
    <xf numFmtId="0" fontId="16" fillId="0" borderId="0" xfId="0" applyFont="1" applyAlignment="1">
      <alignment horizontal="right" vertical="center" wrapText="1"/>
    </xf>
    <xf numFmtId="0" fontId="16" fillId="2" borderId="0" xfId="0" applyFont="1" applyFill="1" applyAlignment="1">
      <alignment horizontal="center" vertical="center"/>
    </xf>
    <xf numFmtId="0" fontId="21" fillId="0" borderId="0" xfId="0" applyFont="1" applyFill="1" applyAlignment="1">
      <alignment horizontal="center" vertical="center"/>
    </xf>
    <xf numFmtId="0" fontId="16" fillId="2" borderId="1" xfId="0" applyFont="1" applyFill="1" applyBorder="1" applyAlignment="1">
      <alignment horizontal="center" vertical="center" shrinkToFit="1"/>
    </xf>
    <xf numFmtId="0" fontId="16" fillId="0" borderId="0" xfId="0" applyFont="1" applyAlignment="1">
      <alignment horizontal="right" vertical="center"/>
    </xf>
    <xf numFmtId="0" fontId="20" fillId="0" borderId="1" xfId="0" applyFont="1" applyFill="1" applyBorder="1" applyAlignment="1">
      <alignment horizontal="center" vertical="center"/>
    </xf>
    <xf numFmtId="0" fontId="17" fillId="0" borderId="1" xfId="0" applyFont="1" applyFill="1" applyBorder="1" applyAlignment="1">
      <alignment horizontal="center" vertical="center" shrinkToFit="1"/>
    </xf>
    <xf numFmtId="0" fontId="16" fillId="0" borderId="1" xfId="0" applyFont="1" applyFill="1" applyBorder="1" applyAlignment="1">
      <alignment vertical="center"/>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4"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176" fontId="16" fillId="0" borderId="0" xfId="1" applyNumberFormat="1" applyFont="1" applyFill="1" applyBorder="1" applyAlignment="1">
      <alignment horizontal="center" vertical="center"/>
    </xf>
    <xf numFmtId="0" fontId="16" fillId="0" borderId="0" xfId="0" applyFont="1" applyAlignment="1">
      <alignment vertical="center" shrinkToFit="1"/>
    </xf>
    <xf numFmtId="0" fontId="16" fillId="0" borderId="32" xfId="0" applyFont="1" applyBorder="1" applyAlignment="1">
      <alignment vertical="center" shrinkToFit="1"/>
    </xf>
    <xf numFmtId="0" fontId="16" fillId="0" borderId="7" xfId="0" applyFont="1" applyBorder="1" applyAlignment="1">
      <alignment vertical="center" shrinkToFit="1"/>
    </xf>
    <xf numFmtId="0" fontId="16" fillId="0" borderId="19" xfId="0" applyFont="1" applyBorder="1" applyAlignment="1">
      <alignment vertical="center" shrinkToFit="1"/>
    </xf>
    <xf numFmtId="0" fontId="16" fillId="0" borderId="15" xfId="0" applyFont="1" applyBorder="1" applyAlignment="1">
      <alignment vertical="center" shrinkToFit="1"/>
    </xf>
    <xf numFmtId="0" fontId="16" fillId="0" borderId="16" xfId="0" applyFont="1" applyBorder="1" applyAlignment="1">
      <alignment vertical="center" shrinkToFit="1"/>
    </xf>
    <xf numFmtId="0" fontId="16" fillId="0" borderId="17" xfId="0" applyFont="1" applyBorder="1" applyAlignment="1">
      <alignment vertical="center" shrinkToFit="1"/>
    </xf>
    <xf numFmtId="0" fontId="16" fillId="0" borderId="18" xfId="0" applyFont="1" applyBorder="1" applyAlignment="1">
      <alignment vertical="center" shrinkToFit="1"/>
    </xf>
    <xf numFmtId="0" fontId="16" fillId="0" borderId="16" xfId="0" applyFont="1" applyBorder="1" applyAlignment="1">
      <alignment horizontal="center" vertical="center"/>
    </xf>
    <xf numFmtId="0" fontId="16" fillId="0" borderId="33" xfId="0" applyFont="1" applyBorder="1" applyAlignment="1">
      <alignment vertical="center" shrinkToFit="1"/>
    </xf>
    <xf numFmtId="0" fontId="16" fillId="0" borderId="35" xfId="0" applyFont="1" applyBorder="1" applyAlignment="1">
      <alignment vertical="center" shrinkToFit="1"/>
    </xf>
    <xf numFmtId="0" fontId="16" fillId="0" borderId="34" xfId="0" applyFont="1" applyBorder="1" applyAlignment="1">
      <alignment vertical="center" shrinkToFit="1"/>
    </xf>
    <xf numFmtId="0" fontId="16" fillId="0" borderId="37" xfId="0" applyFont="1" applyBorder="1" applyAlignment="1">
      <alignment vertical="center" shrinkToFit="1"/>
    </xf>
    <xf numFmtId="0" fontId="16" fillId="0" borderId="38" xfId="0" applyFont="1" applyBorder="1" applyAlignment="1">
      <alignment vertical="center" shrinkToFit="1"/>
    </xf>
    <xf numFmtId="0" fontId="16" fillId="0" borderId="39" xfId="0" applyFont="1" applyBorder="1" applyAlignment="1">
      <alignment vertical="center" shrinkToFit="1"/>
    </xf>
    <xf numFmtId="0" fontId="16" fillId="2" borderId="7" xfId="0" applyFont="1" applyFill="1" applyBorder="1" applyAlignment="1">
      <alignment horizontal="center" vertical="center" shrinkToFit="1"/>
    </xf>
    <xf numFmtId="0" fontId="23" fillId="0" borderId="0" xfId="0" applyFont="1" applyAlignment="1">
      <alignment horizontal="left" wrapText="1"/>
    </xf>
    <xf numFmtId="0" fontId="16" fillId="0" borderId="9" xfId="0" applyFont="1" applyBorder="1" applyAlignment="1">
      <alignment horizontal="center" vertical="center"/>
    </xf>
    <xf numFmtId="0" fontId="16" fillId="0" borderId="5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53" xfId="0" applyFont="1" applyBorder="1" applyAlignment="1">
      <alignment horizontal="center" vertical="center"/>
    </xf>
    <xf numFmtId="0" fontId="16" fillId="0" borderId="12" xfId="0" applyFont="1" applyBorder="1" applyAlignment="1">
      <alignment horizontal="center" vertical="center"/>
    </xf>
    <xf numFmtId="182" fontId="17" fillId="0" borderId="0" xfId="0" applyNumberFormat="1" applyFont="1" applyAlignment="1">
      <alignment horizontal="center" vertical="center"/>
    </xf>
    <xf numFmtId="0" fontId="17" fillId="2" borderId="15"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17" fillId="2" borderId="16" xfId="0" applyFont="1" applyFill="1" applyBorder="1" applyAlignment="1">
      <alignment horizontal="center" vertical="center"/>
    </xf>
    <xf numFmtId="0" fontId="17" fillId="2" borderId="0" xfId="0" applyFont="1" applyFill="1" applyAlignment="1">
      <alignment horizontal="center" vertical="center"/>
    </xf>
    <xf numFmtId="0" fontId="17" fillId="2" borderId="17" xfId="0" applyFont="1" applyFill="1" applyBorder="1" applyAlignment="1">
      <alignment horizontal="right" vertical="center" shrinkToFit="1"/>
    </xf>
    <xf numFmtId="0" fontId="17" fillId="2" borderId="32" xfId="0" applyFont="1" applyFill="1" applyBorder="1" applyAlignment="1">
      <alignment horizontal="right" vertical="center" shrinkToFit="1"/>
    </xf>
    <xf numFmtId="0" fontId="16" fillId="0" borderId="0" xfId="0" applyFont="1" applyFill="1" applyBorder="1" applyAlignment="1">
      <alignment horizontal="center" vertical="center"/>
    </xf>
    <xf numFmtId="0" fontId="16" fillId="2" borderId="7" xfId="0" applyFont="1" applyFill="1" applyBorder="1" applyAlignment="1">
      <alignment horizontal="center" vertical="center"/>
    </xf>
    <xf numFmtId="3" fontId="16" fillId="2" borderId="37" xfId="0" applyNumberFormat="1" applyFont="1" applyFill="1" applyBorder="1" applyAlignment="1">
      <alignment horizontal="center" vertical="center"/>
    </xf>
    <xf numFmtId="3" fontId="16" fillId="2" borderId="38" xfId="0" applyNumberFormat="1" applyFont="1" applyFill="1" applyBorder="1" applyAlignment="1">
      <alignment horizontal="center" vertical="center"/>
    </xf>
    <xf numFmtId="0" fontId="17" fillId="0" borderId="15" xfId="0" applyFont="1" applyFill="1" applyBorder="1" applyAlignment="1">
      <alignment horizontal="center" vertical="center" textRotation="255"/>
    </xf>
    <xf numFmtId="0" fontId="17" fillId="0" borderId="16" xfId="0" applyFont="1" applyFill="1" applyBorder="1" applyAlignment="1">
      <alignment horizontal="center" vertical="center" textRotation="255"/>
    </xf>
    <xf numFmtId="0" fontId="17" fillId="0" borderId="31" xfId="0" applyFont="1" applyFill="1" applyBorder="1" applyAlignment="1">
      <alignment horizontal="center" vertical="center" textRotation="255"/>
    </xf>
    <xf numFmtId="0" fontId="17" fillId="0" borderId="0" xfId="0" applyFont="1" applyFill="1" applyBorder="1" applyAlignment="1">
      <alignment horizontal="center" vertical="center" textRotation="255"/>
    </xf>
    <xf numFmtId="0" fontId="17" fillId="0" borderId="32" xfId="0" applyFont="1" applyFill="1" applyBorder="1" applyAlignment="1">
      <alignment horizontal="center" vertical="center" textRotation="255"/>
    </xf>
    <xf numFmtId="0" fontId="17" fillId="0" borderId="18" xfId="0" applyFont="1" applyFill="1" applyBorder="1" applyAlignment="1">
      <alignment horizontal="center" vertical="center" textRotation="255"/>
    </xf>
    <xf numFmtId="0" fontId="17" fillId="0" borderId="19" xfId="0" applyFont="1" applyFill="1" applyBorder="1" applyAlignment="1">
      <alignment horizontal="center" vertical="center" textRotation="255"/>
    </xf>
    <xf numFmtId="0" fontId="16" fillId="2" borderId="55"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0" borderId="36" xfId="0" applyFont="1" applyFill="1" applyBorder="1" applyAlignment="1">
      <alignment horizontal="center" vertical="center"/>
    </xf>
    <xf numFmtId="178" fontId="16" fillId="0" borderId="6" xfId="0" applyNumberFormat="1" applyFont="1" applyBorder="1" applyAlignment="1">
      <alignment horizontal="center" vertical="center"/>
    </xf>
    <xf numFmtId="0" fontId="16" fillId="0" borderId="0" xfId="0" applyFont="1" applyAlignment="1">
      <alignment horizontal="left" shrinkToFit="1"/>
    </xf>
    <xf numFmtId="38" fontId="17" fillId="0" borderId="7" xfId="1" applyFont="1" applyFill="1" applyBorder="1" applyAlignment="1">
      <alignment horizontal="left" shrinkToFit="1"/>
    </xf>
    <xf numFmtId="0" fontId="17" fillId="0" borderId="7" xfId="0" applyFont="1" applyBorder="1" applyAlignment="1">
      <alignment horizontal="left" shrinkToFi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179" fontId="16" fillId="0" borderId="7" xfId="0" applyNumberFormat="1" applyFont="1" applyFill="1" applyBorder="1" applyAlignment="1">
      <alignment horizontal="center"/>
    </xf>
    <xf numFmtId="0" fontId="17" fillId="0" borderId="7" xfId="0" applyFont="1" applyFill="1" applyBorder="1" applyAlignment="1">
      <alignment horizontal="center"/>
    </xf>
    <xf numFmtId="0" fontId="16" fillId="0" borderId="0" xfId="0" applyFont="1" applyAlignment="1">
      <alignment horizontal="center" vertical="center"/>
    </xf>
    <xf numFmtId="38" fontId="17" fillId="0" borderId="6" xfId="1" applyFont="1" applyFill="1" applyBorder="1" applyAlignment="1"/>
    <xf numFmtId="0" fontId="16" fillId="0" borderId="2" xfId="0" applyFont="1" applyBorder="1" applyAlignment="1">
      <alignment horizontal="center" vertical="center" wrapText="1"/>
    </xf>
    <xf numFmtId="38" fontId="20" fillId="0" borderId="7" xfId="1" applyFont="1" applyFill="1" applyBorder="1" applyAlignment="1">
      <alignment horizontal="left" shrinkToFit="1"/>
    </xf>
    <xf numFmtId="0" fontId="16" fillId="0" borderId="7" xfId="0" applyFont="1" applyFill="1" applyBorder="1" applyAlignment="1">
      <alignment horizontal="center" shrinkToFit="1"/>
    </xf>
    <xf numFmtId="0" fontId="16" fillId="0" borderId="7" xfId="0" applyFont="1" applyFill="1" applyBorder="1" applyAlignment="1">
      <alignment horizontal="center"/>
    </xf>
    <xf numFmtId="0" fontId="28" fillId="0" borderId="0" xfId="0" applyFont="1" applyAlignment="1">
      <alignment horizontal="center" vertical="center"/>
    </xf>
    <xf numFmtId="176" fontId="5" fillId="0" borderId="2" xfId="1" applyNumberFormat="1" applyFont="1" applyBorder="1" applyAlignment="1">
      <alignment horizontal="center" vertical="center"/>
    </xf>
    <xf numFmtId="176" fontId="5" fillId="0" borderId="6" xfId="1" applyNumberFormat="1" applyFont="1" applyBorder="1" applyAlignment="1">
      <alignment horizontal="center" vertical="center"/>
    </xf>
    <xf numFmtId="0" fontId="6" fillId="0" borderId="1" xfId="0" applyFont="1"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176" fontId="5" fillId="0" borderId="20" xfId="1" applyNumberFormat="1" applyFont="1" applyBorder="1" applyAlignment="1">
      <alignment horizontal="center" vertical="center"/>
    </xf>
    <xf numFmtId="176" fontId="5" fillId="0" borderId="21" xfId="1"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5" fillId="0" borderId="24" xfId="1" applyNumberFormat="1" applyFont="1" applyBorder="1" applyAlignment="1">
      <alignment horizontal="right" vertical="center"/>
    </xf>
    <xf numFmtId="176" fontId="5" fillId="0" borderId="25" xfId="1" applyNumberFormat="1" applyFont="1" applyBorder="1" applyAlignment="1">
      <alignment horizontal="right" vertical="center"/>
    </xf>
    <xf numFmtId="176" fontId="5" fillId="0" borderId="26" xfId="1" applyNumberFormat="1" applyFont="1" applyBorder="1" applyAlignment="1">
      <alignment horizontal="right" vertical="center"/>
    </xf>
    <xf numFmtId="176" fontId="5" fillId="0" borderId="24" xfId="1" applyNumberFormat="1" applyFont="1" applyBorder="1" applyAlignment="1">
      <alignment horizontal="center" vertical="center"/>
    </xf>
    <xf numFmtId="176" fontId="5" fillId="0" borderId="25" xfId="1"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5" xfId="0" applyBorder="1" applyAlignment="1">
      <alignment horizontal="center" vertical="center"/>
    </xf>
    <xf numFmtId="0" fontId="0" fillId="0" borderId="26" xfId="0" applyBorder="1" applyAlignment="1">
      <alignment horizontal="center" vertical="center"/>
    </xf>
    <xf numFmtId="0" fontId="5" fillId="0" borderId="2" xfId="0" applyFont="1" applyBorder="1" applyAlignment="1">
      <alignment horizontal="right" vertical="center"/>
    </xf>
    <xf numFmtId="0" fontId="5" fillId="0" borderId="6" xfId="0" applyFont="1" applyBorder="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Border="1" applyAlignment="1">
      <alignment horizontal="center" vertical="center" textRotation="255"/>
    </xf>
    <xf numFmtId="177" fontId="5" fillId="0" borderId="0" xfId="0" applyNumberFormat="1" applyFont="1" applyBorder="1" applyAlignment="1">
      <alignment horizontal="right" vertical="center"/>
    </xf>
    <xf numFmtId="177" fontId="10" fillId="0" borderId="0" xfId="0" applyNumberFormat="1" applyFont="1" applyBorder="1" applyAlignment="1">
      <alignment horizontal="center" vertical="center"/>
    </xf>
    <xf numFmtId="0" fontId="0" fillId="0" borderId="0" xfId="0" applyBorder="1" applyAlignment="1">
      <alignment horizontal="center" vertical="center" wrapText="1"/>
    </xf>
    <xf numFmtId="177" fontId="5" fillId="0" borderId="0" xfId="0" applyNumberFormat="1" applyFont="1" applyBorder="1" applyAlignment="1">
      <alignment horizontal="center" vertical="center"/>
    </xf>
    <xf numFmtId="0" fontId="6" fillId="0" borderId="8" xfId="0" applyFont="1"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textRotation="255"/>
    </xf>
    <xf numFmtId="0" fontId="7" fillId="0" borderId="0" xfId="0" applyFont="1" applyBorder="1" applyAlignment="1">
      <alignment horizontal="left" vertical="top"/>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9" xfId="0" applyFont="1" applyBorder="1" applyAlignment="1">
      <alignment horizontal="center" vertical="center" shrinkToFit="1"/>
    </xf>
    <xf numFmtId="0" fontId="0" fillId="0" borderId="22" xfId="0" applyBorder="1" applyAlignment="1">
      <alignment horizontal="center"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10" fillId="0" borderId="8"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5" fillId="0" borderId="18" xfId="0" applyNumberFormat="1" applyFont="1" applyBorder="1" applyAlignment="1">
      <alignment horizontal="right" vertical="center"/>
    </xf>
    <xf numFmtId="0" fontId="0" fillId="0" borderId="19" xfId="0" applyBorder="1">
      <alignment vertical="center"/>
    </xf>
    <xf numFmtId="177" fontId="5" fillId="0" borderId="20"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19" xfId="0" applyNumberFormat="1" applyFont="1" applyBorder="1" applyAlignment="1">
      <alignment horizontal="righ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177" fontId="5" fillId="0" borderId="28" xfId="0" applyNumberFormat="1" applyFont="1" applyBorder="1" applyAlignment="1">
      <alignment horizontal="center" vertical="center"/>
    </xf>
    <xf numFmtId="177" fontId="5" fillId="0" borderId="29" xfId="0" applyNumberFormat="1" applyFont="1" applyBorder="1" applyAlignment="1">
      <alignment horizontal="center" vertical="center"/>
    </xf>
    <xf numFmtId="177" fontId="5" fillId="0" borderId="3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5F3"/>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42</xdr:col>
      <xdr:colOff>201930</xdr:colOff>
      <xdr:row>61</xdr:row>
      <xdr:rowOff>133350</xdr:rowOff>
    </xdr:from>
    <xdr:to>
      <xdr:col>51</xdr:col>
      <xdr:colOff>144780</xdr:colOff>
      <xdr:row>63</xdr:row>
      <xdr:rowOff>142875</xdr:rowOff>
    </xdr:to>
    <xdr:sp macro="" textlink="">
      <xdr:nvSpPr>
        <xdr:cNvPr id="4" name="四角形吹き出し 2">
          <a:extLst>
            <a:ext uri="{FF2B5EF4-FFF2-40B4-BE49-F238E27FC236}">
              <a16:creationId xmlns:a16="http://schemas.microsoft.com/office/drawing/2014/main" id="{4E98CB18-6BAF-4F4F-945E-3668A96A57D0}"/>
            </a:ext>
          </a:extLst>
        </xdr:cNvPr>
        <xdr:cNvSpPr/>
      </xdr:nvSpPr>
      <xdr:spPr>
        <a:xfrm>
          <a:off x="10123170" y="10359390"/>
          <a:ext cx="2068830" cy="344805"/>
        </a:xfrm>
        <a:prstGeom prst="wedgeRectCallout">
          <a:avLst>
            <a:gd name="adj1" fmla="val -57018"/>
            <a:gd name="adj2" fmla="val 53677"/>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広島市内の事業所の所在地を記載</a:t>
          </a:r>
        </a:p>
      </xdr:txBody>
    </xdr:sp>
    <xdr:clientData/>
  </xdr:twoCellAnchor>
  <xdr:twoCellAnchor>
    <xdr:from>
      <xdr:col>37</xdr:col>
      <xdr:colOff>0</xdr:colOff>
      <xdr:row>55</xdr:row>
      <xdr:rowOff>47625</xdr:rowOff>
    </xdr:from>
    <xdr:to>
      <xdr:col>42</xdr:col>
      <xdr:colOff>95250</xdr:colOff>
      <xdr:row>57</xdr:row>
      <xdr:rowOff>85725</xdr:rowOff>
    </xdr:to>
    <xdr:sp macro="" textlink="">
      <xdr:nvSpPr>
        <xdr:cNvPr id="5" name="角丸四角形 3">
          <a:extLst>
            <a:ext uri="{FF2B5EF4-FFF2-40B4-BE49-F238E27FC236}">
              <a16:creationId xmlns:a16="http://schemas.microsoft.com/office/drawing/2014/main" id="{FF4740A3-2C87-4D49-A861-B5F1280B22A5}"/>
            </a:ext>
          </a:extLst>
        </xdr:cNvPr>
        <xdr:cNvSpPr/>
      </xdr:nvSpPr>
      <xdr:spPr>
        <a:xfrm>
          <a:off x="8740140" y="9267825"/>
          <a:ext cx="1276350" cy="373380"/>
        </a:xfrm>
        <a:prstGeom prst="roundRect">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明朝 Medium" panose="02020500000000000000" pitchFamily="17" charset="-128"/>
              <a:ea typeface="BIZ UD明朝 Medium" panose="02020500000000000000" pitchFamily="17" charset="-128"/>
            </a:rPr>
            <a:t>記　載　例</a:t>
          </a:r>
        </a:p>
      </xdr:txBody>
    </xdr:sp>
    <xdr:clientData/>
  </xdr:twoCellAnchor>
  <xdr:twoCellAnchor>
    <xdr:from>
      <xdr:col>35</xdr:col>
      <xdr:colOff>83820</xdr:colOff>
      <xdr:row>89</xdr:row>
      <xdr:rowOff>28575</xdr:rowOff>
    </xdr:from>
    <xdr:to>
      <xdr:col>44</xdr:col>
      <xdr:colOff>169545</xdr:colOff>
      <xdr:row>91</xdr:row>
      <xdr:rowOff>38100</xdr:rowOff>
    </xdr:to>
    <xdr:sp macro="" textlink="">
      <xdr:nvSpPr>
        <xdr:cNvPr id="6" name="四角形吹き出し 7">
          <a:extLst>
            <a:ext uri="{FF2B5EF4-FFF2-40B4-BE49-F238E27FC236}">
              <a16:creationId xmlns:a16="http://schemas.microsoft.com/office/drawing/2014/main" id="{DCD71A4E-8A3D-4189-B292-1973CF0C7C93}"/>
            </a:ext>
          </a:extLst>
        </xdr:cNvPr>
        <xdr:cNvSpPr/>
      </xdr:nvSpPr>
      <xdr:spPr>
        <a:xfrm>
          <a:off x="8351520" y="14948535"/>
          <a:ext cx="2211705" cy="34480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売上高等確認表のとおりに記載</a:t>
          </a:r>
        </a:p>
      </xdr:txBody>
    </xdr:sp>
    <xdr:clientData/>
  </xdr:twoCellAnchor>
  <xdr:twoCellAnchor>
    <xdr:from>
      <xdr:col>17</xdr:col>
      <xdr:colOff>0</xdr:colOff>
      <xdr:row>67</xdr:row>
      <xdr:rowOff>15240</xdr:rowOff>
    </xdr:from>
    <xdr:to>
      <xdr:col>25</xdr:col>
      <xdr:colOff>114300</xdr:colOff>
      <xdr:row>73</xdr:row>
      <xdr:rowOff>167640</xdr:rowOff>
    </xdr:to>
    <xdr:sp macro="" textlink="">
      <xdr:nvSpPr>
        <xdr:cNvPr id="7" name="角丸四角形 8">
          <a:extLst>
            <a:ext uri="{FF2B5EF4-FFF2-40B4-BE49-F238E27FC236}">
              <a16:creationId xmlns:a16="http://schemas.microsoft.com/office/drawing/2014/main" id="{27D2C829-F16B-4628-A322-34D3316ECC33}"/>
            </a:ext>
          </a:extLst>
        </xdr:cNvPr>
        <xdr:cNvSpPr/>
      </xdr:nvSpPr>
      <xdr:spPr>
        <a:xfrm>
          <a:off x="4015740" y="11247120"/>
          <a:ext cx="2004060" cy="115824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最近</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か月とは、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8</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月の申請であれば</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5,6,7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月のことです。</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月の売上高が確定していない場合は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4,5,6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月の売上高も確定していない場合は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3,4,5</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月とします。</a:t>
          </a:r>
          <a:endPar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xdr:txBody>
    </xdr:sp>
    <xdr:clientData/>
  </xdr:twoCellAnchor>
  <xdr:twoCellAnchor>
    <xdr:from>
      <xdr:col>33</xdr:col>
      <xdr:colOff>129540</xdr:colOff>
      <xdr:row>84</xdr:row>
      <xdr:rowOff>60960</xdr:rowOff>
    </xdr:from>
    <xdr:to>
      <xdr:col>45</xdr:col>
      <xdr:colOff>123825</xdr:colOff>
      <xdr:row>86</xdr:row>
      <xdr:rowOff>70485</xdr:rowOff>
    </xdr:to>
    <xdr:sp macro="" textlink="">
      <xdr:nvSpPr>
        <xdr:cNvPr id="9" name="四角形吹き出し 7">
          <a:extLst>
            <a:ext uri="{FF2B5EF4-FFF2-40B4-BE49-F238E27FC236}">
              <a16:creationId xmlns:a16="http://schemas.microsoft.com/office/drawing/2014/main" id="{01A33D60-BE34-40B4-AE63-F2B2B22376A4}"/>
            </a:ext>
          </a:extLst>
        </xdr:cNvPr>
        <xdr:cNvSpPr/>
      </xdr:nvSpPr>
      <xdr:spPr>
        <a:xfrm>
          <a:off x="7924800" y="14142720"/>
          <a:ext cx="2828925" cy="34480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計算し小数点第</a:t>
          </a:r>
          <a:r>
            <a:rPr kumimoji="1" lang="en-US" altLang="ja-JP" sz="1050">
              <a:solidFill>
                <a:schemeClr val="tx1"/>
              </a:solidFill>
              <a:latin typeface="BIZ UD明朝 Medium" panose="02020500000000000000" pitchFamily="17" charset="-128"/>
              <a:ea typeface="BIZ UD明朝 Medium" panose="02020500000000000000" pitchFamily="17" charset="-128"/>
            </a:rPr>
            <a:t>2</a:t>
          </a:r>
          <a:r>
            <a:rPr kumimoji="1" lang="ja-JP" altLang="en-US" sz="1050">
              <a:solidFill>
                <a:schemeClr val="tx1"/>
              </a:solidFill>
              <a:latin typeface="BIZ UD明朝 Medium" panose="02020500000000000000" pitchFamily="17" charset="-128"/>
              <a:ea typeface="BIZ UD明朝 Medium" panose="02020500000000000000" pitchFamily="17" charset="-128"/>
            </a:rPr>
            <a:t>位を切り捨てして記載</a:t>
          </a:r>
        </a:p>
      </xdr:txBody>
    </xdr:sp>
    <xdr:clientData/>
  </xdr:twoCellAnchor>
  <xdr:twoCellAnchor>
    <xdr:from>
      <xdr:col>32</xdr:col>
      <xdr:colOff>205740</xdr:colOff>
      <xdr:row>69</xdr:row>
      <xdr:rowOff>182880</xdr:rowOff>
    </xdr:from>
    <xdr:to>
      <xdr:col>46</xdr:col>
      <xdr:colOff>80010</xdr:colOff>
      <xdr:row>73</xdr:row>
      <xdr:rowOff>83820</xdr:rowOff>
    </xdr:to>
    <xdr:sp macro="" textlink="">
      <xdr:nvSpPr>
        <xdr:cNvPr id="10" name="四角形吹き出し 2">
          <a:extLst>
            <a:ext uri="{FF2B5EF4-FFF2-40B4-BE49-F238E27FC236}">
              <a16:creationId xmlns:a16="http://schemas.microsoft.com/office/drawing/2014/main" id="{E5E9268D-1977-4054-890C-8651EEAD286D}"/>
            </a:ext>
          </a:extLst>
        </xdr:cNvPr>
        <xdr:cNvSpPr/>
      </xdr:nvSpPr>
      <xdr:spPr>
        <a:xfrm>
          <a:off x="7764780" y="11734800"/>
          <a:ext cx="3181350" cy="586740"/>
        </a:xfrm>
        <a:prstGeom prst="wedgeRectCallout">
          <a:avLst>
            <a:gd name="adj1" fmla="val -34790"/>
            <a:gd name="adj2" fmla="val 72385"/>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保証協会の保証を利用されている方は、保証協会に</a:t>
          </a:r>
          <a:endParaRPr kumimoji="1" lang="en-US" altLang="ja-JP" sz="1000">
            <a:solidFill>
              <a:schemeClr val="tx1"/>
            </a:solidFill>
            <a:latin typeface="BIZ UD明朝 Medium" panose="02020500000000000000" pitchFamily="17" charset="-128"/>
            <a:ea typeface="BIZ UD明朝 Medium" panose="02020500000000000000" pitchFamily="17" charset="-128"/>
          </a:endParaRPr>
        </a:p>
        <a:p>
          <a:pPr algn="l"/>
          <a:r>
            <a:rPr kumimoji="1" lang="ja-JP" altLang="en-US" sz="1000">
              <a:solidFill>
                <a:schemeClr val="tx1"/>
              </a:solidFill>
              <a:latin typeface="BIZ UD明朝 Medium" panose="02020500000000000000" pitchFamily="17" charset="-128"/>
              <a:ea typeface="BIZ UD明朝 Medium" panose="02020500000000000000" pitchFamily="17" charset="-128"/>
            </a:rPr>
            <a:t>登録されている業種であることをご確認ください。</a:t>
          </a:r>
        </a:p>
      </xdr:txBody>
    </xdr:sp>
    <xdr:clientData/>
  </xdr:twoCellAnchor>
  <xdr:twoCellAnchor>
    <xdr:from>
      <xdr:col>9</xdr:col>
      <xdr:colOff>175260</xdr:colOff>
      <xdr:row>53</xdr:row>
      <xdr:rowOff>0</xdr:rowOff>
    </xdr:from>
    <xdr:to>
      <xdr:col>16</xdr:col>
      <xdr:colOff>122555</xdr:colOff>
      <xdr:row>55</xdr:row>
      <xdr:rowOff>7620</xdr:rowOff>
    </xdr:to>
    <xdr:sp macro="" textlink="">
      <xdr:nvSpPr>
        <xdr:cNvPr id="11" name="角丸四角形 2">
          <a:extLst>
            <a:ext uri="{FF2B5EF4-FFF2-40B4-BE49-F238E27FC236}">
              <a16:creationId xmlns:a16="http://schemas.microsoft.com/office/drawing/2014/main" id="{43D249DE-A12E-4292-828A-981CAAC94280}"/>
            </a:ext>
          </a:extLst>
        </xdr:cNvPr>
        <xdr:cNvSpPr/>
      </xdr:nvSpPr>
      <xdr:spPr>
        <a:xfrm>
          <a:off x="2301240" y="10096500"/>
          <a:ext cx="1600835" cy="38862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記　載　例</a:t>
          </a:r>
        </a:p>
      </xdr:txBody>
    </xdr:sp>
    <xdr:clientData/>
  </xdr:twoCellAnchor>
  <xdr:twoCellAnchor>
    <xdr:from>
      <xdr:col>39</xdr:col>
      <xdr:colOff>213360</xdr:colOff>
      <xdr:row>77</xdr:row>
      <xdr:rowOff>144780</xdr:rowOff>
    </xdr:from>
    <xdr:to>
      <xdr:col>51</xdr:col>
      <xdr:colOff>118109</xdr:colOff>
      <xdr:row>80</xdr:row>
      <xdr:rowOff>76200</xdr:rowOff>
    </xdr:to>
    <xdr:sp macro="" textlink="">
      <xdr:nvSpPr>
        <xdr:cNvPr id="12" name="四角形吹き出し 7">
          <a:extLst>
            <a:ext uri="{FF2B5EF4-FFF2-40B4-BE49-F238E27FC236}">
              <a16:creationId xmlns:a16="http://schemas.microsoft.com/office/drawing/2014/main" id="{A5160215-1EA6-43F8-9876-5A01929B1CCF}"/>
            </a:ext>
          </a:extLst>
        </xdr:cNvPr>
        <xdr:cNvSpPr/>
      </xdr:nvSpPr>
      <xdr:spPr>
        <a:xfrm>
          <a:off x="9425940" y="14813280"/>
          <a:ext cx="2739389" cy="502920"/>
        </a:xfrm>
        <a:prstGeom prst="wedgeRectCallout">
          <a:avLst>
            <a:gd name="adj1" fmla="val 34398"/>
            <a:gd name="adj2" fmla="val 53442"/>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rPr>
            <a:t>法人であれば会社設立の年月日、</a:t>
          </a:r>
          <a:endParaRPr kumimoji="1" lang="en-US" altLang="ja-JP" sz="900">
            <a:solidFill>
              <a:schemeClr val="tx1"/>
            </a:solidFill>
          </a:endParaRPr>
        </a:p>
        <a:p>
          <a:pPr algn="l"/>
          <a:r>
            <a:rPr kumimoji="1" lang="ja-JP" altLang="en-US" sz="900">
              <a:solidFill>
                <a:schemeClr val="tx1"/>
              </a:solidFill>
            </a:rPr>
            <a:t>個人事業主であれば開業年月日を記載してください。</a:t>
          </a:r>
          <a:endParaRPr kumimoji="1" lang="en-US" altLang="ja-JP" sz="900">
            <a:solidFill>
              <a:schemeClr val="tx1"/>
            </a:solidFill>
          </a:endParaRPr>
        </a:p>
      </xdr:txBody>
    </xdr:sp>
    <xdr:clientData/>
  </xdr:twoCellAnchor>
  <xdr:twoCellAnchor>
    <xdr:from>
      <xdr:col>3</xdr:col>
      <xdr:colOff>190500</xdr:colOff>
      <xdr:row>62</xdr:row>
      <xdr:rowOff>175260</xdr:rowOff>
    </xdr:from>
    <xdr:to>
      <xdr:col>16</xdr:col>
      <xdr:colOff>134620</xdr:colOff>
      <xdr:row>69</xdr:row>
      <xdr:rowOff>45720</xdr:rowOff>
    </xdr:to>
    <xdr:sp macro="" textlink="">
      <xdr:nvSpPr>
        <xdr:cNvPr id="2" name="角丸四角形 8">
          <a:extLst>
            <a:ext uri="{FF2B5EF4-FFF2-40B4-BE49-F238E27FC236}">
              <a16:creationId xmlns:a16="http://schemas.microsoft.com/office/drawing/2014/main" id="{FAF59F1E-474C-4174-A525-FCCFB28D630A}"/>
            </a:ext>
          </a:extLst>
        </xdr:cNvPr>
        <xdr:cNvSpPr/>
      </xdr:nvSpPr>
      <xdr:spPr>
        <a:xfrm>
          <a:off x="899160" y="11986260"/>
          <a:ext cx="3014980" cy="120396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はすべての業種が指定業種</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である必要があります</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・非指定業種がある場合は、</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を使用してください</a:t>
          </a:r>
        </a:p>
      </xdr:txBody>
    </xdr:sp>
    <xdr:clientData/>
  </xdr:twoCellAnchor>
  <xdr:twoCellAnchor>
    <xdr:from>
      <xdr:col>15</xdr:col>
      <xdr:colOff>45720</xdr:colOff>
      <xdr:row>58</xdr:row>
      <xdr:rowOff>45720</xdr:rowOff>
    </xdr:from>
    <xdr:to>
      <xdr:col>24</xdr:col>
      <xdr:colOff>60960</xdr:colOff>
      <xdr:row>60</xdr:row>
      <xdr:rowOff>55245</xdr:rowOff>
    </xdr:to>
    <xdr:sp macro="" textlink="">
      <xdr:nvSpPr>
        <xdr:cNvPr id="13" name="四角形吹き出し 2">
          <a:extLst>
            <a:ext uri="{FF2B5EF4-FFF2-40B4-BE49-F238E27FC236}">
              <a16:creationId xmlns:a16="http://schemas.microsoft.com/office/drawing/2014/main" id="{B6FAFC18-547E-4EDC-AD67-07DF3EDC45B0}"/>
            </a:ext>
          </a:extLst>
        </xdr:cNvPr>
        <xdr:cNvSpPr/>
      </xdr:nvSpPr>
      <xdr:spPr>
        <a:xfrm>
          <a:off x="3589020" y="11094720"/>
          <a:ext cx="2141220" cy="390525"/>
        </a:xfrm>
        <a:prstGeom prst="wedgeRectCallout">
          <a:avLst>
            <a:gd name="adj1" fmla="val -35655"/>
            <a:gd name="adj2" fmla="val -71201"/>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記載例を参考に記載してください。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98425</xdr:colOff>
      <xdr:row>52</xdr:row>
      <xdr:rowOff>167640</xdr:rowOff>
    </xdr:from>
    <xdr:to>
      <xdr:col>17</xdr:col>
      <xdr:colOff>53340</xdr:colOff>
      <xdr:row>54</xdr:row>
      <xdr:rowOff>175260</xdr:rowOff>
    </xdr:to>
    <xdr:sp macro="" textlink="">
      <xdr:nvSpPr>
        <xdr:cNvPr id="2" name="角丸四角形 2">
          <a:extLst>
            <a:ext uri="{FF2B5EF4-FFF2-40B4-BE49-F238E27FC236}">
              <a16:creationId xmlns:a16="http://schemas.microsoft.com/office/drawing/2014/main" id="{099572C4-97C4-4675-921D-21961A6BA619}"/>
            </a:ext>
          </a:extLst>
        </xdr:cNvPr>
        <xdr:cNvSpPr/>
      </xdr:nvSpPr>
      <xdr:spPr>
        <a:xfrm>
          <a:off x="2224405" y="10073640"/>
          <a:ext cx="1844675" cy="38862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記　載　例</a:t>
          </a:r>
        </a:p>
      </xdr:txBody>
    </xdr:sp>
    <xdr:clientData/>
  </xdr:twoCellAnchor>
  <xdr:twoCellAnchor>
    <xdr:from>
      <xdr:col>42</xdr:col>
      <xdr:colOff>201930</xdr:colOff>
      <xdr:row>61</xdr:row>
      <xdr:rowOff>133350</xdr:rowOff>
    </xdr:from>
    <xdr:to>
      <xdr:col>51</xdr:col>
      <xdr:colOff>144780</xdr:colOff>
      <xdr:row>63</xdr:row>
      <xdr:rowOff>142875</xdr:rowOff>
    </xdr:to>
    <xdr:sp macro="" textlink="">
      <xdr:nvSpPr>
        <xdr:cNvPr id="3" name="四角形吹き出し 2">
          <a:extLst>
            <a:ext uri="{FF2B5EF4-FFF2-40B4-BE49-F238E27FC236}">
              <a16:creationId xmlns:a16="http://schemas.microsoft.com/office/drawing/2014/main" id="{3AABA987-911B-42FA-A39F-7A165B5A72D7}"/>
            </a:ext>
          </a:extLst>
        </xdr:cNvPr>
        <xdr:cNvSpPr/>
      </xdr:nvSpPr>
      <xdr:spPr>
        <a:xfrm>
          <a:off x="10123170" y="11753850"/>
          <a:ext cx="2068830" cy="390525"/>
        </a:xfrm>
        <a:prstGeom prst="wedgeRectCallout">
          <a:avLst>
            <a:gd name="adj1" fmla="val -57018"/>
            <a:gd name="adj2" fmla="val 53677"/>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広島市内の事業所の所在地を記載</a:t>
          </a:r>
        </a:p>
      </xdr:txBody>
    </xdr:sp>
    <xdr:clientData/>
  </xdr:twoCellAnchor>
  <xdr:twoCellAnchor>
    <xdr:from>
      <xdr:col>37</xdr:col>
      <xdr:colOff>0</xdr:colOff>
      <xdr:row>55</xdr:row>
      <xdr:rowOff>47625</xdr:rowOff>
    </xdr:from>
    <xdr:to>
      <xdr:col>42</xdr:col>
      <xdr:colOff>95250</xdr:colOff>
      <xdr:row>57</xdr:row>
      <xdr:rowOff>85725</xdr:rowOff>
    </xdr:to>
    <xdr:sp macro="" textlink="">
      <xdr:nvSpPr>
        <xdr:cNvPr id="4" name="角丸四角形 3">
          <a:extLst>
            <a:ext uri="{FF2B5EF4-FFF2-40B4-BE49-F238E27FC236}">
              <a16:creationId xmlns:a16="http://schemas.microsoft.com/office/drawing/2014/main" id="{11B3E35E-5C4F-4085-9E88-2F6482536F9C}"/>
            </a:ext>
          </a:extLst>
        </xdr:cNvPr>
        <xdr:cNvSpPr/>
      </xdr:nvSpPr>
      <xdr:spPr>
        <a:xfrm>
          <a:off x="8740140" y="10525125"/>
          <a:ext cx="1276350" cy="419100"/>
        </a:xfrm>
        <a:prstGeom prst="roundRect">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BIZ UD明朝 Medium" panose="02020500000000000000" pitchFamily="17" charset="-128"/>
              <a:ea typeface="BIZ UD明朝 Medium" panose="02020500000000000000" pitchFamily="17" charset="-128"/>
            </a:rPr>
            <a:t>記　載　例</a:t>
          </a:r>
        </a:p>
      </xdr:txBody>
    </xdr:sp>
    <xdr:clientData/>
  </xdr:twoCellAnchor>
  <xdr:twoCellAnchor>
    <xdr:from>
      <xdr:col>35</xdr:col>
      <xdr:colOff>220980</xdr:colOff>
      <xdr:row>87</xdr:row>
      <xdr:rowOff>158115</xdr:rowOff>
    </xdr:from>
    <xdr:to>
      <xdr:col>45</xdr:col>
      <xdr:colOff>78105</xdr:colOff>
      <xdr:row>89</xdr:row>
      <xdr:rowOff>167640</xdr:rowOff>
    </xdr:to>
    <xdr:sp macro="" textlink="">
      <xdr:nvSpPr>
        <xdr:cNvPr id="5" name="四角形吹き出し 7">
          <a:extLst>
            <a:ext uri="{FF2B5EF4-FFF2-40B4-BE49-F238E27FC236}">
              <a16:creationId xmlns:a16="http://schemas.microsoft.com/office/drawing/2014/main" id="{489A78B6-267D-4CA3-901D-4162BB8A88DC}"/>
            </a:ext>
          </a:extLst>
        </xdr:cNvPr>
        <xdr:cNvSpPr/>
      </xdr:nvSpPr>
      <xdr:spPr>
        <a:xfrm>
          <a:off x="8488680" y="16731615"/>
          <a:ext cx="221932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売上高等確認表のとおりに記載</a:t>
          </a:r>
        </a:p>
      </xdr:txBody>
    </xdr:sp>
    <xdr:clientData/>
  </xdr:twoCellAnchor>
  <xdr:twoCellAnchor>
    <xdr:from>
      <xdr:col>33</xdr:col>
      <xdr:colOff>53340</xdr:colOff>
      <xdr:row>84</xdr:row>
      <xdr:rowOff>144780</xdr:rowOff>
    </xdr:from>
    <xdr:to>
      <xdr:col>45</xdr:col>
      <xdr:colOff>47625</xdr:colOff>
      <xdr:row>86</xdr:row>
      <xdr:rowOff>154305</xdr:rowOff>
    </xdr:to>
    <xdr:sp macro="" textlink="">
      <xdr:nvSpPr>
        <xdr:cNvPr id="9" name="四角形吹き出し 7">
          <a:extLst>
            <a:ext uri="{FF2B5EF4-FFF2-40B4-BE49-F238E27FC236}">
              <a16:creationId xmlns:a16="http://schemas.microsoft.com/office/drawing/2014/main" id="{69257614-0039-4C61-B405-04C1BB6EDAFA}"/>
            </a:ext>
          </a:extLst>
        </xdr:cNvPr>
        <xdr:cNvSpPr/>
      </xdr:nvSpPr>
      <xdr:spPr>
        <a:xfrm>
          <a:off x="7848600" y="16146780"/>
          <a:ext cx="2828925" cy="390525"/>
        </a:xfrm>
        <a:prstGeom prst="wedgeRectCallout">
          <a:avLst>
            <a:gd name="adj1" fmla="val 59872"/>
            <a:gd name="adj2" fmla="val -52719"/>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1"/>
        <a:lstStyle/>
        <a:p>
          <a:pPr algn="l"/>
          <a:r>
            <a:rPr kumimoji="1" lang="ja-JP" altLang="en-US" sz="1050">
              <a:solidFill>
                <a:schemeClr val="tx1"/>
              </a:solidFill>
              <a:latin typeface="BIZ UD明朝 Medium" panose="02020500000000000000" pitchFamily="17" charset="-128"/>
              <a:ea typeface="BIZ UD明朝 Medium" panose="02020500000000000000" pitchFamily="17" charset="-128"/>
            </a:rPr>
            <a:t>計算し小数点第</a:t>
          </a:r>
          <a:r>
            <a:rPr kumimoji="1" lang="en-US" altLang="ja-JP" sz="1050">
              <a:solidFill>
                <a:schemeClr val="tx1"/>
              </a:solidFill>
              <a:latin typeface="BIZ UD明朝 Medium" panose="02020500000000000000" pitchFamily="17" charset="-128"/>
              <a:ea typeface="BIZ UD明朝 Medium" panose="02020500000000000000" pitchFamily="17" charset="-128"/>
            </a:rPr>
            <a:t>2</a:t>
          </a:r>
          <a:r>
            <a:rPr kumimoji="1" lang="ja-JP" altLang="en-US" sz="1050">
              <a:solidFill>
                <a:schemeClr val="tx1"/>
              </a:solidFill>
              <a:latin typeface="BIZ UD明朝 Medium" panose="02020500000000000000" pitchFamily="17" charset="-128"/>
              <a:ea typeface="BIZ UD明朝 Medium" panose="02020500000000000000" pitchFamily="17" charset="-128"/>
            </a:rPr>
            <a:t>位を切り捨てして記載</a:t>
          </a:r>
        </a:p>
      </xdr:txBody>
    </xdr:sp>
    <xdr:clientData/>
  </xdr:twoCellAnchor>
  <xdr:twoCellAnchor>
    <xdr:from>
      <xdr:col>16</xdr:col>
      <xdr:colOff>228600</xdr:colOff>
      <xdr:row>67</xdr:row>
      <xdr:rowOff>137160</xdr:rowOff>
    </xdr:from>
    <xdr:to>
      <xdr:col>25</xdr:col>
      <xdr:colOff>106680</xdr:colOff>
      <xdr:row>74</xdr:row>
      <xdr:rowOff>99060</xdr:rowOff>
    </xdr:to>
    <xdr:sp macro="" textlink="">
      <xdr:nvSpPr>
        <xdr:cNvPr id="10" name="角丸四角形 8">
          <a:extLst>
            <a:ext uri="{FF2B5EF4-FFF2-40B4-BE49-F238E27FC236}">
              <a16:creationId xmlns:a16="http://schemas.microsoft.com/office/drawing/2014/main" id="{95AC6D80-B9BC-4D36-9B6D-A1230B8922C9}"/>
            </a:ext>
          </a:extLst>
        </xdr:cNvPr>
        <xdr:cNvSpPr/>
      </xdr:nvSpPr>
      <xdr:spPr>
        <a:xfrm>
          <a:off x="4008120" y="13091160"/>
          <a:ext cx="2004060" cy="129540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最近</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か月とは、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8</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月の申請であれば</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5,6,7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月のことです。</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7</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月の売上高が確定していない場合は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4,5,6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6</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月の売上高も確定していない場合は</a:t>
          </a:r>
          <a:r>
            <a:rPr kumimoji="1" lang="en-US" altLang="ja-JP"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3,4,5</a:t>
          </a:r>
          <a:r>
            <a:rPr kumimoji="1" lang="ja-JP" altLang="en-US" sz="10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月とします。</a:t>
          </a:r>
          <a:endPar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xdr:txBody>
    </xdr:sp>
    <xdr:clientData/>
  </xdr:twoCellAnchor>
  <xdr:twoCellAnchor>
    <xdr:from>
      <xdr:col>16</xdr:col>
      <xdr:colOff>99060</xdr:colOff>
      <xdr:row>57</xdr:row>
      <xdr:rowOff>99060</xdr:rowOff>
    </xdr:from>
    <xdr:to>
      <xdr:col>25</xdr:col>
      <xdr:colOff>114300</xdr:colOff>
      <xdr:row>59</xdr:row>
      <xdr:rowOff>108585</xdr:rowOff>
    </xdr:to>
    <xdr:sp macro="" textlink="">
      <xdr:nvSpPr>
        <xdr:cNvPr id="14" name="四角形吹き出し 2">
          <a:extLst>
            <a:ext uri="{FF2B5EF4-FFF2-40B4-BE49-F238E27FC236}">
              <a16:creationId xmlns:a16="http://schemas.microsoft.com/office/drawing/2014/main" id="{231394CE-BDA4-4B3B-B611-7F5D1115B6FE}"/>
            </a:ext>
          </a:extLst>
        </xdr:cNvPr>
        <xdr:cNvSpPr/>
      </xdr:nvSpPr>
      <xdr:spPr>
        <a:xfrm>
          <a:off x="3878580" y="11148060"/>
          <a:ext cx="2141220" cy="390525"/>
        </a:xfrm>
        <a:prstGeom prst="wedgeRectCallout">
          <a:avLst>
            <a:gd name="adj1" fmla="val -35655"/>
            <a:gd name="adj2" fmla="val -71201"/>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記載例を参考に記載してください。</a:t>
          </a:r>
        </a:p>
      </xdr:txBody>
    </xdr:sp>
    <xdr:clientData/>
  </xdr:twoCellAnchor>
  <xdr:twoCellAnchor>
    <xdr:from>
      <xdr:col>4</xdr:col>
      <xdr:colOff>76200</xdr:colOff>
      <xdr:row>62</xdr:row>
      <xdr:rowOff>175260</xdr:rowOff>
    </xdr:from>
    <xdr:to>
      <xdr:col>17</xdr:col>
      <xdr:colOff>20320</xdr:colOff>
      <xdr:row>69</xdr:row>
      <xdr:rowOff>45720</xdr:rowOff>
    </xdr:to>
    <xdr:sp macro="" textlink="">
      <xdr:nvSpPr>
        <xdr:cNvPr id="15" name="角丸四角形 8">
          <a:extLst>
            <a:ext uri="{FF2B5EF4-FFF2-40B4-BE49-F238E27FC236}">
              <a16:creationId xmlns:a16="http://schemas.microsoft.com/office/drawing/2014/main" id="{09D884BD-F0D8-4A62-9F2B-2F7CC8FB22D4}"/>
            </a:ext>
          </a:extLst>
        </xdr:cNvPr>
        <xdr:cNvSpPr/>
      </xdr:nvSpPr>
      <xdr:spPr>
        <a:xfrm>
          <a:off x="1021080" y="12176760"/>
          <a:ext cx="3014980" cy="1203960"/>
        </a:xfrm>
        <a:prstGeom prst="roundRect">
          <a:avLst/>
        </a:prstGeom>
        <a:solidFill>
          <a:srgbClr val="4F81BD">
            <a:lumMod val="20000"/>
            <a:lumOff val="80000"/>
          </a:srgbClr>
        </a:solidFill>
        <a:ln w="285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・イ</a:t>
          </a: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-(4)</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は指定業種と非指定業種を</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営んでいる場合の様式です。</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非指定業種の番号や業種名は</a:t>
          </a:r>
          <a:endParaRPr kumimoji="1" lang="en-US" altLang="ja-JP"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記載する必要はありません。</a:t>
          </a:r>
        </a:p>
      </xdr:txBody>
    </xdr:sp>
    <xdr:clientData/>
  </xdr:twoCellAnchor>
  <xdr:twoCellAnchor>
    <xdr:from>
      <xdr:col>30</xdr:col>
      <xdr:colOff>228600</xdr:colOff>
      <xdr:row>68</xdr:row>
      <xdr:rowOff>137160</xdr:rowOff>
    </xdr:from>
    <xdr:to>
      <xdr:col>44</xdr:col>
      <xdr:colOff>102870</xdr:colOff>
      <xdr:row>72</xdr:row>
      <xdr:rowOff>38100</xdr:rowOff>
    </xdr:to>
    <xdr:sp macro="" textlink="">
      <xdr:nvSpPr>
        <xdr:cNvPr id="16" name="四角形吹き出し 2">
          <a:extLst>
            <a:ext uri="{FF2B5EF4-FFF2-40B4-BE49-F238E27FC236}">
              <a16:creationId xmlns:a16="http://schemas.microsoft.com/office/drawing/2014/main" id="{BD05C5DE-5BC2-4484-9FF1-C6A9CB3604A9}"/>
            </a:ext>
          </a:extLst>
        </xdr:cNvPr>
        <xdr:cNvSpPr/>
      </xdr:nvSpPr>
      <xdr:spPr>
        <a:xfrm>
          <a:off x="7315200" y="13091160"/>
          <a:ext cx="3181350" cy="662940"/>
        </a:xfrm>
        <a:prstGeom prst="wedgeRectCallout">
          <a:avLst>
            <a:gd name="adj1" fmla="val -34790"/>
            <a:gd name="adj2" fmla="val 72385"/>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000">
              <a:solidFill>
                <a:schemeClr val="tx1"/>
              </a:solidFill>
              <a:latin typeface="BIZ UD明朝 Medium" panose="02020500000000000000" pitchFamily="17" charset="-128"/>
              <a:ea typeface="BIZ UD明朝 Medium" panose="02020500000000000000" pitchFamily="17" charset="-128"/>
            </a:rPr>
            <a:t>保証協会の保証を利用されている方は、保証協会に</a:t>
          </a:r>
          <a:endParaRPr kumimoji="1" lang="en-US" altLang="ja-JP" sz="1000">
            <a:solidFill>
              <a:schemeClr val="tx1"/>
            </a:solidFill>
            <a:latin typeface="BIZ UD明朝 Medium" panose="02020500000000000000" pitchFamily="17" charset="-128"/>
            <a:ea typeface="BIZ UD明朝 Medium" panose="02020500000000000000" pitchFamily="17" charset="-128"/>
          </a:endParaRPr>
        </a:p>
        <a:p>
          <a:pPr algn="l"/>
          <a:r>
            <a:rPr kumimoji="1" lang="ja-JP" altLang="en-US" sz="1000">
              <a:solidFill>
                <a:schemeClr val="tx1"/>
              </a:solidFill>
              <a:latin typeface="BIZ UD明朝 Medium" panose="02020500000000000000" pitchFamily="17" charset="-128"/>
              <a:ea typeface="BIZ UD明朝 Medium" panose="02020500000000000000" pitchFamily="17" charset="-128"/>
            </a:rPr>
            <a:t>登録されている業種であることをご確認ください。</a:t>
          </a:r>
        </a:p>
      </xdr:txBody>
    </xdr:sp>
    <xdr:clientData/>
  </xdr:twoCellAnchor>
  <xdr:twoCellAnchor>
    <xdr:from>
      <xdr:col>38</xdr:col>
      <xdr:colOff>114300</xdr:colOff>
      <xdr:row>76</xdr:row>
      <xdr:rowOff>53340</xdr:rowOff>
    </xdr:from>
    <xdr:to>
      <xdr:col>50</xdr:col>
      <xdr:colOff>19049</xdr:colOff>
      <xdr:row>78</xdr:row>
      <xdr:rowOff>167640</xdr:rowOff>
    </xdr:to>
    <xdr:sp macro="" textlink="">
      <xdr:nvSpPr>
        <xdr:cNvPr id="17" name="四角形吹き出し 7">
          <a:extLst>
            <a:ext uri="{FF2B5EF4-FFF2-40B4-BE49-F238E27FC236}">
              <a16:creationId xmlns:a16="http://schemas.microsoft.com/office/drawing/2014/main" id="{B5B650F9-D777-4177-A2FA-1EAD055FDE47}"/>
            </a:ext>
          </a:extLst>
        </xdr:cNvPr>
        <xdr:cNvSpPr/>
      </xdr:nvSpPr>
      <xdr:spPr>
        <a:xfrm>
          <a:off x="9090660" y="14531340"/>
          <a:ext cx="2739389" cy="495300"/>
        </a:xfrm>
        <a:prstGeom prst="wedgeRectCallout">
          <a:avLst>
            <a:gd name="adj1" fmla="val 34398"/>
            <a:gd name="adj2" fmla="val 53442"/>
          </a:avLst>
        </a:prstGeom>
        <a:solidFill>
          <a:schemeClr val="accent1">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900">
              <a:solidFill>
                <a:schemeClr val="tx1"/>
              </a:solidFill>
            </a:rPr>
            <a:t>法人であれば会社設立の年月日、</a:t>
          </a:r>
          <a:endParaRPr kumimoji="1" lang="en-US" altLang="ja-JP" sz="900">
            <a:solidFill>
              <a:schemeClr val="tx1"/>
            </a:solidFill>
          </a:endParaRPr>
        </a:p>
        <a:p>
          <a:pPr algn="l"/>
          <a:r>
            <a:rPr kumimoji="1" lang="ja-JP" altLang="en-US" sz="900">
              <a:solidFill>
                <a:schemeClr val="tx1"/>
              </a:solidFill>
            </a:rPr>
            <a:t>個人事業主であれば開業年月日を記載してください。</a:t>
          </a:r>
          <a:endParaRPr kumimoji="1" lang="en-US" altLang="ja-JP" sz="9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15</xdr:col>
      <xdr:colOff>266700</xdr:colOff>
      <xdr:row>56</xdr:row>
      <xdr:rowOff>28575</xdr:rowOff>
    </xdr:to>
    <xdr:pic>
      <xdr:nvPicPr>
        <xdr:cNvPr id="15" name="図 14">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28950"/>
          <a:ext cx="8582025" cy="759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46</xdr:row>
      <xdr:rowOff>76199</xdr:rowOff>
    </xdr:from>
    <xdr:to>
      <xdr:col>12</xdr:col>
      <xdr:colOff>95250</xdr:colOff>
      <xdr:row>57</xdr:row>
      <xdr:rowOff>38100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3076575" y="9105899"/>
          <a:ext cx="4467225" cy="18478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100">
              <a:solidFill>
                <a:sysClr val="windowText" lastClr="000000"/>
              </a:solidFill>
              <a:latin typeface="ＭＳ Ｐ明朝" pitchFamily="18" charset="-128"/>
              <a:ea typeface="ＭＳ Ｐ明朝" pitchFamily="18" charset="-128"/>
            </a:rPr>
            <a:t>上記の内容について、事実に相違ありません。</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令和　　　　年　　　　月　　　　日</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（申請者）</a:t>
          </a: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住　所</a:t>
          </a:r>
          <a:endParaRPr kumimoji="1" lang="en-US" altLang="ja-JP" sz="1100">
            <a:solidFill>
              <a:sysClr val="windowText" lastClr="000000"/>
            </a:solidFill>
            <a:latin typeface="ＭＳ Ｐ明朝" pitchFamily="18" charset="-128"/>
            <a:ea typeface="ＭＳ Ｐ明朝" pitchFamily="18" charset="-128"/>
          </a:endParaRPr>
        </a:p>
        <a:p>
          <a:pPr algn="l"/>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氏　名                                      　　　                          ㊞</a:t>
          </a:r>
          <a:endParaRPr kumimoji="1" lang="en-US" altLang="ja-JP" sz="1100">
            <a:solidFill>
              <a:sysClr val="windowText" lastClr="000000"/>
            </a:solidFill>
            <a:latin typeface="ＭＳ Ｐ明朝" pitchFamily="18" charset="-128"/>
            <a:ea typeface="ＭＳ Ｐ明朝" pitchFamily="18" charset="-128"/>
          </a:endParaRPr>
        </a:p>
        <a:p>
          <a:pPr algn="l">
            <a:lnSpc>
              <a:spcPts val="700"/>
            </a:lnSpc>
          </a:pPr>
          <a:r>
            <a:rPr kumimoji="1" lang="ja-JP" altLang="en-US" sz="600">
              <a:solidFill>
                <a:sysClr val="windowText" lastClr="000000"/>
              </a:solidFill>
              <a:latin typeface="ＭＳ Ｐ明朝" pitchFamily="18" charset="-128"/>
              <a:ea typeface="ＭＳ Ｐ明朝" pitchFamily="18" charset="-128"/>
            </a:rPr>
            <a:t>（名称及び代表者名）</a:t>
          </a:r>
          <a:endParaRPr kumimoji="1" lang="en-US" altLang="ja-JP" sz="6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28574</xdr:colOff>
      <xdr:row>31</xdr:row>
      <xdr:rowOff>28576</xdr:rowOff>
    </xdr:from>
    <xdr:to>
      <xdr:col>12</xdr:col>
      <xdr:colOff>85725</xdr:colOff>
      <xdr:row>46</xdr:row>
      <xdr:rowOff>19049</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257174" y="6486526"/>
          <a:ext cx="7277101" cy="25622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lnSpc>
              <a:spcPts val="1100"/>
            </a:lnSpc>
          </a:pPr>
          <a:r>
            <a:rPr kumimoji="1" lang="en-US" altLang="ja-JP" sz="900"/>
            <a:t>【</a:t>
          </a:r>
          <a:r>
            <a:rPr kumimoji="1" lang="ja-JP" altLang="en-US" sz="900"/>
            <a:t>イ（１）を申請する場合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en-US" altLang="ja-JP" sz="900"/>
            <a:t>1.</a:t>
          </a:r>
          <a:r>
            <a:rPr kumimoji="1" lang="ja-JP" altLang="en-US" sz="900"/>
            <a:t>主たる業種の確認」の表に申請書に記載した</a:t>
          </a:r>
          <a:r>
            <a:rPr kumimoji="1" lang="ja-JP" altLang="en-US" sz="900">
              <a:solidFill>
                <a:schemeClr val="dk1"/>
              </a:solidFill>
              <a:latin typeface="+mn-lt"/>
              <a:ea typeface="+mn-ea"/>
              <a:cs typeface="+mn-cs"/>
            </a:rPr>
            <a:t>全ての</a:t>
          </a:r>
          <a:r>
            <a:rPr kumimoji="1" lang="ja-JP" altLang="en-US" sz="900"/>
            <a:t>業種とその売上高を記入する。</a:t>
          </a:r>
          <a:endParaRPr kumimoji="1" lang="en-US" altLang="ja-JP" sz="900"/>
        </a:p>
        <a:p>
          <a:pPr algn="l">
            <a:lnSpc>
              <a:spcPts val="1100"/>
            </a:lnSpc>
          </a:pPr>
          <a:r>
            <a:rPr kumimoji="1" lang="ja-JP" altLang="en-US" sz="900"/>
            <a:t>　　　　</a:t>
          </a:r>
          <a:r>
            <a:rPr kumimoji="1" lang="en-US" altLang="ja-JP" sz="900"/>
            <a:t>※</a:t>
          </a:r>
          <a:r>
            <a:rPr kumimoji="1" lang="ja-JP" altLang="en-US" sz="900">
              <a:solidFill>
                <a:schemeClr val="dk1"/>
              </a:solidFill>
              <a:latin typeface="+mn-lt"/>
              <a:ea typeface="+mn-ea"/>
              <a:cs typeface="+mn-cs"/>
            </a:rPr>
            <a:t>指定業種の売上高を合算して記入可。</a:t>
          </a:r>
          <a:endParaRPr kumimoji="1" lang="en-US" altLang="ja-JP" sz="900"/>
        </a:p>
        <a:p>
          <a:pPr algn="l">
            <a:lnSpc>
              <a:spcPts val="1100"/>
            </a:lnSpc>
          </a:pPr>
          <a:r>
            <a:rPr kumimoji="1" lang="ja-JP" altLang="en-US" sz="900"/>
            <a:t>　</a:t>
          </a:r>
          <a:r>
            <a:rPr kumimoji="1" lang="en-US" altLang="ja-JP" sz="900"/>
            <a:t>(2)</a:t>
          </a:r>
          <a:r>
            <a:rPr kumimoji="1" lang="ja-JP" altLang="en-US" sz="900"/>
            <a:t>　「</a:t>
          </a:r>
          <a:r>
            <a:rPr kumimoji="1" lang="en-US" altLang="ja-JP" sz="900"/>
            <a:t>2.</a:t>
          </a:r>
          <a:r>
            <a:rPr kumimoji="1" lang="ja-JP" altLang="en-US" sz="900"/>
            <a:t>最近</a:t>
          </a:r>
          <a:r>
            <a:rPr kumimoji="1" lang="en-US" altLang="ja-JP" sz="900"/>
            <a:t>3</a:t>
          </a:r>
          <a:r>
            <a:rPr kumimoji="1" lang="ja-JP" altLang="en-US" sz="900"/>
            <a:t>か月の売上高の確認」の表の（</a:t>
          </a:r>
          <a:r>
            <a:rPr kumimoji="1" lang="en-US" altLang="ja-JP" sz="900"/>
            <a:t>C</a:t>
          </a:r>
          <a:r>
            <a:rPr kumimoji="1" lang="ja-JP" altLang="en-US" sz="900"/>
            <a:t>）欄、（</a:t>
          </a:r>
          <a:r>
            <a:rPr kumimoji="1" lang="en-US" altLang="ja-JP" sz="900"/>
            <a:t>D</a:t>
          </a:r>
          <a:r>
            <a:rPr kumimoji="1" lang="ja-JP" altLang="en-US" sz="900"/>
            <a:t>）欄に売上高を記入する。</a:t>
          </a:r>
          <a:endParaRPr kumimoji="1" lang="en-US" altLang="ja-JP" sz="900"/>
        </a:p>
        <a:p>
          <a:pPr algn="l">
            <a:lnSpc>
              <a:spcPts val="1100"/>
            </a:lnSpc>
          </a:pPr>
          <a:r>
            <a:rPr kumimoji="1" lang="en-US" altLang="ja-JP" sz="900"/>
            <a:t>【</a:t>
          </a:r>
          <a:r>
            <a:rPr kumimoji="1" lang="ja-JP" altLang="en-US" sz="900"/>
            <a:t>イ（２）を申請する場合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主たる業種の確認」の指定業種欄には、営んでいるすべての指定業種とその売上高を記入する。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1100">
              <a:solidFill>
                <a:schemeClr val="dk1"/>
              </a:solidFill>
              <a:latin typeface="+mn-lt"/>
              <a:ea typeface="+mn-ea"/>
              <a:cs typeface="+mn-cs"/>
            </a:rPr>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か月の売上高の確認」の表に</a:t>
          </a:r>
          <a:r>
            <a:rPr kumimoji="1" lang="en-US" altLang="ja-JP" sz="900">
              <a:solidFill>
                <a:schemeClr val="dk1"/>
              </a:solidFill>
              <a:latin typeface="+mn-lt"/>
              <a:ea typeface="+mn-ea"/>
              <a:cs typeface="+mn-cs"/>
            </a:rPr>
            <a:t>(1)</a:t>
          </a:r>
          <a:r>
            <a:rPr kumimoji="1" lang="ja-JP" altLang="en-US" sz="900">
              <a:solidFill>
                <a:schemeClr val="dk1"/>
              </a:solidFill>
              <a:latin typeface="+mn-lt"/>
              <a:ea typeface="+mn-ea"/>
              <a:cs typeface="+mn-cs"/>
            </a:rPr>
            <a:t>で記入した指定業種のうち、主たる業種を記入し、（</a:t>
          </a:r>
          <a:r>
            <a:rPr kumimoji="1" lang="en-US"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イ（３）を申請する場合</a:t>
          </a:r>
          <a:r>
            <a:rPr kumimoji="1" lang="en-US" altLang="ja-JP" sz="900">
              <a:solidFill>
                <a:schemeClr val="dk1"/>
              </a:solidFill>
              <a:latin typeface="+mn-lt"/>
              <a:ea typeface="+mn-ea"/>
              <a:cs typeface="+mn-cs"/>
            </a:rPr>
            <a:t>】</a:t>
          </a: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altLang="ja-JP"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カ月の売上高の確認」の表の指定業種欄に申請に使用する指定業種を記入し、（</a:t>
          </a:r>
          <a:r>
            <a:rPr kumimoji="1" lang="en-US" altLang="ja-JP"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指定業種の売上高を合算して記入可。</a:t>
          </a:r>
          <a:endParaRPr kumimoji="1" lang="en-US" altLang="ja-JP" sz="900">
            <a:solidFill>
              <a:schemeClr val="dk1"/>
            </a:solidFill>
            <a:latin typeface="+mn-lt"/>
            <a:ea typeface="+mn-ea"/>
            <a:cs typeface="+mn-cs"/>
          </a:endParaRPr>
        </a:p>
        <a:p>
          <a:pPr eaLnBrk="1" fontAlgn="auto" latinLnBrk="0" hangingPunct="1">
            <a:lnSpc>
              <a:spcPts val="1100"/>
            </a:lnSpc>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営んでいる指定業種すべてを記入しなくてもよい。</a:t>
          </a:r>
          <a:endParaRPr kumimoji="1" lang="en-US" altLang="ja-JP" sz="900">
            <a:solidFill>
              <a:schemeClr val="dk1"/>
            </a:solidFill>
            <a:latin typeface="+mn-lt"/>
            <a:ea typeface="+mn-ea"/>
            <a:cs typeface="+mn-cs"/>
          </a:endParaRPr>
        </a:p>
        <a:p>
          <a:pPr eaLnBrk="1" fontAlgn="auto" latinLnBrk="0" hangingPunct="1"/>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当該指定業種が複数ある場合には、最近</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年間で最も売上高の大きい業種を指定業種欄の一番上に記入すること。</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a:t>
          </a:r>
          <a:r>
            <a:rPr kumimoji="1" lang="en-US" altLang="ja-JP" sz="900">
              <a:solidFill>
                <a:schemeClr val="dk1"/>
              </a:solidFill>
              <a:latin typeface="+mn-lt"/>
              <a:ea typeface="+mn-ea"/>
              <a:cs typeface="+mn-cs"/>
            </a:rPr>
            <a:t>E</a:t>
          </a:r>
          <a:r>
            <a:rPr kumimoji="1" lang="ja-JP" altLang="en-US" sz="900">
              <a:solidFill>
                <a:schemeClr val="dk1"/>
              </a:solidFill>
              <a:latin typeface="+mn-lt"/>
              <a:ea typeface="+mn-ea"/>
              <a:cs typeface="+mn-cs"/>
            </a:rPr>
            <a:t>）欄に減少額を記入する。</a:t>
          </a:r>
          <a:endParaRPr kumimoji="1" lang="en-US" sz="900">
            <a:solidFill>
              <a:schemeClr val="dk1"/>
            </a:solidFill>
            <a:latin typeface="+mn-lt"/>
            <a:ea typeface="+mn-ea"/>
            <a:cs typeface="+mn-cs"/>
          </a:endParaRPr>
        </a:p>
        <a:p>
          <a:pPr algn="l"/>
          <a:endParaRPr kumimoji="1" lang="en-US" altLang="ja-JP" sz="900">
            <a:solidFill>
              <a:schemeClr val="dk1"/>
            </a:solidFill>
            <a:latin typeface="+mn-lt"/>
            <a:ea typeface="+mn-ea"/>
            <a:cs typeface="+mn-cs"/>
          </a:endParaRPr>
        </a:p>
        <a:p>
          <a:pPr algn="l"/>
          <a:endParaRPr kumimoji="1" lang="en-US" altLang="ja-JP" sz="900"/>
        </a:p>
        <a:p>
          <a:pPr algn="l">
            <a:lnSpc>
              <a:spcPts val="1000"/>
            </a:lnSpc>
          </a:pP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123825</xdr:colOff>
      <xdr:row>46</xdr:row>
      <xdr:rowOff>76199</xdr:rowOff>
    </xdr:from>
    <xdr:to>
      <xdr:col>12</xdr:col>
      <xdr:colOff>95250</xdr:colOff>
      <xdr:row>57</xdr:row>
      <xdr:rowOff>38100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3076575" y="9105899"/>
          <a:ext cx="4467225" cy="18478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100">
              <a:solidFill>
                <a:sysClr val="windowText" lastClr="000000"/>
              </a:solidFill>
              <a:latin typeface="ＭＳ Ｐ明朝" pitchFamily="18" charset="-128"/>
              <a:ea typeface="ＭＳ Ｐ明朝" pitchFamily="18" charset="-128"/>
            </a:rPr>
            <a:t>上記の内容について、事実に相違ありません。</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令和　　　　年　　　　月　　　　日</a:t>
          </a:r>
          <a:endParaRPr kumimoji="1" lang="en-US" altLang="ja-JP" sz="1100">
            <a:solidFill>
              <a:sysClr val="windowText" lastClr="000000"/>
            </a:solidFill>
            <a:latin typeface="ＭＳ Ｐ明朝" pitchFamily="18" charset="-128"/>
            <a:ea typeface="ＭＳ Ｐ明朝" pitchFamily="18" charset="-128"/>
          </a:endParaRPr>
        </a:p>
        <a:p>
          <a:pPr algn="l"/>
          <a:r>
            <a:rPr kumimoji="1" lang="ja-JP" altLang="en-US" sz="1100">
              <a:solidFill>
                <a:sysClr val="windowText" lastClr="000000"/>
              </a:solidFill>
              <a:latin typeface="ＭＳ Ｐ明朝" pitchFamily="18" charset="-128"/>
              <a:ea typeface="ＭＳ Ｐ明朝" pitchFamily="18" charset="-128"/>
            </a:rPr>
            <a:t>（申請者）</a:t>
          </a: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住　所</a:t>
          </a:r>
          <a:endParaRPr kumimoji="1" lang="en-US" altLang="ja-JP" sz="1100">
            <a:solidFill>
              <a:sysClr val="windowText" lastClr="000000"/>
            </a:solidFill>
            <a:latin typeface="ＭＳ Ｐ明朝" pitchFamily="18" charset="-128"/>
            <a:ea typeface="ＭＳ Ｐ明朝" pitchFamily="18" charset="-128"/>
          </a:endParaRPr>
        </a:p>
        <a:p>
          <a:pPr algn="l"/>
          <a:endParaRPr kumimoji="1" lang="en-US" altLang="ja-JP" sz="1100">
            <a:solidFill>
              <a:sysClr val="windowText" lastClr="000000"/>
            </a:solidFill>
            <a:latin typeface="ＭＳ Ｐ明朝" pitchFamily="18" charset="-128"/>
            <a:ea typeface="ＭＳ Ｐ明朝" pitchFamily="18" charset="-128"/>
          </a:endParaRPr>
        </a:p>
        <a:p>
          <a:pPr algn="l">
            <a:lnSpc>
              <a:spcPts val="1300"/>
            </a:lnSpc>
          </a:pPr>
          <a:r>
            <a:rPr kumimoji="1" lang="ja-JP" altLang="en-US" sz="1100">
              <a:solidFill>
                <a:sysClr val="windowText" lastClr="000000"/>
              </a:solidFill>
              <a:latin typeface="ＭＳ Ｐ明朝" pitchFamily="18" charset="-128"/>
              <a:ea typeface="ＭＳ Ｐ明朝" pitchFamily="18" charset="-128"/>
            </a:rPr>
            <a:t>　氏　名                                      　　　                          ㊞</a:t>
          </a:r>
          <a:endParaRPr kumimoji="1" lang="en-US" altLang="ja-JP" sz="1100">
            <a:solidFill>
              <a:sysClr val="windowText" lastClr="000000"/>
            </a:solidFill>
            <a:latin typeface="ＭＳ Ｐ明朝" pitchFamily="18" charset="-128"/>
            <a:ea typeface="ＭＳ Ｐ明朝" pitchFamily="18" charset="-128"/>
          </a:endParaRPr>
        </a:p>
        <a:p>
          <a:pPr algn="l">
            <a:lnSpc>
              <a:spcPts val="700"/>
            </a:lnSpc>
          </a:pPr>
          <a:r>
            <a:rPr kumimoji="1" lang="ja-JP" altLang="en-US" sz="600">
              <a:solidFill>
                <a:sysClr val="windowText" lastClr="000000"/>
              </a:solidFill>
              <a:latin typeface="ＭＳ Ｐ明朝" pitchFamily="18" charset="-128"/>
              <a:ea typeface="ＭＳ Ｐ明朝" pitchFamily="18" charset="-128"/>
            </a:rPr>
            <a:t>（名称及び代表者名）</a:t>
          </a:r>
          <a:endParaRPr kumimoji="1" lang="en-US" altLang="ja-JP" sz="60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28574</xdr:colOff>
      <xdr:row>31</xdr:row>
      <xdr:rowOff>28576</xdr:rowOff>
    </xdr:from>
    <xdr:to>
      <xdr:col>12</xdr:col>
      <xdr:colOff>85725</xdr:colOff>
      <xdr:row>46</xdr:row>
      <xdr:rowOff>19049</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257174" y="6486526"/>
          <a:ext cx="7277101" cy="25622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t"/>
        <a:lstStyle/>
        <a:p>
          <a:pPr algn="l">
            <a:lnSpc>
              <a:spcPts val="1100"/>
            </a:lnSpc>
          </a:pPr>
          <a:r>
            <a:rPr kumimoji="1" lang="en-US" altLang="ja-JP" sz="900"/>
            <a:t>【</a:t>
          </a:r>
          <a:r>
            <a:rPr kumimoji="1" lang="ja-JP" altLang="en-US" sz="900"/>
            <a:t>イ（１）を申請する場合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en-US" altLang="ja-JP" sz="900"/>
            <a:t>1.</a:t>
          </a:r>
          <a:r>
            <a:rPr kumimoji="1" lang="ja-JP" altLang="en-US" sz="900"/>
            <a:t>主たる業種の確認」の表に申請書に記載した</a:t>
          </a:r>
          <a:r>
            <a:rPr kumimoji="1" lang="ja-JP" altLang="en-US" sz="900">
              <a:solidFill>
                <a:schemeClr val="dk1"/>
              </a:solidFill>
              <a:latin typeface="+mn-lt"/>
              <a:ea typeface="+mn-ea"/>
              <a:cs typeface="+mn-cs"/>
            </a:rPr>
            <a:t>全ての</a:t>
          </a:r>
          <a:r>
            <a:rPr kumimoji="1" lang="ja-JP" altLang="en-US" sz="900"/>
            <a:t>業種とその売上高を記入する。</a:t>
          </a:r>
          <a:endParaRPr kumimoji="1" lang="en-US" altLang="ja-JP" sz="900"/>
        </a:p>
        <a:p>
          <a:pPr algn="l">
            <a:lnSpc>
              <a:spcPts val="1100"/>
            </a:lnSpc>
          </a:pPr>
          <a:r>
            <a:rPr kumimoji="1" lang="ja-JP" altLang="en-US" sz="900"/>
            <a:t>　　　　</a:t>
          </a:r>
          <a:r>
            <a:rPr kumimoji="1" lang="en-US" altLang="ja-JP" sz="900"/>
            <a:t>※</a:t>
          </a:r>
          <a:r>
            <a:rPr kumimoji="1" lang="ja-JP" altLang="en-US" sz="900">
              <a:solidFill>
                <a:schemeClr val="dk1"/>
              </a:solidFill>
              <a:latin typeface="+mn-lt"/>
              <a:ea typeface="+mn-ea"/>
              <a:cs typeface="+mn-cs"/>
            </a:rPr>
            <a:t>指定業種の売上高を合算して記入可。</a:t>
          </a:r>
          <a:endParaRPr kumimoji="1" lang="en-US" altLang="ja-JP" sz="900"/>
        </a:p>
        <a:p>
          <a:pPr algn="l">
            <a:lnSpc>
              <a:spcPts val="1100"/>
            </a:lnSpc>
          </a:pPr>
          <a:r>
            <a:rPr kumimoji="1" lang="ja-JP" altLang="en-US" sz="900"/>
            <a:t>　</a:t>
          </a:r>
          <a:r>
            <a:rPr kumimoji="1" lang="en-US" altLang="ja-JP" sz="900"/>
            <a:t>(2)</a:t>
          </a:r>
          <a:r>
            <a:rPr kumimoji="1" lang="ja-JP" altLang="en-US" sz="900"/>
            <a:t>　「</a:t>
          </a:r>
          <a:r>
            <a:rPr kumimoji="1" lang="en-US" altLang="ja-JP" sz="900"/>
            <a:t>2.</a:t>
          </a:r>
          <a:r>
            <a:rPr kumimoji="1" lang="ja-JP" altLang="en-US" sz="900"/>
            <a:t>最近</a:t>
          </a:r>
          <a:r>
            <a:rPr kumimoji="1" lang="en-US" altLang="ja-JP" sz="900"/>
            <a:t>3</a:t>
          </a:r>
          <a:r>
            <a:rPr kumimoji="1" lang="ja-JP" altLang="en-US" sz="900"/>
            <a:t>か月の売上高の確認」の表の（</a:t>
          </a:r>
          <a:r>
            <a:rPr kumimoji="1" lang="en-US" altLang="ja-JP" sz="900"/>
            <a:t>C</a:t>
          </a:r>
          <a:r>
            <a:rPr kumimoji="1" lang="ja-JP" altLang="en-US" sz="900"/>
            <a:t>）欄、（</a:t>
          </a:r>
          <a:r>
            <a:rPr kumimoji="1" lang="en-US" altLang="ja-JP" sz="900"/>
            <a:t>D</a:t>
          </a:r>
          <a:r>
            <a:rPr kumimoji="1" lang="ja-JP" altLang="en-US" sz="900"/>
            <a:t>）欄に売上高を記入する。</a:t>
          </a:r>
          <a:endParaRPr kumimoji="1" lang="en-US" altLang="ja-JP" sz="900"/>
        </a:p>
        <a:p>
          <a:pPr algn="l">
            <a:lnSpc>
              <a:spcPts val="1100"/>
            </a:lnSpc>
          </a:pPr>
          <a:r>
            <a:rPr kumimoji="1" lang="en-US" altLang="ja-JP" sz="900"/>
            <a:t>【</a:t>
          </a:r>
          <a:r>
            <a:rPr kumimoji="1" lang="ja-JP" altLang="en-US" sz="900"/>
            <a:t>イ（２）を申請する場合</a:t>
          </a:r>
          <a:r>
            <a:rPr kumimoji="1" lang="en-US" altLang="ja-JP" sz="900"/>
            <a:t>】</a:t>
          </a:r>
        </a:p>
        <a:p>
          <a:pPr algn="l">
            <a:lnSpc>
              <a:spcPts val="1100"/>
            </a:lnSpc>
          </a:pPr>
          <a:r>
            <a:rPr kumimoji="1" lang="ja-JP" altLang="en-US" sz="900"/>
            <a:t>　</a:t>
          </a:r>
          <a:r>
            <a:rPr kumimoji="1" lang="en-US" altLang="ja-JP" sz="900"/>
            <a:t>(1)</a:t>
          </a:r>
          <a:r>
            <a:rPr kumimoji="1" lang="ja-JP" altLang="en-US" sz="900"/>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主たる業種の確認」の指定業種欄には、営んでいるすべての指定業種とその売上高を記入する。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1100">
              <a:solidFill>
                <a:schemeClr val="dk1"/>
              </a:solidFill>
              <a:latin typeface="+mn-lt"/>
              <a:ea typeface="+mn-ea"/>
              <a:cs typeface="+mn-cs"/>
            </a:rPr>
            <a:t>　</a:t>
          </a:r>
          <a:r>
            <a:rPr kumimoji="1" lang="ja-JP" altLang="en-US" sz="900">
              <a:solidFill>
                <a:schemeClr val="dk1"/>
              </a:solidFill>
              <a:latin typeface="+mn-lt"/>
              <a:ea typeface="+mn-ea"/>
              <a:cs typeface="+mn-cs"/>
            </a:rPr>
            <a:t>「</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か月の売上高の確認」の表に</a:t>
          </a:r>
          <a:r>
            <a:rPr kumimoji="1" lang="en-US" altLang="ja-JP" sz="900">
              <a:solidFill>
                <a:schemeClr val="dk1"/>
              </a:solidFill>
              <a:latin typeface="+mn-lt"/>
              <a:ea typeface="+mn-ea"/>
              <a:cs typeface="+mn-cs"/>
            </a:rPr>
            <a:t>(1)</a:t>
          </a:r>
          <a:r>
            <a:rPr kumimoji="1" lang="ja-JP" altLang="en-US" sz="900">
              <a:solidFill>
                <a:schemeClr val="dk1"/>
              </a:solidFill>
              <a:latin typeface="+mn-lt"/>
              <a:ea typeface="+mn-ea"/>
              <a:cs typeface="+mn-cs"/>
            </a:rPr>
            <a:t>で記入した指定業種のうち、主たる業種を記入し、（</a:t>
          </a:r>
          <a:r>
            <a:rPr kumimoji="1" lang="en-US"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altLang="ja-JP"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イ（３）を申請する場合</a:t>
          </a:r>
          <a:r>
            <a:rPr kumimoji="1" lang="en-US" altLang="ja-JP" sz="900">
              <a:solidFill>
                <a:schemeClr val="dk1"/>
              </a:solidFill>
              <a:latin typeface="+mn-lt"/>
              <a:ea typeface="+mn-ea"/>
              <a:cs typeface="+mn-cs"/>
            </a:rPr>
            <a:t>】</a:t>
          </a: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altLang="ja-JP"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カ月の売上高の確認」の表の指定業種欄に申請に使用する指定業種を記入し、（</a:t>
          </a:r>
          <a:r>
            <a:rPr kumimoji="1" lang="en-US" altLang="ja-JP" sz="900">
              <a:solidFill>
                <a:schemeClr val="dk1"/>
              </a:solidFill>
              <a:latin typeface="+mn-lt"/>
              <a:ea typeface="+mn-ea"/>
              <a:cs typeface="+mn-cs"/>
            </a:rPr>
            <a:t>A</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B</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C</a:t>
          </a:r>
          <a:r>
            <a:rPr kumimoji="1" lang="ja-JP" altLang="en-US" sz="900">
              <a:solidFill>
                <a:schemeClr val="dk1"/>
              </a:solidFill>
              <a:latin typeface="+mn-lt"/>
              <a:ea typeface="+mn-ea"/>
              <a:cs typeface="+mn-cs"/>
            </a:rPr>
            <a:t>）欄、（</a:t>
          </a:r>
          <a:r>
            <a:rPr kumimoji="1" lang="en-US" sz="900">
              <a:solidFill>
                <a:schemeClr val="dk1"/>
              </a:solidFill>
              <a:latin typeface="+mn-lt"/>
              <a:ea typeface="+mn-ea"/>
              <a:cs typeface="+mn-cs"/>
            </a:rPr>
            <a:t>D</a:t>
          </a:r>
          <a:r>
            <a:rPr kumimoji="1" lang="ja-JP" altLang="en-US" sz="900">
              <a:solidFill>
                <a:schemeClr val="dk1"/>
              </a:solidFill>
              <a:latin typeface="+mn-lt"/>
              <a:ea typeface="+mn-ea"/>
              <a:cs typeface="+mn-cs"/>
            </a:rPr>
            <a:t>）欄に</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その売上高を記入する。</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altLang="ja-JP" sz="900">
              <a:solidFill>
                <a:schemeClr val="dk1"/>
              </a:solidFill>
              <a:latin typeface="+mn-lt"/>
              <a:ea typeface="+mn-ea"/>
              <a:cs typeface="+mn-cs"/>
            </a:rPr>
            <a:t>※</a:t>
          </a:r>
          <a:r>
            <a:rPr kumimoji="1" lang="ja-JP" altLang="en-US" sz="900">
              <a:solidFill>
                <a:schemeClr val="dk1"/>
              </a:solidFill>
              <a:latin typeface="+mn-lt"/>
              <a:ea typeface="+mn-ea"/>
              <a:cs typeface="+mn-cs"/>
            </a:rPr>
            <a:t>指定業種の売上高を合算して記入可。</a:t>
          </a:r>
          <a:endParaRPr kumimoji="1" lang="en-US" altLang="ja-JP" sz="900">
            <a:solidFill>
              <a:schemeClr val="dk1"/>
            </a:solidFill>
            <a:latin typeface="+mn-lt"/>
            <a:ea typeface="+mn-ea"/>
            <a:cs typeface="+mn-cs"/>
          </a:endParaRPr>
        </a:p>
        <a:p>
          <a:pPr eaLnBrk="1" fontAlgn="auto" latinLnBrk="0" hangingPunct="1">
            <a:lnSpc>
              <a:spcPts val="1100"/>
            </a:lnSpc>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営んでいる指定業種すべてを記入しなくてもよい。</a:t>
          </a:r>
          <a:endParaRPr kumimoji="1" lang="en-US" altLang="ja-JP" sz="900">
            <a:solidFill>
              <a:schemeClr val="dk1"/>
            </a:solidFill>
            <a:latin typeface="+mn-lt"/>
            <a:ea typeface="+mn-ea"/>
            <a:cs typeface="+mn-cs"/>
          </a:endParaRPr>
        </a:p>
        <a:p>
          <a:pPr eaLnBrk="1" fontAlgn="auto" latinLnBrk="0" hangingPunct="1"/>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a:t>
          </a:r>
          <a:r>
            <a:rPr kumimoji="1" lang="ja-JP" altLang="en-US" sz="900">
              <a:solidFill>
                <a:schemeClr val="dk1"/>
              </a:solidFill>
              <a:latin typeface="+mn-lt"/>
              <a:ea typeface="+mn-ea"/>
              <a:cs typeface="+mn-cs"/>
            </a:rPr>
            <a:t>当該指定業種が複数ある場合には、最近</a:t>
          </a:r>
          <a:r>
            <a:rPr kumimoji="1" lang="en-US" sz="900">
              <a:solidFill>
                <a:schemeClr val="dk1"/>
              </a:solidFill>
              <a:latin typeface="+mn-lt"/>
              <a:ea typeface="+mn-ea"/>
              <a:cs typeface="+mn-cs"/>
            </a:rPr>
            <a:t>1</a:t>
          </a:r>
          <a:r>
            <a:rPr kumimoji="1" lang="ja-JP" altLang="en-US" sz="900">
              <a:solidFill>
                <a:schemeClr val="dk1"/>
              </a:solidFill>
              <a:latin typeface="+mn-lt"/>
              <a:ea typeface="+mn-ea"/>
              <a:cs typeface="+mn-cs"/>
            </a:rPr>
            <a:t>年間で最も売上高の大きい業種を指定業種欄の一番上に記入すること。</a:t>
          </a:r>
          <a:endParaRPr kumimoji="1"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　「</a:t>
          </a:r>
          <a:r>
            <a:rPr kumimoji="1" lang="en-US" sz="900">
              <a:solidFill>
                <a:schemeClr val="dk1"/>
              </a:solidFill>
              <a:latin typeface="+mn-lt"/>
              <a:ea typeface="+mn-ea"/>
              <a:cs typeface="+mn-cs"/>
            </a:rPr>
            <a:t>2.</a:t>
          </a:r>
          <a:r>
            <a:rPr kumimoji="1" lang="ja-JP" altLang="en-US" sz="900">
              <a:solidFill>
                <a:schemeClr val="dk1"/>
              </a:solidFill>
              <a:latin typeface="+mn-lt"/>
              <a:ea typeface="+mn-ea"/>
              <a:cs typeface="+mn-cs"/>
            </a:rPr>
            <a:t>最近</a:t>
          </a:r>
          <a:r>
            <a:rPr kumimoji="1" lang="en-US" sz="900">
              <a:solidFill>
                <a:schemeClr val="dk1"/>
              </a:solidFill>
              <a:latin typeface="+mn-lt"/>
              <a:ea typeface="+mn-ea"/>
              <a:cs typeface="+mn-cs"/>
            </a:rPr>
            <a:t>3</a:t>
          </a:r>
          <a:r>
            <a:rPr kumimoji="1" lang="ja-JP" altLang="en-US" sz="900">
              <a:solidFill>
                <a:schemeClr val="dk1"/>
              </a:solidFill>
              <a:latin typeface="+mn-lt"/>
              <a:ea typeface="+mn-ea"/>
              <a:cs typeface="+mn-cs"/>
            </a:rPr>
            <a:t>カ月の売上高の確認」の（</a:t>
          </a:r>
          <a:r>
            <a:rPr kumimoji="1" lang="en-US" altLang="ja-JP" sz="900">
              <a:solidFill>
                <a:schemeClr val="dk1"/>
              </a:solidFill>
              <a:latin typeface="+mn-lt"/>
              <a:ea typeface="+mn-ea"/>
              <a:cs typeface="+mn-cs"/>
            </a:rPr>
            <a:t>E</a:t>
          </a:r>
          <a:r>
            <a:rPr kumimoji="1" lang="ja-JP" altLang="en-US" sz="900">
              <a:solidFill>
                <a:schemeClr val="dk1"/>
              </a:solidFill>
              <a:latin typeface="+mn-lt"/>
              <a:ea typeface="+mn-ea"/>
              <a:cs typeface="+mn-cs"/>
            </a:rPr>
            <a:t>）欄に減少額を記入する。</a:t>
          </a:r>
          <a:endParaRPr kumimoji="1" lang="en-US" sz="900">
            <a:solidFill>
              <a:schemeClr val="dk1"/>
            </a:solidFill>
            <a:latin typeface="+mn-lt"/>
            <a:ea typeface="+mn-ea"/>
            <a:cs typeface="+mn-cs"/>
          </a:endParaRPr>
        </a:p>
        <a:p>
          <a:pPr algn="l"/>
          <a:endParaRPr kumimoji="1" lang="en-US" altLang="ja-JP" sz="900">
            <a:solidFill>
              <a:schemeClr val="dk1"/>
            </a:solidFill>
            <a:latin typeface="+mn-lt"/>
            <a:ea typeface="+mn-ea"/>
            <a:cs typeface="+mn-cs"/>
          </a:endParaRPr>
        </a:p>
        <a:p>
          <a:pPr algn="l"/>
          <a:endParaRPr kumimoji="1" lang="en-US" altLang="ja-JP" sz="900"/>
        </a:p>
        <a:p>
          <a:pPr algn="l">
            <a:lnSpc>
              <a:spcPts val="1000"/>
            </a:lnSpc>
          </a:pP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4F19-7492-4FE1-8CA9-32C268F439B3}">
  <dimension ref="A1:BO127"/>
  <sheetViews>
    <sheetView tabSelected="1" view="pageBreakPreview" topLeftCell="F1" zoomScaleNormal="100" zoomScaleSheetLayoutView="100" zoomScalePageLayoutView="80" workbookViewId="0">
      <selection activeCell="A113" sqref="A113"/>
    </sheetView>
  </sheetViews>
  <sheetFormatPr defaultColWidth="3.375" defaultRowHeight="15" customHeight="1" x14ac:dyDescent="0.15"/>
  <cols>
    <col min="1" max="16384" width="3.375" style="40"/>
  </cols>
  <sheetData>
    <row r="1" spans="1:67" ht="15" customHeight="1" thickBot="1" x14ac:dyDescent="0.2">
      <c r="A1" s="39" t="s">
        <v>40</v>
      </c>
      <c r="P1" s="118"/>
      <c r="Q1" s="118"/>
      <c r="V1" s="118"/>
      <c r="W1" s="118"/>
      <c r="Z1" s="135" t="s">
        <v>154</v>
      </c>
      <c r="AA1" s="41"/>
      <c r="AB1" s="263" t="s">
        <v>72</v>
      </c>
      <c r="AC1" s="263"/>
      <c r="AD1" s="263"/>
      <c r="AE1" s="263"/>
      <c r="AF1" s="263"/>
      <c r="AG1" s="263"/>
      <c r="AH1" s="263"/>
      <c r="AI1" s="263"/>
      <c r="AJ1" s="172"/>
      <c r="AK1" s="172"/>
      <c r="AL1" s="172"/>
      <c r="AM1" s="172"/>
      <c r="AN1" s="172"/>
      <c r="AO1" s="172"/>
      <c r="AP1" s="172"/>
      <c r="AQ1" s="172"/>
      <c r="AR1" s="172"/>
      <c r="AS1" s="172"/>
      <c r="AT1" s="172"/>
      <c r="AU1" s="172"/>
      <c r="AV1" s="172"/>
      <c r="AW1" s="172"/>
      <c r="AX1" s="172"/>
      <c r="AY1" s="172"/>
      <c r="AZ1" s="42"/>
      <c r="BF1" s="44"/>
      <c r="BH1" s="45"/>
      <c r="BK1" s="45"/>
      <c r="BO1" s="45"/>
    </row>
    <row r="2" spans="1:67" ht="15" customHeight="1" thickTop="1" x14ac:dyDescent="0.15">
      <c r="A2" s="46"/>
      <c r="P2" s="118"/>
      <c r="Q2" s="118"/>
      <c r="V2" s="118"/>
      <c r="W2" s="118"/>
      <c r="Z2" s="84" t="str">
        <f>$A$112</f>
        <v>R7.4～</v>
      </c>
      <c r="AB2" s="264"/>
      <c r="AC2" s="265"/>
      <c r="AD2" s="265"/>
      <c r="AE2" s="265"/>
      <c r="AF2" s="265"/>
      <c r="AG2" s="265"/>
      <c r="AH2" s="265"/>
      <c r="AI2" s="266"/>
      <c r="AJ2" s="260"/>
      <c r="AK2" s="260"/>
      <c r="AL2" s="260"/>
      <c r="AM2" s="260"/>
      <c r="AN2" s="260"/>
      <c r="AO2" s="260"/>
      <c r="AP2" s="260"/>
      <c r="AQ2" s="261"/>
      <c r="AR2" s="259"/>
      <c r="AS2" s="260"/>
      <c r="AT2" s="260"/>
      <c r="AU2" s="260"/>
      <c r="AV2" s="260"/>
      <c r="AW2" s="260"/>
      <c r="AX2" s="260"/>
      <c r="AY2" s="260"/>
      <c r="AZ2" s="42"/>
      <c r="BF2" s="44"/>
      <c r="BH2" s="45"/>
      <c r="BK2" s="45"/>
      <c r="BO2" s="45"/>
    </row>
    <row r="3" spans="1:67" ht="15" customHeight="1" thickBot="1" x14ac:dyDescent="0.2">
      <c r="AB3" s="267"/>
      <c r="AC3" s="268"/>
      <c r="AD3" s="268"/>
      <c r="AE3" s="268"/>
      <c r="AF3" s="268"/>
      <c r="AG3" s="268"/>
      <c r="AH3" s="268"/>
      <c r="AI3" s="269"/>
      <c r="AJ3" s="257"/>
      <c r="AK3" s="257"/>
      <c r="AL3" s="257"/>
      <c r="AM3" s="257"/>
      <c r="AN3" s="257"/>
      <c r="AO3" s="257"/>
      <c r="AP3" s="257"/>
      <c r="AQ3" s="258"/>
      <c r="AR3" s="262"/>
      <c r="AS3" s="257"/>
      <c r="AT3" s="257"/>
      <c r="AU3" s="257"/>
      <c r="AV3" s="257"/>
      <c r="AW3" s="257"/>
      <c r="AX3" s="257"/>
      <c r="AY3" s="257"/>
      <c r="AZ3" s="42"/>
    </row>
    <row r="4" spans="1:67" ht="15" customHeight="1" thickTop="1" x14ac:dyDescent="0.15">
      <c r="A4" s="40" t="s">
        <v>136</v>
      </c>
      <c r="J4" s="270"/>
      <c r="K4" s="270"/>
      <c r="L4" s="270"/>
      <c r="M4" s="270"/>
      <c r="N4" s="270"/>
      <c r="O4" s="270"/>
      <c r="P4" s="270"/>
      <c r="Q4" s="270"/>
      <c r="R4" s="270"/>
      <c r="S4" s="270"/>
      <c r="T4" s="270"/>
      <c r="U4" s="270"/>
      <c r="V4" s="270"/>
      <c r="W4" s="270"/>
      <c r="X4" s="270"/>
      <c r="Y4" s="270"/>
      <c r="AA4" s="41"/>
      <c r="AB4" s="255"/>
      <c r="AC4" s="255"/>
      <c r="AD4" s="255"/>
      <c r="AE4" s="255"/>
      <c r="AF4" s="255"/>
      <c r="AG4" s="255"/>
      <c r="AH4" s="255"/>
      <c r="AI4" s="256"/>
      <c r="AJ4" s="259"/>
      <c r="AK4" s="260"/>
      <c r="AL4" s="260"/>
      <c r="AM4" s="260"/>
      <c r="AN4" s="260"/>
      <c r="AO4" s="260"/>
      <c r="AP4" s="260"/>
      <c r="AQ4" s="261"/>
      <c r="AR4" s="259"/>
      <c r="AS4" s="260"/>
      <c r="AT4" s="260"/>
      <c r="AU4" s="260"/>
      <c r="AV4" s="260"/>
      <c r="AW4" s="260"/>
      <c r="AX4" s="260"/>
      <c r="AY4" s="260"/>
      <c r="AZ4" s="42"/>
      <c r="BF4" s="44"/>
      <c r="BH4" s="45"/>
      <c r="BK4" s="45"/>
      <c r="BO4" s="45"/>
    </row>
    <row r="5" spans="1:67" ht="15" customHeight="1" x14ac:dyDescent="0.15">
      <c r="J5" s="44" t="s">
        <v>110</v>
      </c>
      <c r="AA5" s="41"/>
      <c r="AB5" s="257"/>
      <c r="AC5" s="257"/>
      <c r="AD5" s="257"/>
      <c r="AE5" s="257"/>
      <c r="AF5" s="257"/>
      <c r="AG5" s="257"/>
      <c r="AH5" s="257"/>
      <c r="AI5" s="258"/>
      <c r="AJ5" s="262"/>
      <c r="AK5" s="257"/>
      <c r="AL5" s="257"/>
      <c r="AM5" s="257"/>
      <c r="AN5" s="257"/>
      <c r="AO5" s="257"/>
      <c r="AP5" s="257"/>
      <c r="AQ5" s="258"/>
      <c r="AR5" s="262"/>
      <c r="AS5" s="257"/>
      <c r="AT5" s="257"/>
      <c r="AU5" s="257"/>
      <c r="AV5" s="257"/>
      <c r="AW5" s="257"/>
      <c r="AX5" s="257"/>
      <c r="AY5" s="257"/>
      <c r="AZ5" s="42"/>
    </row>
    <row r="6" spans="1:67" ht="15" customHeight="1" x14ac:dyDescent="0.15">
      <c r="J6" s="44" t="s">
        <v>135</v>
      </c>
      <c r="AA6" s="48" t="s">
        <v>155</v>
      </c>
    </row>
    <row r="7" spans="1:67" ht="15" customHeight="1" x14ac:dyDescent="0.15">
      <c r="A7" s="93" t="s">
        <v>125</v>
      </c>
      <c r="B7" s="94"/>
      <c r="C7" s="94"/>
      <c r="D7" s="94"/>
      <c r="E7" s="94"/>
      <c r="F7" s="89"/>
      <c r="G7" s="89"/>
      <c r="H7" s="89"/>
      <c r="I7" s="89"/>
      <c r="J7" s="89"/>
      <c r="K7" s="89"/>
      <c r="L7" s="89"/>
      <c r="M7" s="89"/>
      <c r="N7" s="135"/>
      <c r="O7" s="135"/>
      <c r="P7" s="135"/>
      <c r="Q7" s="135"/>
      <c r="R7" s="89"/>
      <c r="S7" s="89"/>
      <c r="T7" s="89"/>
      <c r="U7" s="89"/>
      <c r="V7" s="135"/>
      <c r="W7" s="89"/>
      <c r="X7" s="89"/>
      <c r="Y7" s="89"/>
      <c r="Z7" s="135"/>
    </row>
    <row r="8" spans="1:67" ht="15" customHeight="1" x14ac:dyDescent="0.15">
      <c r="A8" s="89"/>
      <c r="B8" s="298"/>
      <c r="C8" s="298"/>
      <c r="D8" s="245" t="s">
        <v>0</v>
      </c>
      <c r="E8" s="245"/>
      <c r="F8" s="245"/>
      <c r="G8" s="245"/>
      <c r="H8" s="245"/>
      <c r="I8" s="245"/>
      <c r="J8" s="245"/>
      <c r="K8" s="245"/>
      <c r="L8" s="245"/>
      <c r="M8" s="245"/>
      <c r="N8" s="245"/>
      <c r="O8" s="245"/>
      <c r="P8" s="245"/>
      <c r="Q8" s="245"/>
      <c r="R8" s="245"/>
      <c r="S8" s="245"/>
      <c r="T8" s="245"/>
      <c r="U8" s="245"/>
      <c r="V8" s="245"/>
      <c r="W8" s="245"/>
      <c r="X8" s="245"/>
      <c r="Y8" s="245"/>
      <c r="Z8" s="89"/>
      <c r="AA8" s="237" t="s">
        <v>156</v>
      </c>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row>
    <row r="9" spans="1:67" ht="15" customHeight="1" thickBot="1" x14ac:dyDescent="0.2">
      <c r="A9" s="89"/>
      <c r="B9" s="298"/>
      <c r="C9" s="298"/>
      <c r="D9" s="234" t="s">
        <v>38</v>
      </c>
      <c r="E9" s="234"/>
      <c r="F9" s="235" t="s">
        <v>39</v>
      </c>
      <c r="G9" s="235"/>
      <c r="H9" s="236"/>
      <c r="I9" s="236"/>
      <c r="J9" s="236"/>
      <c r="K9" s="236"/>
      <c r="L9" s="236"/>
      <c r="M9" s="236"/>
      <c r="N9" s="236"/>
      <c r="O9" s="246" t="s">
        <v>38</v>
      </c>
      <c r="P9" s="246"/>
      <c r="Q9" s="245" t="s">
        <v>39</v>
      </c>
      <c r="R9" s="245"/>
      <c r="S9" s="247"/>
      <c r="T9" s="247"/>
      <c r="U9" s="247"/>
      <c r="V9" s="247"/>
      <c r="W9" s="247"/>
      <c r="X9" s="247"/>
      <c r="Y9" s="247"/>
      <c r="Z9" s="89"/>
      <c r="AA9" s="242" t="s">
        <v>101</v>
      </c>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row>
    <row r="10" spans="1:67" ht="15" customHeight="1" x14ac:dyDescent="0.15">
      <c r="A10" s="89"/>
      <c r="B10" s="289" t="s">
        <v>4</v>
      </c>
      <c r="C10" s="290"/>
      <c r="D10" s="296"/>
      <c r="E10" s="248"/>
      <c r="F10" s="248"/>
      <c r="G10" s="248"/>
      <c r="H10" s="248"/>
      <c r="I10" s="248"/>
      <c r="J10" s="248"/>
      <c r="K10" s="248"/>
      <c r="L10" s="248"/>
      <c r="M10" s="248"/>
      <c r="N10" s="249"/>
      <c r="O10" s="252"/>
      <c r="P10" s="243"/>
      <c r="Q10" s="243"/>
      <c r="R10" s="243"/>
      <c r="S10" s="243"/>
      <c r="T10" s="243"/>
      <c r="U10" s="243"/>
      <c r="V10" s="243"/>
      <c r="W10" s="243"/>
      <c r="X10" s="243"/>
      <c r="Y10" s="243"/>
      <c r="Z10" s="89"/>
      <c r="AA10" s="47"/>
      <c r="AC10" s="44"/>
      <c r="AE10" s="45"/>
      <c r="AH10" s="45"/>
      <c r="AL10" s="45"/>
      <c r="AS10" s="241" t="s">
        <v>41</v>
      </c>
      <c r="AT10" s="241"/>
      <c r="AU10" s="49"/>
      <c r="AV10" s="50" t="s">
        <v>42</v>
      </c>
      <c r="AW10" s="51"/>
      <c r="AX10" s="50" t="s">
        <v>43</v>
      </c>
      <c r="AY10" s="52"/>
      <c r="AZ10" s="50" t="s">
        <v>44</v>
      </c>
    </row>
    <row r="11" spans="1:67" ht="15" customHeight="1" thickBot="1" x14ac:dyDescent="0.2">
      <c r="B11" s="291"/>
      <c r="C11" s="292"/>
      <c r="D11" s="297"/>
      <c r="E11" s="250"/>
      <c r="F11" s="250"/>
      <c r="G11" s="250"/>
      <c r="H11" s="250"/>
      <c r="I11" s="250"/>
      <c r="J11" s="250"/>
      <c r="K11" s="250"/>
      <c r="L11" s="250"/>
      <c r="M11" s="250"/>
      <c r="N11" s="251"/>
      <c r="O11" s="252"/>
      <c r="P11" s="243"/>
      <c r="Q11" s="243"/>
      <c r="R11" s="243"/>
      <c r="S11" s="243"/>
      <c r="T11" s="243"/>
      <c r="U11" s="243"/>
      <c r="V11" s="243"/>
      <c r="W11" s="243"/>
      <c r="X11" s="243"/>
      <c r="Y11" s="243"/>
      <c r="AA11" s="48" t="s">
        <v>45</v>
      </c>
      <c r="AB11" s="110"/>
    </row>
    <row r="12" spans="1:67" ht="15" customHeight="1" x14ac:dyDescent="0.15">
      <c r="A12" s="89"/>
      <c r="B12" s="291"/>
      <c r="C12" s="293"/>
      <c r="D12" s="253"/>
      <c r="E12" s="253"/>
      <c r="F12" s="253"/>
      <c r="G12" s="253"/>
      <c r="H12" s="253"/>
      <c r="I12" s="253"/>
      <c r="J12" s="253"/>
      <c r="K12" s="253"/>
      <c r="L12" s="253"/>
      <c r="M12" s="253"/>
      <c r="N12" s="253"/>
      <c r="O12" s="243"/>
      <c r="P12" s="243"/>
      <c r="Q12" s="243"/>
      <c r="R12" s="243"/>
      <c r="S12" s="243"/>
      <c r="T12" s="243"/>
      <c r="U12" s="243"/>
      <c r="V12" s="243"/>
      <c r="W12" s="243"/>
      <c r="X12" s="243"/>
      <c r="Y12" s="243"/>
      <c r="Z12" s="89"/>
      <c r="AB12" s="110"/>
      <c r="AD12" s="53"/>
      <c r="AE12" s="110"/>
      <c r="AG12" s="53"/>
      <c r="AH12" s="110"/>
      <c r="AI12" s="110"/>
      <c r="AK12" s="238" t="s">
        <v>46</v>
      </c>
      <c r="AL12" s="238"/>
      <c r="AM12" s="238"/>
      <c r="AN12" s="238"/>
      <c r="AO12" s="238"/>
      <c r="AP12" s="239"/>
      <c r="AQ12" s="239"/>
      <c r="AR12" s="239"/>
      <c r="AS12" s="239"/>
      <c r="AT12" s="239"/>
      <c r="AU12" s="239"/>
      <c r="AV12" s="239"/>
      <c r="AW12" s="239"/>
      <c r="AX12" s="239"/>
      <c r="AY12" s="239"/>
      <c r="AZ12" s="239"/>
    </row>
    <row r="13" spans="1:67" ht="15" customHeight="1" x14ac:dyDescent="0.15">
      <c r="A13" s="89"/>
      <c r="B13" s="291"/>
      <c r="C13" s="293"/>
      <c r="D13" s="243"/>
      <c r="E13" s="243"/>
      <c r="F13" s="243"/>
      <c r="G13" s="243"/>
      <c r="H13" s="243"/>
      <c r="I13" s="243"/>
      <c r="J13" s="243"/>
      <c r="K13" s="243"/>
      <c r="L13" s="243"/>
      <c r="M13" s="243"/>
      <c r="N13" s="243"/>
      <c r="O13" s="243"/>
      <c r="P13" s="243"/>
      <c r="Q13" s="243"/>
      <c r="R13" s="243"/>
      <c r="S13" s="243"/>
      <c r="T13" s="243"/>
      <c r="U13" s="243"/>
      <c r="V13" s="243"/>
      <c r="W13" s="243"/>
      <c r="X13" s="243"/>
      <c r="Y13" s="243"/>
      <c r="Z13" s="89"/>
      <c r="AB13" s="110"/>
      <c r="AD13" s="53"/>
      <c r="AE13" s="110"/>
      <c r="AG13" s="53"/>
      <c r="AH13" s="110"/>
      <c r="AI13" s="110"/>
      <c r="AK13" s="240" t="s">
        <v>92</v>
      </c>
      <c r="AL13" s="240"/>
      <c r="AM13" s="240"/>
      <c r="AN13" s="240"/>
      <c r="AO13" s="240"/>
      <c r="AP13" s="239"/>
      <c r="AQ13" s="239"/>
      <c r="AR13" s="239"/>
      <c r="AS13" s="239"/>
      <c r="AT13" s="239"/>
      <c r="AU13" s="239"/>
      <c r="AV13" s="239"/>
      <c r="AW13" s="239"/>
      <c r="AX13" s="239"/>
      <c r="AY13" s="239"/>
      <c r="AZ13" s="239"/>
    </row>
    <row r="14" spans="1:67" ht="15" customHeight="1" x14ac:dyDescent="0.15">
      <c r="A14" s="89"/>
      <c r="B14" s="291"/>
      <c r="C14" s="293"/>
      <c r="D14" s="243"/>
      <c r="E14" s="243"/>
      <c r="F14" s="243"/>
      <c r="G14" s="243"/>
      <c r="H14" s="243"/>
      <c r="I14" s="243"/>
      <c r="J14" s="243"/>
      <c r="K14" s="243"/>
      <c r="L14" s="243"/>
      <c r="M14" s="243"/>
      <c r="N14" s="243"/>
      <c r="O14" s="243"/>
      <c r="P14" s="243"/>
      <c r="Q14" s="243"/>
      <c r="R14" s="243"/>
      <c r="S14" s="243"/>
      <c r="T14" s="243"/>
      <c r="U14" s="243"/>
      <c r="V14" s="243"/>
      <c r="W14" s="243"/>
      <c r="X14" s="243"/>
      <c r="Y14" s="243"/>
      <c r="Z14" s="89"/>
      <c r="AB14" s="44"/>
      <c r="AK14" s="114"/>
      <c r="AL14" s="114"/>
      <c r="AM14" s="114"/>
      <c r="AN14" s="114"/>
      <c r="AO14" s="114"/>
      <c r="AP14" s="239"/>
      <c r="AQ14" s="239"/>
      <c r="AR14" s="239"/>
      <c r="AS14" s="239"/>
      <c r="AT14" s="239"/>
      <c r="AU14" s="239"/>
      <c r="AV14" s="239"/>
      <c r="AW14" s="239"/>
      <c r="AX14" s="239"/>
      <c r="AY14" s="239"/>
      <c r="AZ14" s="239"/>
      <c r="BB14" s="146"/>
    </row>
    <row r="15" spans="1:67" ht="15" customHeight="1" x14ac:dyDescent="0.15">
      <c r="A15" s="89"/>
      <c r="B15" s="294"/>
      <c r="C15" s="295"/>
      <c r="D15" s="243"/>
      <c r="E15" s="243"/>
      <c r="F15" s="243"/>
      <c r="G15" s="243"/>
      <c r="H15" s="243"/>
      <c r="I15" s="243"/>
      <c r="J15" s="243"/>
      <c r="K15" s="243"/>
      <c r="L15" s="243"/>
      <c r="M15" s="243"/>
      <c r="N15" s="243"/>
      <c r="O15" s="243"/>
      <c r="P15" s="243"/>
      <c r="Q15" s="243"/>
      <c r="R15" s="243"/>
      <c r="S15" s="243"/>
      <c r="T15" s="243"/>
      <c r="U15" s="243"/>
      <c r="V15" s="243"/>
      <c r="W15" s="243"/>
      <c r="X15" s="243"/>
      <c r="Y15" s="243"/>
      <c r="Z15" s="89"/>
      <c r="AB15" s="44"/>
      <c r="AK15" s="114"/>
      <c r="AL15" s="114"/>
      <c r="AM15" s="114"/>
      <c r="AN15" s="114"/>
      <c r="AO15" s="114"/>
      <c r="AP15" s="239"/>
      <c r="AQ15" s="239"/>
      <c r="AR15" s="239"/>
      <c r="AS15" s="239"/>
      <c r="AT15" s="239"/>
      <c r="AU15" s="239"/>
      <c r="AV15" s="239"/>
      <c r="AW15" s="239"/>
      <c r="AX15" s="239"/>
      <c r="AY15" s="239"/>
      <c r="AZ15" s="239"/>
      <c r="BB15" s="146"/>
      <c r="BC15" s="146"/>
      <c r="BE15" s="44"/>
      <c r="BG15" s="45"/>
      <c r="BJ15" s="45"/>
      <c r="BN15" s="45"/>
    </row>
    <row r="16" spans="1:67" ht="15" customHeight="1" x14ac:dyDescent="0.15">
      <c r="A16" s="89"/>
      <c r="B16" s="101" t="s">
        <v>162</v>
      </c>
      <c r="C16" s="98"/>
      <c r="D16" s="150"/>
      <c r="E16" s="150"/>
      <c r="F16" s="150"/>
      <c r="G16" s="150"/>
      <c r="H16" s="150"/>
      <c r="I16" s="129"/>
      <c r="J16" s="129"/>
      <c r="K16" s="129"/>
      <c r="L16" s="129"/>
      <c r="M16" s="105"/>
      <c r="N16" s="105"/>
      <c r="O16" s="150"/>
      <c r="P16" s="150"/>
      <c r="Q16" s="150"/>
      <c r="R16" s="150"/>
      <c r="S16" s="150"/>
      <c r="T16" s="129"/>
      <c r="U16" s="129"/>
      <c r="V16" s="129"/>
      <c r="W16" s="129"/>
      <c r="X16" s="105"/>
      <c r="Y16" s="105"/>
      <c r="Z16" s="89"/>
      <c r="AB16" s="44"/>
      <c r="AK16" s="244" t="s">
        <v>47</v>
      </c>
      <c r="AL16" s="244"/>
      <c r="AM16" s="244"/>
      <c r="AN16" s="244"/>
      <c r="AO16" s="244"/>
      <c r="AP16" s="239"/>
      <c r="AQ16" s="239"/>
      <c r="AR16" s="239"/>
      <c r="AS16" s="239"/>
      <c r="AT16" s="239"/>
      <c r="AU16" s="239"/>
      <c r="AV16" s="239"/>
      <c r="AW16" s="239"/>
      <c r="AX16" s="239"/>
      <c r="AY16" s="239"/>
      <c r="AZ16" s="239"/>
      <c r="BB16" s="146"/>
      <c r="BC16" s="146"/>
    </row>
    <row r="17" spans="1:64" ht="15" customHeight="1" x14ac:dyDescent="0.15">
      <c r="A17" s="89"/>
      <c r="B17" s="101" t="s">
        <v>128</v>
      </c>
      <c r="C17" s="98"/>
      <c r="D17" s="147"/>
      <c r="E17" s="147"/>
      <c r="F17" s="147"/>
      <c r="G17" s="147"/>
      <c r="H17" s="147"/>
      <c r="I17" s="147"/>
      <c r="J17" s="147"/>
      <c r="K17" s="147"/>
      <c r="L17" s="147"/>
      <c r="M17" s="147"/>
      <c r="N17" s="131"/>
      <c r="O17" s="131"/>
      <c r="P17" s="131"/>
      <c r="Q17" s="131"/>
      <c r="R17" s="92"/>
      <c r="S17" s="92"/>
      <c r="T17" s="148"/>
      <c r="U17" s="148"/>
      <c r="V17" s="148"/>
      <c r="W17" s="148"/>
      <c r="X17" s="92"/>
      <c r="Y17" s="92"/>
      <c r="Z17" s="89"/>
      <c r="AB17" s="44"/>
      <c r="AK17" s="114"/>
      <c r="AL17" s="114"/>
      <c r="AM17" s="114"/>
      <c r="AN17" s="114"/>
      <c r="AO17" s="114"/>
      <c r="AP17" s="207"/>
      <c r="AQ17" s="207"/>
      <c r="AR17" s="207"/>
      <c r="AS17" s="207"/>
      <c r="AT17" s="207"/>
      <c r="AU17" s="207"/>
      <c r="AV17" s="207"/>
      <c r="AW17" s="207"/>
      <c r="AX17" s="207"/>
      <c r="AY17" s="207"/>
      <c r="AZ17" s="207"/>
    </row>
    <row r="18" spans="1:64" ht="15" customHeight="1" x14ac:dyDescent="0.15">
      <c r="A18" s="89"/>
      <c r="B18" s="101" t="s">
        <v>71</v>
      </c>
      <c r="C18" s="92"/>
      <c r="D18" s="98"/>
      <c r="E18" s="98"/>
      <c r="F18" s="98"/>
      <c r="G18" s="98"/>
      <c r="H18" s="98"/>
      <c r="I18" s="99"/>
      <c r="J18" s="99"/>
      <c r="K18" s="99"/>
      <c r="L18" s="99"/>
      <c r="M18" s="99"/>
      <c r="N18" s="99"/>
      <c r="O18" s="100"/>
      <c r="P18" s="100"/>
      <c r="Q18" s="102"/>
      <c r="R18" s="102"/>
      <c r="S18" s="89"/>
      <c r="T18" s="89"/>
      <c r="U18" s="89"/>
      <c r="V18" s="89"/>
      <c r="W18" s="89"/>
      <c r="X18" s="89"/>
      <c r="Y18" s="89"/>
      <c r="Z18" s="89"/>
      <c r="AB18" s="44"/>
      <c r="AP18" s="207"/>
      <c r="AQ18" s="207"/>
      <c r="AR18" s="207"/>
      <c r="AS18" s="207"/>
      <c r="AT18" s="207"/>
      <c r="AU18" s="207"/>
      <c r="AV18" s="207"/>
      <c r="AW18" s="207"/>
      <c r="AX18" s="207"/>
      <c r="AY18" s="207"/>
      <c r="AZ18" s="207"/>
    </row>
    <row r="19" spans="1:64" ht="15" customHeight="1" x14ac:dyDescent="0.15">
      <c r="A19" s="89"/>
      <c r="B19" s="101" t="s">
        <v>160</v>
      </c>
      <c r="D19" s="98"/>
      <c r="E19" s="98"/>
      <c r="F19" s="98"/>
      <c r="G19" s="98"/>
      <c r="H19" s="98"/>
      <c r="I19" s="99"/>
      <c r="J19" s="99"/>
      <c r="K19" s="99"/>
      <c r="L19" s="99"/>
      <c r="M19" s="99"/>
      <c r="N19" s="99"/>
      <c r="O19" s="100"/>
      <c r="P19" s="100"/>
      <c r="Q19" s="102"/>
      <c r="R19" s="102"/>
      <c r="S19" s="89"/>
      <c r="T19" s="89"/>
      <c r="U19" s="89"/>
      <c r="V19" s="89"/>
      <c r="W19" s="89"/>
      <c r="X19" s="89"/>
      <c r="Y19" s="89"/>
      <c r="Z19" s="89"/>
      <c r="AA19" s="229" t="s">
        <v>77</v>
      </c>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B19" s="119"/>
    </row>
    <row r="20" spans="1:64" ht="15" customHeight="1" x14ac:dyDescent="0.15">
      <c r="B20" s="54"/>
      <c r="E20" s="45"/>
      <c r="F20" s="45"/>
      <c r="K20" s="45"/>
      <c r="L20" s="45"/>
      <c r="S20" s="45"/>
      <c r="T20" s="45"/>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B20" s="119"/>
    </row>
    <row r="21" spans="1:64" ht="15" customHeight="1" x14ac:dyDescent="0.15">
      <c r="A21" s="88" t="s">
        <v>137</v>
      </c>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B21" s="119"/>
    </row>
    <row r="22" spans="1:64" ht="15" customHeight="1" thickBot="1" x14ac:dyDescent="0.2">
      <c r="B22" s="272"/>
      <c r="C22" s="273"/>
      <c r="D22" s="273"/>
      <c r="E22" s="274"/>
      <c r="F22" s="279" t="s">
        <v>41</v>
      </c>
      <c r="G22" s="281"/>
      <c r="H22" s="196" t="s">
        <v>42</v>
      </c>
      <c r="I22" s="283" t="s">
        <v>88</v>
      </c>
      <c r="K22" s="45"/>
      <c r="L22" s="45"/>
      <c r="S22" s="45"/>
      <c r="T22" s="45"/>
      <c r="AB22" s="40" t="s">
        <v>73</v>
      </c>
    </row>
    <row r="23" spans="1:64" ht="15" customHeight="1" thickTop="1" thickBot="1" x14ac:dyDescent="0.2">
      <c r="A23" s="47"/>
      <c r="B23" s="275"/>
      <c r="C23" s="276"/>
      <c r="D23" s="276"/>
      <c r="E23" s="277"/>
      <c r="F23" s="280"/>
      <c r="G23" s="282"/>
      <c r="H23" s="202"/>
      <c r="I23" s="284"/>
      <c r="AB23" s="215" t="str">
        <f>IF(D10="","",D10&amp;F10)</f>
        <v/>
      </c>
      <c r="AC23" s="216"/>
      <c r="AD23" s="216"/>
      <c r="AE23" s="216"/>
      <c r="AF23" s="216"/>
      <c r="AG23" s="216"/>
      <c r="AH23" s="216"/>
      <c r="AI23" s="217"/>
      <c r="AJ23" s="221" t="str">
        <f>IF(D14="","",D14&amp;F14)</f>
        <v/>
      </c>
      <c r="AK23" s="222"/>
      <c r="AL23" s="222"/>
      <c r="AM23" s="222"/>
      <c r="AN23" s="222"/>
      <c r="AO23" s="222"/>
      <c r="AP23" s="222"/>
      <c r="AQ23" s="223"/>
      <c r="AR23" s="227" t="str">
        <f>IF(O12="","",O12&amp;Q12)</f>
        <v/>
      </c>
      <c r="AS23" s="222"/>
      <c r="AT23" s="222"/>
      <c r="AU23" s="222"/>
      <c r="AV23" s="222"/>
      <c r="AW23" s="222"/>
      <c r="AX23" s="222"/>
      <c r="AY23" s="223"/>
      <c r="AZ23" s="42"/>
    </row>
    <row r="24" spans="1:64" ht="15" customHeight="1" thickTop="1" thickBot="1" x14ac:dyDescent="0.2">
      <c r="B24" s="171" t="s">
        <v>65</v>
      </c>
      <c r="C24" s="172"/>
      <c r="D24" s="172"/>
      <c r="E24" s="173"/>
      <c r="F24" s="145" t="s">
        <v>105</v>
      </c>
      <c r="G24" s="144"/>
      <c r="H24" s="144"/>
      <c r="I24" s="143"/>
      <c r="AB24" s="218"/>
      <c r="AC24" s="219"/>
      <c r="AD24" s="219"/>
      <c r="AE24" s="219"/>
      <c r="AF24" s="219"/>
      <c r="AG24" s="219"/>
      <c r="AH24" s="219"/>
      <c r="AI24" s="220"/>
      <c r="AJ24" s="224"/>
      <c r="AK24" s="225"/>
      <c r="AL24" s="225"/>
      <c r="AM24" s="225"/>
      <c r="AN24" s="225"/>
      <c r="AO24" s="225"/>
      <c r="AP24" s="225"/>
      <c r="AQ24" s="226"/>
      <c r="AR24" s="228"/>
      <c r="AS24" s="225"/>
      <c r="AT24" s="225"/>
      <c r="AU24" s="225"/>
      <c r="AV24" s="225"/>
      <c r="AW24" s="225"/>
      <c r="AX24" s="225"/>
      <c r="AY24" s="226"/>
      <c r="AZ24" s="42"/>
    </row>
    <row r="25" spans="1:64" ht="15" customHeight="1" thickTop="1" thickBot="1" x14ac:dyDescent="0.2">
      <c r="B25" s="171"/>
      <c r="C25" s="172"/>
      <c r="D25" s="172"/>
      <c r="E25" s="173"/>
      <c r="F25" s="287"/>
      <c r="G25" s="288"/>
      <c r="H25" s="288"/>
      <c r="I25" s="142" t="str">
        <f>$N$115</f>
        <v>千円</v>
      </c>
      <c r="K25" s="45"/>
      <c r="L25" s="45"/>
      <c r="S25" s="45"/>
      <c r="T25" s="45"/>
      <c r="AB25" s="230" t="str">
        <f>IF(D12="","",D12&amp;F12)</f>
        <v/>
      </c>
      <c r="AC25" s="216"/>
      <c r="AD25" s="216"/>
      <c r="AE25" s="216"/>
      <c r="AF25" s="216"/>
      <c r="AG25" s="216"/>
      <c r="AH25" s="216"/>
      <c r="AI25" s="231"/>
      <c r="AJ25" s="227" t="str">
        <f>IF(O10="","",O10&amp;Q10)</f>
        <v/>
      </c>
      <c r="AK25" s="222"/>
      <c r="AL25" s="222"/>
      <c r="AM25" s="222"/>
      <c r="AN25" s="222"/>
      <c r="AO25" s="222"/>
      <c r="AP25" s="222"/>
      <c r="AQ25" s="223"/>
      <c r="AR25" s="227" t="str">
        <f>IF(O14="","",O14&amp;Q14)</f>
        <v/>
      </c>
      <c r="AS25" s="222"/>
      <c r="AT25" s="222"/>
      <c r="AU25" s="222"/>
      <c r="AV25" s="222"/>
      <c r="AW25" s="222"/>
      <c r="AX25" s="222"/>
      <c r="AY25" s="223"/>
      <c r="AZ25" s="42"/>
    </row>
    <row r="26" spans="1:64" ht="15" customHeight="1" thickTop="1" x14ac:dyDescent="0.15">
      <c r="B26" s="271" t="s">
        <v>82</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B26" s="228"/>
      <c r="AC26" s="225"/>
      <c r="AD26" s="225"/>
      <c r="AE26" s="225"/>
      <c r="AF26" s="225"/>
      <c r="AG26" s="225"/>
      <c r="AH26" s="225"/>
      <c r="AI26" s="226"/>
      <c r="AJ26" s="228"/>
      <c r="AK26" s="225"/>
      <c r="AL26" s="225"/>
      <c r="AM26" s="225"/>
      <c r="AN26" s="225"/>
      <c r="AO26" s="225"/>
      <c r="AP26" s="225"/>
      <c r="AQ26" s="226"/>
      <c r="AR26" s="228"/>
      <c r="AS26" s="225"/>
      <c r="AT26" s="225"/>
      <c r="AU26" s="225"/>
      <c r="AV26" s="225"/>
      <c r="AW26" s="225"/>
      <c r="AX26" s="225"/>
      <c r="AY26" s="226"/>
      <c r="AZ26" s="42"/>
    </row>
    <row r="27" spans="1:64" ht="15" customHeight="1" x14ac:dyDescent="0.15">
      <c r="A27" s="44"/>
      <c r="B27" s="271" t="s">
        <v>138</v>
      </c>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B27" s="141" t="s">
        <v>74</v>
      </c>
    </row>
    <row r="28" spans="1:64" ht="15" customHeight="1" x14ac:dyDescent="0.15">
      <c r="AB28" s="141" t="s">
        <v>87</v>
      </c>
      <c r="BB28" s="119"/>
      <c r="BC28" s="119"/>
    </row>
    <row r="29" spans="1:64" ht="15" customHeight="1" x14ac:dyDescent="0.15">
      <c r="A29" s="44"/>
      <c r="AA29" s="92"/>
      <c r="AB29" s="92"/>
      <c r="AC29" s="92"/>
      <c r="AD29" s="92"/>
      <c r="AE29" s="92"/>
      <c r="AF29" s="92"/>
      <c r="AG29" s="92"/>
      <c r="AH29" s="92"/>
      <c r="AI29" s="92"/>
      <c r="AJ29" s="92"/>
      <c r="AK29" s="92"/>
      <c r="AL29" s="92"/>
      <c r="AM29" s="285" t="s">
        <v>48</v>
      </c>
      <c r="AN29" s="285"/>
      <c r="AO29" s="92"/>
      <c r="AP29" s="92"/>
      <c r="AQ29" s="92"/>
      <c r="AR29" s="92"/>
      <c r="AS29" s="92"/>
      <c r="AT29" s="92"/>
      <c r="AU29" s="92"/>
      <c r="AV29" s="92"/>
      <c r="AW29" s="92"/>
      <c r="AX29" s="92"/>
      <c r="AY29" s="92"/>
      <c r="AZ29" s="89"/>
    </row>
    <row r="30" spans="1:64" ht="15" customHeight="1" x14ac:dyDescent="0.15">
      <c r="A30" s="44"/>
      <c r="B30" s="139"/>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40" t="s">
        <v>96</v>
      </c>
      <c r="AR30" s="77"/>
      <c r="AS30" s="286"/>
      <c r="AT30" s="286"/>
      <c r="AU30" s="111"/>
      <c r="AV30" s="112" t="s">
        <v>42</v>
      </c>
      <c r="AW30" s="113"/>
      <c r="AX30" s="112" t="s">
        <v>43</v>
      </c>
      <c r="AY30" s="111"/>
      <c r="AZ30" s="112" t="s">
        <v>44</v>
      </c>
    </row>
    <row r="31" spans="1:64" ht="15" customHeight="1" thickBot="1" x14ac:dyDescent="0.2">
      <c r="A31" s="88" t="s">
        <v>140</v>
      </c>
      <c r="B31" s="139"/>
      <c r="C31" s="138"/>
      <c r="D31" s="138"/>
      <c r="E31" s="138"/>
      <c r="F31" s="138"/>
      <c r="G31" s="138"/>
      <c r="H31" s="138"/>
      <c r="I31" s="138"/>
      <c r="J31" s="138"/>
      <c r="K31" s="138"/>
      <c r="L31" s="138"/>
      <c r="M31" s="152" t="str">
        <f>IFERROR(DATEVALUE(F22&amp;G22&amp;H22&amp;I22&amp;"1日"),"")</f>
        <v/>
      </c>
      <c r="N31" s="138"/>
      <c r="O31" s="138"/>
      <c r="P31" s="138"/>
      <c r="Q31" s="138"/>
      <c r="R31" s="138"/>
      <c r="S31" s="138"/>
      <c r="T31" s="138"/>
      <c r="U31" s="138"/>
      <c r="V31" s="138"/>
      <c r="W31" s="138"/>
      <c r="X31" s="138"/>
      <c r="Y31" s="138"/>
      <c r="Z31" s="138"/>
      <c r="AA31" s="95" t="s">
        <v>116</v>
      </c>
      <c r="AB31" s="44"/>
      <c r="AD31" s="45"/>
      <c r="AG31" s="45"/>
      <c r="AK31" s="45"/>
    </row>
    <row r="32" spans="1:64" ht="15" customHeight="1" x14ac:dyDescent="0.15">
      <c r="B32" s="272"/>
      <c r="C32" s="273"/>
      <c r="D32" s="273"/>
      <c r="E32" s="274"/>
      <c r="F32" s="198" t="str">
        <f>IF(O32="",N32,EDATE(M31,-3))</f>
        <v>令和</v>
      </c>
      <c r="G32" s="200" t="str">
        <f>IF(O32="","",EDATE(M31,-3))</f>
        <v/>
      </c>
      <c r="H32" s="196" t="s">
        <v>42</v>
      </c>
      <c r="I32" s="182" t="str">
        <f>IF(O32="","月",EDATE(M31,-3))</f>
        <v>月</v>
      </c>
      <c r="J32" s="198" t="str">
        <f>IF(O32="",N32,EDATE(M31,-2))</f>
        <v>令和</v>
      </c>
      <c r="K32" s="200" t="str">
        <f>IF(O32="","",EDATE(M31,-2))</f>
        <v/>
      </c>
      <c r="L32" s="196" t="s">
        <v>42</v>
      </c>
      <c r="M32" s="182" t="str">
        <f>IF(O32="","月",EDATE(M31,-2))</f>
        <v>月</v>
      </c>
      <c r="N32" s="198" t="str">
        <f>IF(G22="",F22,EDATE(M31,-1))</f>
        <v>令和</v>
      </c>
      <c r="O32" s="200" t="str">
        <f>IF(G22="","",EDATE(M31,-1))</f>
        <v/>
      </c>
      <c r="P32" s="196" t="s">
        <v>42</v>
      </c>
      <c r="Q32" s="182" t="str">
        <f>IF(G22="","月",EDATE(M31,-1))</f>
        <v>月</v>
      </c>
      <c r="R32" s="184" t="s">
        <v>109</v>
      </c>
      <c r="S32" s="185"/>
      <c r="T32" s="185"/>
      <c r="U32" s="186"/>
      <c r="V32" s="127"/>
      <c r="W32" s="128"/>
      <c r="X32" s="128"/>
      <c r="Y32" s="128"/>
      <c r="AB32" s="44"/>
      <c r="AC32" s="48" t="s">
        <v>78</v>
      </c>
      <c r="AD32" s="45"/>
      <c r="AG32" s="45"/>
      <c r="AK32" s="45"/>
      <c r="AQ32" s="190" t="s">
        <v>49</v>
      </c>
      <c r="AR32" s="190"/>
      <c r="AS32" s="190"/>
      <c r="AT32" s="191" t="str">
        <f>IF(BJ32="","",BJ32)</f>
        <v/>
      </c>
      <c r="AU32" s="191"/>
      <c r="AV32" s="191"/>
      <c r="AW32" s="191"/>
      <c r="AX32" s="192" t="s">
        <v>68</v>
      </c>
      <c r="AY32" s="192"/>
      <c r="AZ32" s="192"/>
      <c r="BA32" s="178" t="s">
        <v>69</v>
      </c>
      <c r="BB32" s="178"/>
      <c r="BC32" s="178"/>
      <c r="BD32" s="178" t="str">
        <f>IF(F25="","",R35-F25)</f>
        <v/>
      </c>
      <c r="BE32" s="178"/>
      <c r="BF32" s="178"/>
      <c r="BG32" s="64" t="str">
        <f>$N$115</f>
        <v>千円</v>
      </c>
      <c r="BH32" s="232" t="s">
        <v>67</v>
      </c>
      <c r="BI32" s="232"/>
      <c r="BJ32" s="211" t="str">
        <f>IF(BD32="","",ROUNDDOWN(BD32/BD33*100,1))</f>
        <v/>
      </c>
      <c r="BK32" s="212"/>
      <c r="BL32" s="208" t="s">
        <v>68</v>
      </c>
    </row>
    <row r="33" spans="1:67" ht="15" customHeight="1" thickBot="1" x14ac:dyDescent="0.2">
      <c r="A33" s="47"/>
      <c r="B33" s="275"/>
      <c r="C33" s="276"/>
      <c r="D33" s="276"/>
      <c r="E33" s="277"/>
      <c r="F33" s="204"/>
      <c r="G33" s="278"/>
      <c r="H33" s="197"/>
      <c r="I33" s="183"/>
      <c r="J33" s="199"/>
      <c r="K33" s="201"/>
      <c r="L33" s="202"/>
      <c r="M33" s="203"/>
      <c r="N33" s="204"/>
      <c r="O33" s="205"/>
      <c r="P33" s="206"/>
      <c r="Q33" s="183"/>
      <c r="R33" s="187"/>
      <c r="S33" s="188"/>
      <c r="T33" s="188"/>
      <c r="U33" s="189"/>
      <c r="V33" s="127"/>
      <c r="W33" s="128"/>
      <c r="X33" s="128"/>
      <c r="Y33" s="128"/>
      <c r="AB33" s="44"/>
      <c r="AD33" s="45"/>
      <c r="AG33" s="45"/>
      <c r="AK33" s="45"/>
      <c r="AQ33" s="65"/>
      <c r="AR33" s="65"/>
      <c r="AS33" s="65" t="s">
        <v>76</v>
      </c>
      <c r="BA33" s="210" t="s">
        <v>70</v>
      </c>
      <c r="BB33" s="210"/>
      <c r="BC33" s="210"/>
      <c r="BD33" s="210" t="str">
        <f>IF(R35="","",R35)</f>
        <v/>
      </c>
      <c r="BE33" s="210"/>
      <c r="BF33" s="210"/>
      <c r="BG33" s="66" t="str">
        <f>$N$115</f>
        <v>千円</v>
      </c>
      <c r="BH33" s="233"/>
      <c r="BI33" s="233"/>
      <c r="BJ33" s="213"/>
      <c r="BK33" s="214"/>
      <c r="BL33" s="209"/>
    </row>
    <row r="34" spans="1:67" ht="15" customHeight="1" x14ac:dyDescent="0.15">
      <c r="B34" s="171" t="s">
        <v>65</v>
      </c>
      <c r="C34" s="172"/>
      <c r="D34" s="172"/>
      <c r="E34" s="173"/>
      <c r="F34" s="55" t="s">
        <v>107</v>
      </c>
      <c r="G34" s="56"/>
      <c r="H34" s="56"/>
      <c r="I34" s="57"/>
      <c r="J34" s="55" t="s">
        <v>106</v>
      </c>
      <c r="K34" s="56"/>
      <c r="L34" s="56"/>
      <c r="M34" s="56"/>
      <c r="N34" s="55" t="s">
        <v>142</v>
      </c>
      <c r="O34" s="56"/>
      <c r="P34" s="56"/>
      <c r="Q34" s="56"/>
      <c r="R34" s="58" t="s">
        <v>144</v>
      </c>
      <c r="S34" s="59"/>
      <c r="T34" s="59"/>
      <c r="U34" s="60"/>
      <c r="V34" s="153"/>
      <c r="W34" s="154"/>
      <c r="X34" s="154"/>
      <c r="Y34" s="154"/>
      <c r="Z34" s="136"/>
    </row>
    <row r="35" spans="1:67" ht="15" customHeight="1" thickBot="1" x14ac:dyDescent="0.2">
      <c r="B35" s="171"/>
      <c r="C35" s="172"/>
      <c r="D35" s="172"/>
      <c r="E35" s="173"/>
      <c r="F35" s="174"/>
      <c r="G35" s="175"/>
      <c r="H35" s="175"/>
      <c r="I35" s="61" t="str">
        <f>$N$115</f>
        <v>千円</v>
      </c>
      <c r="J35" s="174"/>
      <c r="K35" s="175"/>
      <c r="L35" s="175"/>
      <c r="M35" s="62" t="str">
        <f>$N$115</f>
        <v>千円</v>
      </c>
      <c r="N35" s="174"/>
      <c r="O35" s="175"/>
      <c r="P35" s="175"/>
      <c r="Q35" s="62" t="str">
        <f>$N$115</f>
        <v>千円</v>
      </c>
      <c r="R35" s="176" t="str">
        <f>IF(F35="","",ROUNDDOWN((F35+J35+N35)/3,0))</f>
        <v/>
      </c>
      <c r="S35" s="177"/>
      <c r="T35" s="177"/>
      <c r="U35" s="63" t="str">
        <f>$N$115</f>
        <v>千円</v>
      </c>
      <c r="V35" s="155"/>
      <c r="W35" s="156"/>
      <c r="X35" s="156"/>
      <c r="Y35" s="157"/>
      <c r="AB35" s="48" t="s">
        <v>103</v>
      </c>
      <c r="AQ35" s="117"/>
      <c r="AR35" s="67" t="s">
        <v>83</v>
      </c>
      <c r="AS35" s="67"/>
      <c r="AT35" s="194" t="str">
        <f>IF(F25="","",F25)</f>
        <v/>
      </c>
      <c r="AU35" s="194"/>
      <c r="AV35" s="194"/>
      <c r="AW35" s="194"/>
      <c r="AX35" s="195" t="str">
        <f>$N$115</f>
        <v>千円</v>
      </c>
      <c r="AY35" s="195"/>
      <c r="AZ35" s="195"/>
    </row>
    <row r="36" spans="1:67" ht="15" customHeight="1" x14ac:dyDescent="0.15">
      <c r="V36" s="154"/>
      <c r="W36" s="154"/>
      <c r="X36" s="154"/>
      <c r="Y36" s="154"/>
      <c r="Z36" s="136"/>
      <c r="AC36" s="68" t="s">
        <v>79</v>
      </c>
      <c r="AD36" s="69" t="str">
        <f>IF(F22="","",F22)</f>
        <v>令和</v>
      </c>
      <c r="AE36" s="125" t="str">
        <f>IF(G22="","",G22)</f>
        <v/>
      </c>
      <c r="AF36" s="69" t="str">
        <f>IF(H22="","",H22)</f>
        <v>年</v>
      </c>
      <c r="AG36" s="86" t="str">
        <f>IF(I22="","",I22)</f>
        <v>月</v>
      </c>
      <c r="AH36" s="68" t="s">
        <v>81</v>
      </c>
      <c r="AI36" s="69"/>
      <c r="AJ36" s="125"/>
      <c r="AK36" s="69"/>
      <c r="AL36" s="137"/>
      <c r="AQ36" s="117"/>
      <c r="AR36" s="71"/>
      <c r="AS36" s="71"/>
      <c r="AT36" s="72"/>
      <c r="AU36" s="73"/>
      <c r="AV36" s="73"/>
      <c r="AW36" s="73"/>
      <c r="AX36" s="73"/>
      <c r="AY36" s="73"/>
      <c r="AZ36" s="73"/>
    </row>
    <row r="37" spans="1:67" ht="15" customHeight="1" x14ac:dyDescent="0.15">
      <c r="A37" s="44"/>
      <c r="V37" s="156"/>
      <c r="W37" s="156"/>
      <c r="X37" s="156"/>
      <c r="Y37" s="157"/>
      <c r="AB37" s="48" t="s">
        <v>111</v>
      </c>
      <c r="AR37" s="74" t="s">
        <v>84</v>
      </c>
      <c r="AS37" s="74"/>
      <c r="AT37" s="193" t="str">
        <f>IF(R35="","",R35)</f>
        <v/>
      </c>
      <c r="AU37" s="193"/>
      <c r="AV37" s="193"/>
      <c r="AW37" s="193"/>
      <c r="AX37" s="190" t="str">
        <f>$N$115</f>
        <v>千円</v>
      </c>
      <c r="AY37" s="190"/>
      <c r="AZ37" s="190"/>
    </row>
    <row r="38" spans="1:67" ht="15" customHeight="1" x14ac:dyDescent="0.15">
      <c r="AC38" s="68" t="s">
        <v>79</v>
      </c>
      <c r="AD38" s="69" t="str">
        <f>IF(F32="","",F32)</f>
        <v>令和</v>
      </c>
      <c r="AE38" s="70" t="str">
        <f>IF(G32="","",G32)</f>
        <v/>
      </c>
      <c r="AF38" s="69" t="str">
        <f>IF(H32="","",H32)</f>
        <v>年</v>
      </c>
      <c r="AG38" s="86" t="str">
        <f>IF(I32="","",I32)</f>
        <v>月</v>
      </c>
      <c r="AH38" s="68" t="s">
        <v>80</v>
      </c>
      <c r="AI38" s="69" t="str">
        <f>IF(N32="","",N32)</f>
        <v>令和</v>
      </c>
      <c r="AJ38" s="70" t="str">
        <f>IF(O32="","",O32)</f>
        <v/>
      </c>
      <c r="AK38" s="69" t="str">
        <f>IF(P32="","",P32)</f>
        <v>年</v>
      </c>
      <c r="AL38" s="86" t="str">
        <f>IF(Q32="","",Q32)</f>
        <v>月</v>
      </c>
      <c r="AM38" s="68" t="s">
        <v>81</v>
      </c>
    </row>
    <row r="39" spans="1:67" ht="15" customHeight="1" x14ac:dyDescent="0.15">
      <c r="A39" s="88" t="s">
        <v>102</v>
      </c>
      <c r="AA39" s="44"/>
      <c r="AB39" s="75"/>
      <c r="AC39" s="75"/>
      <c r="AD39" s="75"/>
      <c r="AE39" s="75"/>
      <c r="AF39" s="75"/>
      <c r="AG39" s="75"/>
      <c r="AH39" s="75"/>
      <c r="AI39" s="75"/>
      <c r="AJ39" s="75"/>
      <c r="AK39" s="75"/>
      <c r="AL39" s="75"/>
      <c r="BD39" s="124"/>
      <c r="BE39" s="45"/>
      <c r="BF39" s="84"/>
    </row>
    <row r="40" spans="1:67" ht="15" customHeight="1" x14ac:dyDescent="0.15">
      <c r="P40" s="178" t="s">
        <v>69</v>
      </c>
      <c r="Q40" s="178"/>
      <c r="R40" s="178"/>
      <c r="S40" s="178" t="str">
        <f>IF(F25="","",R35-F25)</f>
        <v/>
      </c>
      <c r="T40" s="178"/>
      <c r="U40" s="178"/>
      <c r="V40" s="179" t="str">
        <f>$N$115</f>
        <v>千円</v>
      </c>
      <c r="W40" s="179"/>
      <c r="AA40" s="96" t="s">
        <v>50</v>
      </c>
      <c r="AB40" s="107"/>
      <c r="AC40" s="107"/>
      <c r="AD40" s="107"/>
      <c r="AE40" s="107"/>
      <c r="AF40" s="107"/>
      <c r="AG40" s="107"/>
      <c r="AH40" s="107"/>
      <c r="AI40" s="107"/>
      <c r="AJ40" s="107"/>
      <c r="AK40" s="107"/>
      <c r="AL40" s="107"/>
      <c r="AM40" s="89"/>
      <c r="AN40" s="89"/>
      <c r="AO40" s="89"/>
      <c r="AP40" s="89"/>
      <c r="AQ40" s="89"/>
      <c r="AR40" s="89"/>
      <c r="AS40" s="89"/>
      <c r="AT40" s="89"/>
      <c r="AU40" s="89"/>
      <c r="AV40" s="89"/>
      <c r="AW40" s="89"/>
      <c r="AX40" s="89"/>
      <c r="AY40" s="89"/>
      <c r="AZ40" s="89"/>
    </row>
    <row r="41" spans="1:67" ht="15" customHeight="1" x14ac:dyDescent="0.15">
      <c r="A41" s="106"/>
      <c r="B41" s="89"/>
      <c r="C41" s="89"/>
      <c r="D41" s="89"/>
      <c r="E41" s="89"/>
      <c r="F41" s="89"/>
      <c r="G41" s="89"/>
      <c r="H41" s="89"/>
      <c r="I41" s="89"/>
      <c r="J41" s="89"/>
      <c r="K41" s="89"/>
      <c r="L41" s="89"/>
      <c r="M41" s="85"/>
      <c r="N41" s="85"/>
      <c r="O41" s="85"/>
      <c r="P41" s="85"/>
      <c r="Q41" s="85"/>
      <c r="R41" s="85"/>
      <c r="S41" s="85"/>
      <c r="T41" s="85"/>
      <c r="U41" s="85"/>
      <c r="V41" s="85"/>
      <c r="W41" s="85"/>
      <c r="X41" s="85"/>
      <c r="Y41" s="85"/>
      <c r="Z41" s="85"/>
      <c r="AA41" s="96" t="s">
        <v>51</v>
      </c>
      <c r="AB41" s="107"/>
      <c r="AC41" s="107"/>
      <c r="AD41" s="107"/>
      <c r="AE41" s="107"/>
      <c r="AF41" s="107"/>
      <c r="AG41" s="107"/>
      <c r="AH41" s="107"/>
      <c r="AI41" s="107"/>
      <c r="AJ41" s="107"/>
      <c r="AK41" s="107"/>
      <c r="AL41" s="107"/>
      <c r="AM41" s="89"/>
      <c r="AN41" s="89"/>
      <c r="AO41" s="89"/>
      <c r="AP41" s="89"/>
      <c r="AQ41" s="89"/>
      <c r="AR41" s="89"/>
      <c r="AS41" s="89"/>
      <c r="AT41" s="89"/>
      <c r="AU41" s="89"/>
      <c r="AV41" s="89"/>
      <c r="AW41" s="89"/>
      <c r="AX41" s="89"/>
      <c r="AY41" s="89"/>
      <c r="AZ41" s="89"/>
    </row>
    <row r="42" spans="1:67" ht="15" customHeight="1" x14ac:dyDescent="0.15">
      <c r="A42" s="106" t="s">
        <v>150</v>
      </c>
      <c r="B42" s="89"/>
      <c r="C42" s="89"/>
      <c r="D42" s="89"/>
      <c r="E42" s="89"/>
      <c r="F42" s="89"/>
      <c r="G42" s="89"/>
      <c r="H42" s="89"/>
      <c r="I42" s="89"/>
      <c r="J42" s="89"/>
      <c r="K42" s="89"/>
      <c r="L42" s="89"/>
      <c r="M42" s="85"/>
      <c r="N42" s="85"/>
      <c r="O42" s="85"/>
      <c r="P42" s="85"/>
      <c r="Q42" s="85"/>
      <c r="R42" s="85"/>
      <c r="S42" s="85"/>
      <c r="T42" s="85"/>
      <c r="U42" s="85"/>
      <c r="V42" s="85"/>
      <c r="W42" s="85"/>
      <c r="X42" s="85"/>
      <c r="Y42" s="85"/>
      <c r="Z42" s="85"/>
      <c r="AA42" s="109" t="s">
        <v>94</v>
      </c>
      <c r="AB42" s="107"/>
      <c r="AC42" s="107"/>
      <c r="AD42" s="107"/>
      <c r="AE42" s="107"/>
      <c r="AF42" s="107"/>
      <c r="AG42" s="107"/>
      <c r="AH42" s="107"/>
      <c r="AI42" s="107"/>
      <c r="AJ42" s="107"/>
      <c r="AK42" s="107"/>
      <c r="AL42" s="107"/>
      <c r="AM42" s="89"/>
      <c r="AN42" s="89"/>
      <c r="AO42" s="89"/>
      <c r="AP42" s="89"/>
      <c r="AQ42" s="89"/>
      <c r="AR42" s="89"/>
      <c r="AS42" s="89"/>
      <c r="AT42" s="89"/>
      <c r="AU42" s="89"/>
      <c r="AV42" s="89"/>
      <c r="AW42" s="89"/>
      <c r="AX42" s="89"/>
      <c r="AY42" s="89"/>
      <c r="AZ42" s="89"/>
    </row>
    <row r="43" spans="1:67" ht="15" customHeight="1" x14ac:dyDescent="0.15">
      <c r="B43" s="181" t="s">
        <v>152</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K43" s="233"/>
      <c r="BL43" s="233"/>
    </row>
    <row r="44" spans="1:67" ht="15" customHeight="1" x14ac:dyDescent="0.15">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95" t="s">
        <v>161</v>
      </c>
      <c r="AB44" s="95"/>
      <c r="AC44" s="89"/>
      <c r="AD44" s="89"/>
      <c r="AE44" s="89"/>
      <c r="AF44" s="89"/>
      <c r="AG44" s="89"/>
      <c r="AH44" s="89" t="s">
        <v>52</v>
      </c>
      <c r="AI44" s="89"/>
      <c r="AJ44" s="89"/>
      <c r="AK44" s="89"/>
      <c r="AL44" s="89"/>
      <c r="AM44" s="89"/>
      <c r="AN44" s="89"/>
      <c r="AO44" s="89"/>
      <c r="AP44" s="89"/>
      <c r="AQ44" s="89"/>
      <c r="AR44" s="89"/>
      <c r="AS44" s="89"/>
      <c r="AT44" s="89"/>
      <c r="AU44" s="89"/>
      <c r="AV44" s="89"/>
      <c r="AW44" s="89"/>
      <c r="AX44" s="89"/>
      <c r="AY44" s="89"/>
      <c r="AZ44" s="89"/>
      <c r="BD44" s="254"/>
      <c r="BE44" s="254"/>
      <c r="BF44" s="254"/>
      <c r="BG44" s="254"/>
      <c r="BH44" s="254"/>
      <c r="BI44" s="254"/>
      <c r="BJ44" s="87"/>
      <c r="BK44" s="233"/>
      <c r="BL44" s="233"/>
    </row>
    <row r="45" spans="1:67" ht="15" customHeight="1" x14ac:dyDescent="0.15">
      <c r="B45" s="169" t="s">
        <v>145</v>
      </c>
      <c r="C45" s="170" t="s">
        <v>146</v>
      </c>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80" t="s">
        <v>41</v>
      </c>
      <c r="AB45" s="180"/>
      <c r="AC45" s="89"/>
      <c r="AD45" s="89" t="s">
        <v>42</v>
      </c>
      <c r="AE45" s="108"/>
      <c r="AF45" s="89" t="s">
        <v>43</v>
      </c>
      <c r="AG45" s="89"/>
      <c r="AH45" s="89" t="s">
        <v>44</v>
      </c>
      <c r="AI45" s="89"/>
      <c r="AJ45" s="89"/>
      <c r="AK45" s="89"/>
      <c r="AL45" s="89"/>
      <c r="AM45" s="89"/>
      <c r="AN45" s="89"/>
      <c r="AO45" s="89"/>
      <c r="AP45" s="89"/>
      <c r="AQ45" s="89"/>
      <c r="AR45" s="89"/>
      <c r="AS45" s="89"/>
      <c r="AT45" s="89"/>
      <c r="AU45" s="89"/>
      <c r="AV45" s="89"/>
      <c r="AW45" s="89"/>
      <c r="AX45" s="89"/>
      <c r="AY45" s="89"/>
      <c r="AZ45" s="89"/>
      <c r="BD45" s="120"/>
      <c r="BE45" s="120"/>
      <c r="BF45" s="121"/>
      <c r="BG45" s="121"/>
      <c r="BH45" s="122"/>
      <c r="BI45" s="122"/>
      <c r="BJ45" s="115"/>
      <c r="BK45" s="115"/>
      <c r="BL45" s="123"/>
    </row>
    <row r="46" spans="1:67" ht="15" customHeight="1" x14ac:dyDescent="0.15">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95" t="s">
        <v>53</v>
      </c>
      <c r="AB46" s="95"/>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row>
    <row r="47" spans="1:67" ht="15" customHeight="1" x14ac:dyDescent="0.15">
      <c r="B47" s="169" t="s">
        <v>147</v>
      </c>
      <c r="C47" s="170" t="s">
        <v>148</v>
      </c>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07" t="s">
        <v>95</v>
      </c>
      <c r="AB47" s="95"/>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row>
    <row r="48" spans="1:67" ht="15" customHeight="1" x14ac:dyDescent="0.15">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D48" s="120"/>
      <c r="BE48" s="120"/>
      <c r="BF48" s="121"/>
      <c r="BG48" s="121"/>
      <c r="BH48" s="122"/>
      <c r="BI48" s="122"/>
      <c r="BJ48" s="115"/>
      <c r="BK48" s="115"/>
      <c r="BL48" s="123"/>
      <c r="BM48" s="123"/>
      <c r="BN48" s="45"/>
      <c r="BO48" s="84"/>
    </row>
    <row r="49" spans="1:67" ht="15" customHeight="1" x14ac:dyDescent="0.15">
      <c r="A49" s="106" t="s">
        <v>151</v>
      </c>
      <c r="B49" s="89"/>
      <c r="C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row>
    <row r="50" spans="1:67" ht="15" customHeight="1" x14ac:dyDescent="0.15">
      <c r="A50" s="168"/>
      <c r="B50" s="40" t="s">
        <v>149</v>
      </c>
      <c r="C50" s="149"/>
      <c r="AA50" s="89"/>
      <c r="AB50" s="89"/>
      <c r="AC50" s="89"/>
      <c r="AD50" s="95" t="s">
        <v>54</v>
      </c>
      <c r="AE50" s="89"/>
      <c r="AF50" s="89"/>
      <c r="AG50" s="89"/>
      <c r="AH50" s="89"/>
      <c r="AI50" s="89"/>
      <c r="AJ50" s="89"/>
      <c r="AK50" s="89"/>
      <c r="AL50" s="89"/>
      <c r="AM50" s="89"/>
      <c r="AN50" s="89"/>
      <c r="AO50" s="89"/>
      <c r="AP50" s="89"/>
      <c r="AQ50" s="89"/>
      <c r="AR50" s="89"/>
      <c r="AS50" s="89"/>
      <c r="AT50" s="89"/>
      <c r="AU50" s="89"/>
      <c r="AV50" s="89"/>
      <c r="AW50" s="89"/>
      <c r="AX50" s="89"/>
      <c r="AY50" s="89"/>
      <c r="AZ50" s="89"/>
    </row>
    <row r="51" spans="1:67" ht="15" customHeight="1" x14ac:dyDescent="0.15">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row>
    <row r="52" spans="1:67" ht="15" customHeight="1" x14ac:dyDescent="0.15">
      <c r="AA52" s="89"/>
      <c r="AB52" s="89"/>
      <c r="AC52" s="89"/>
      <c r="AD52" s="89"/>
      <c r="AE52" s="89"/>
      <c r="AF52" s="89"/>
      <c r="AG52" s="89"/>
      <c r="AH52" s="89"/>
      <c r="AI52" s="89"/>
      <c r="AJ52" s="89"/>
      <c r="AK52" s="89"/>
      <c r="AL52" s="89"/>
      <c r="AM52" s="89"/>
      <c r="AN52" s="89"/>
      <c r="AO52" s="89"/>
      <c r="AP52" s="89"/>
      <c r="AQ52" s="89"/>
      <c r="AR52" s="89"/>
      <c r="AS52" s="89"/>
      <c r="AT52" s="89"/>
      <c r="AU52" s="89"/>
      <c r="AV52" s="89"/>
      <c r="AW52" s="116"/>
      <c r="AX52" s="90"/>
      <c r="AY52" s="90"/>
      <c r="AZ52" s="91" t="str">
        <f>$Z$2</f>
        <v>R7.4～</v>
      </c>
    </row>
    <row r="53" spans="1:67" ht="15" customHeight="1" thickBot="1" x14ac:dyDescent="0.2">
      <c r="A53" s="39" t="s">
        <v>40</v>
      </c>
      <c r="P53" s="133"/>
      <c r="Q53" s="133"/>
      <c r="V53" s="133"/>
      <c r="W53" s="133"/>
      <c r="Z53" s="135" t="s">
        <v>154</v>
      </c>
      <c r="AA53" s="41"/>
      <c r="AB53" s="263" t="s">
        <v>72</v>
      </c>
      <c r="AC53" s="263"/>
      <c r="AD53" s="263"/>
      <c r="AE53" s="263"/>
      <c r="AF53" s="263"/>
      <c r="AG53" s="263"/>
      <c r="AH53" s="263"/>
      <c r="AI53" s="263"/>
      <c r="AJ53" s="172"/>
      <c r="AK53" s="172"/>
      <c r="AL53" s="172"/>
      <c r="AM53" s="172"/>
      <c r="AN53" s="172"/>
      <c r="AO53" s="172"/>
      <c r="AP53" s="172"/>
      <c r="AQ53" s="172"/>
      <c r="AR53" s="172"/>
      <c r="AS53" s="172"/>
      <c r="AT53" s="172"/>
      <c r="AU53" s="172"/>
      <c r="AV53" s="172"/>
      <c r="AW53" s="172"/>
      <c r="AX53" s="172"/>
      <c r="AY53" s="172"/>
      <c r="AZ53" s="42"/>
      <c r="BF53" s="44"/>
      <c r="BH53" s="45"/>
      <c r="BK53" s="45"/>
      <c r="BO53" s="45"/>
    </row>
    <row r="54" spans="1:67" ht="15" customHeight="1" thickTop="1" x14ac:dyDescent="0.15">
      <c r="A54" s="46"/>
      <c r="P54" s="133"/>
      <c r="Q54" s="133"/>
      <c r="V54" s="133"/>
      <c r="W54" s="133"/>
      <c r="Z54" s="84" t="str">
        <f>$A$112</f>
        <v>R7.4～</v>
      </c>
      <c r="AB54" s="264"/>
      <c r="AC54" s="265"/>
      <c r="AD54" s="265"/>
      <c r="AE54" s="265"/>
      <c r="AF54" s="265"/>
      <c r="AG54" s="265"/>
      <c r="AH54" s="265"/>
      <c r="AI54" s="266"/>
      <c r="AJ54" s="260"/>
      <c r="AK54" s="260"/>
      <c r="AL54" s="260"/>
      <c r="AM54" s="260"/>
      <c r="AN54" s="260"/>
      <c r="AO54" s="260"/>
      <c r="AP54" s="260"/>
      <c r="AQ54" s="261"/>
      <c r="AR54" s="259"/>
      <c r="AS54" s="260"/>
      <c r="AT54" s="260"/>
      <c r="AU54" s="260"/>
      <c r="AV54" s="260"/>
      <c r="AW54" s="260"/>
      <c r="AX54" s="260"/>
      <c r="AY54" s="260"/>
      <c r="AZ54" s="42"/>
      <c r="BF54" s="44"/>
      <c r="BH54" s="45"/>
      <c r="BK54" s="45"/>
      <c r="BO54" s="45"/>
    </row>
    <row r="55" spans="1:67" ht="15" customHeight="1" thickBot="1" x14ac:dyDescent="0.2">
      <c r="AB55" s="267"/>
      <c r="AC55" s="268"/>
      <c r="AD55" s="268"/>
      <c r="AE55" s="268"/>
      <c r="AF55" s="268"/>
      <c r="AG55" s="268"/>
      <c r="AH55" s="268"/>
      <c r="AI55" s="269"/>
      <c r="AJ55" s="257"/>
      <c r="AK55" s="257"/>
      <c r="AL55" s="257"/>
      <c r="AM55" s="257"/>
      <c r="AN55" s="257"/>
      <c r="AO55" s="257"/>
      <c r="AP55" s="257"/>
      <c r="AQ55" s="258"/>
      <c r="AR55" s="262"/>
      <c r="AS55" s="257"/>
      <c r="AT55" s="257"/>
      <c r="AU55" s="257"/>
      <c r="AV55" s="257"/>
      <c r="AW55" s="257"/>
      <c r="AX55" s="257"/>
      <c r="AY55" s="257"/>
      <c r="AZ55" s="42"/>
    </row>
    <row r="56" spans="1:67" ht="15" customHeight="1" thickTop="1" x14ac:dyDescent="0.15">
      <c r="A56" s="40" t="s">
        <v>136</v>
      </c>
      <c r="J56" s="270" t="s">
        <v>139</v>
      </c>
      <c r="K56" s="270"/>
      <c r="L56" s="270"/>
      <c r="M56" s="270"/>
      <c r="N56" s="270"/>
      <c r="O56" s="270"/>
      <c r="P56" s="270"/>
      <c r="Q56" s="270"/>
      <c r="R56" s="270"/>
      <c r="S56" s="270"/>
      <c r="T56" s="270"/>
      <c r="U56" s="270"/>
      <c r="V56" s="270"/>
      <c r="W56" s="270"/>
      <c r="X56" s="270"/>
      <c r="Y56" s="270"/>
      <c r="AA56" s="41"/>
      <c r="AB56" s="255"/>
      <c r="AC56" s="255"/>
      <c r="AD56" s="255"/>
      <c r="AE56" s="255"/>
      <c r="AF56" s="255"/>
      <c r="AG56" s="255"/>
      <c r="AH56" s="255"/>
      <c r="AI56" s="256"/>
      <c r="AJ56" s="259"/>
      <c r="AK56" s="260"/>
      <c r="AL56" s="260"/>
      <c r="AM56" s="260"/>
      <c r="AN56" s="260"/>
      <c r="AO56" s="260"/>
      <c r="AP56" s="260"/>
      <c r="AQ56" s="261"/>
      <c r="AR56" s="259"/>
      <c r="AS56" s="260"/>
      <c r="AT56" s="260"/>
      <c r="AU56" s="260"/>
      <c r="AV56" s="260"/>
      <c r="AW56" s="260"/>
      <c r="AX56" s="260"/>
      <c r="AY56" s="260"/>
      <c r="AZ56" s="42"/>
      <c r="BF56" s="44"/>
      <c r="BH56" s="45"/>
      <c r="BK56" s="45"/>
      <c r="BO56" s="45"/>
    </row>
    <row r="57" spans="1:67" ht="15" customHeight="1" x14ac:dyDescent="0.15">
      <c r="J57" s="44" t="s">
        <v>110</v>
      </c>
      <c r="AA57" s="41"/>
      <c r="AB57" s="257"/>
      <c r="AC57" s="257"/>
      <c r="AD57" s="257"/>
      <c r="AE57" s="257"/>
      <c r="AF57" s="257"/>
      <c r="AG57" s="257"/>
      <c r="AH57" s="257"/>
      <c r="AI57" s="258"/>
      <c r="AJ57" s="262"/>
      <c r="AK57" s="257"/>
      <c r="AL57" s="257"/>
      <c r="AM57" s="257"/>
      <c r="AN57" s="257"/>
      <c r="AO57" s="257"/>
      <c r="AP57" s="257"/>
      <c r="AQ57" s="258"/>
      <c r="AR57" s="262"/>
      <c r="AS57" s="257"/>
      <c r="AT57" s="257"/>
      <c r="AU57" s="257"/>
      <c r="AV57" s="257"/>
      <c r="AW57" s="257"/>
      <c r="AX57" s="257"/>
      <c r="AY57" s="257"/>
      <c r="AZ57" s="42"/>
    </row>
    <row r="58" spans="1:67" ht="15" customHeight="1" x14ac:dyDescent="0.15">
      <c r="J58" s="44" t="s">
        <v>135</v>
      </c>
      <c r="AA58" s="48" t="s">
        <v>155</v>
      </c>
    </row>
    <row r="59" spans="1:67" ht="15" customHeight="1" x14ac:dyDescent="0.15">
      <c r="A59" s="93" t="s">
        <v>125</v>
      </c>
      <c r="B59" s="94"/>
      <c r="C59" s="94"/>
      <c r="D59" s="94"/>
      <c r="E59" s="94"/>
      <c r="F59" s="89"/>
      <c r="G59" s="89"/>
      <c r="H59" s="89"/>
      <c r="I59" s="89"/>
      <c r="J59" s="89"/>
      <c r="K59" s="89"/>
      <c r="L59" s="89"/>
      <c r="M59" s="89"/>
      <c r="N59" s="135"/>
      <c r="O59" s="135"/>
      <c r="P59" s="135"/>
      <c r="Q59" s="135"/>
      <c r="R59" s="89"/>
      <c r="S59" s="89"/>
      <c r="T59" s="89"/>
      <c r="U59" s="89"/>
      <c r="V59" s="135"/>
      <c r="W59" s="89"/>
      <c r="X59" s="89"/>
      <c r="Y59" s="89"/>
      <c r="Z59" s="135"/>
    </row>
    <row r="60" spans="1:67" ht="15" customHeight="1" x14ac:dyDescent="0.15">
      <c r="A60" s="89"/>
      <c r="B60" s="298"/>
      <c r="C60" s="298"/>
      <c r="D60" s="245" t="s">
        <v>0</v>
      </c>
      <c r="E60" s="245"/>
      <c r="F60" s="245"/>
      <c r="G60" s="245"/>
      <c r="H60" s="245"/>
      <c r="I60" s="245"/>
      <c r="J60" s="245"/>
      <c r="K60" s="245"/>
      <c r="L60" s="245"/>
      <c r="M60" s="245"/>
      <c r="N60" s="245"/>
      <c r="O60" s="245"/>
      <c r="P60" s="245"/>
      <c r="Q60" s="245"/>
      <c r="R60" s="245"/>
      <c r="S60" s="245"/>
      <c r="T60" s="245"/>
      <c r="U60" s="245"/>
      <c r="V60" s="245"/>
      <c r="W60" s="245"/>
      <c r="X60" s="245"/>
      <c r="Y60" s="245"/>
      <c r="Z60" s="89"/>
      <c r="AA60" s="237" t="s">
        <v>156</v>
      </c>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row>
    <row r="61" spans="1:67" ht="15" customHeight="1" thickBot="1" x14ac:dyDescent="0.2">
      <c r="A61" s="89"/>
      <c r="B61" s="298"/>
      <c r="C61" s="298"/>
      <c r="D61" s="234" t="s">
        <v>38</v>
      </c>
      <c r="E61" s="234"/>
      <c r="F61" s="235" t="s">
        <v>39</v>
      </c>
      <c r="G61" s="235"/>
      <c r="H61" s="236"/>
      <c r="I61" s="236"/>
      <c r="J61" s="236"/>
      <c r="K61" s="236"/>
      <c r="L61" s="236"/>
      <c r="M61" s="236"/>
      <c r="N61" s="236"/>
      <c r="O61" s="246" t="s">
        <v>38</v>
      </c>
      <c r="P61" s="246"/>
      <c r="Q61" s="245" t="s">
        <v>39</v>
      </c>
      <c r="R61" s="245"/>
      <c r="S61" s="247"/>
      <c r="T61" s="247"/>
      <c r="U61" s="247"/>
      <c r="V61" s="247"/>
      <c r="W61" s="247"/>
      <c r="X61" s="247"/>
      <c r="Y61" s="247"/>
      <c r="Z61" s="89"/>
      <c r="AA61" s="242" t="s">
        <v>101</v>
      </c>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row>
    <row r="62" spans="1:67" ht="15" customHeight="1" x14ac:dyDescent="0.15">
      <c r="A62" s="89"/>
      <c r="B62" s="289" t="s">
        <v>4</v>
      </c>
      <c r="C62" s="290"/>
      <c r="D62" s="296">
        <v>5222</v>
      </c>
      <c r="E62" s="248"/>
      <c r="F62" s="248" t="s">
        <v>126</v>
      </c>
      <c r="G62" s="248"/>
      <c r="H62" s="248"/>
      <c r="I62" s="248"/>
      <c r="J62" s="248"/>
      <c r="K62" s="248"/>
      <c r="L62" s="248"/>
      <c r="M62" s="248"/>
      <c r="N62" s="249"/>
      <c r="O62" s="252"/>
      <c r="P62" s="243"/>
      <c r="Q62" s="243"/>
      <c r="R62" s="243"/>
      <c r="S62" s="243"/>
      <c r="T62" s="243"/>
      <c r="U62" s="243"/>
      <c r="V62" s="243"/>
      <c r="W62" s="243"/>
      <c r="X62" s="243"/>
      <c r="Y62" s="243"/>
      <c r="Z62" s="89"/>
      <c r="AA62" s="47"/>
      <c r="AC62" s="44"/>
      <c r="AE62" s="45"/>
      <c r="AH62" s="45"/>
      <c r="AL62" s="45"/>
      <c r="AS62" s="241" t="s">
        <v>41</v>
      </c>
      <c r="AT62" s="241"/>
      <c r="AU62" s="49">
        <v>7</v>
      </c>
      <c r="AV62" s="50" t="s">
        <v>42</v>
      </c>
      <c r="AW62" s="51">
        <v>2</v>
      </c>
      <c r="AX62" s="50" t="s">
        <v>43</v>
      </c>
      <c r="AY62" s="52">
        <v>20</v>
      </c>
      <c r="AZ62" s="50" t="s">
        <v>44</v>
      </c>
    </row>
    <row r="63" spans="1:67" ht="15" customHeight="1" thickBot="1" x14ac:dyDescent="0.2">
      <c r="B63" s="291"/>
      <c r="C63" s="292"/>
      <c r="D63" s="297"/>
      <c r="E63" s="250"/>
      <c r="F63" s="250"/>
      <c r="G63" s="250"/>
      <c r="H63" s="250"/>
      <c r="I63" s="250"/>
      <c r="J63" s="250"/>
      <c r="K63" s="250"/>
      <c r="L63" s="250"/>
      <c r="M63" s="250"/>
      <c r="N63" s="251"/>
      <c r="O63" s="252"/>
      <c r="P63" s="243"/>
      <c r="Q63" s="243"/>
      <c r="R63" s="243"/>
      <c r="S63" s="243"/>
      <c r="T63" s="243"/>
      <c r="U63" s="243"/>
      <c r="V63" s="243"/>
      <c r="W63" s="243"/>
      <c r="X63" s="243"/>
      <c r="Y63" s="243"/>
      <c r="AA63" s="48" t="s">
        <v>45</v>
      </c>
      <c r="AB63" s="140"/>
    </row>
    <row r="64" spans="1:67" ht="15" customHeight="1" x14ac:dyDescent="0.15">
      <c r="A64" s="89"/>
      <c r="B64" s="291"/>
      <c r="C64" s="293"/>
      <c r="D64" s="253">
        <v>5851</v>
      </c>
      <c r="E64" s="253"/>
      <c r="F64" s="253" t="s">
        <v>127</v>
      </c>
      <c r="G64" s="253"/>
      <c r="H64" s="253"/>
      <c r="I64" s="253"/>
      <c r="J64" s="253"/>
      <c r="K64" s="253"/>
      <c r="L64" s="253"/>
      <c r="M64" s="253"/>
      <c r="N64" s="253"/>
      <c r="O64" s="243"/>
      <c r="P64" s="243"/>
      <c r="Q64" s="243"/>
      <c r="R64" s="243"/>
      <c r="S64" s="243"/>
      <c r="T64" s="243"/>
      <c r="U64" s="243"/>
      <c r="V64" s="243"/>
      <c r="W64" s="243"/>
      <c r="X64" s="243"/>
      <c r="Y64" s="243"/>
      <c r="Z64" s="89"/>
      <c r="AB64" s="140"/>
      <c r="AD64" s="53"/>
      <c r="AE64" s="140"/>
      <c r="AG64" s="53"/>
      <c r="AH64" s="140"/>
      <c r="AI64" s="140"/>
      <c r="AK64" s="238" t="s">
        <v>46</v>
      </c>
      <c r="AL64" s="238"/>
      <c r="AM64" s="238"/>
      <c r="AN64" s="238"/>
      <c r="AO64" s="238"/>
      <c r="AP64" s="239" t="s">
        <v>130</v>
      </c>
      <c r="AQ64" s="239"/>
      <c r="AR64" s="239"/>
      <c r="AS64" s="239"/>
      <c r="AT64" s="239"/>
      <c r="AU64" s="239"/>
      <c r="AV64" s="239"/>
      <c r="AW64" s="239"/>
      <c r="AX64" s="239"/>
      <c r="AY64" s="239"/>
      <c r="AZ64" s="239"/>
    </row>
    <row r="65" spans="1:66" ht="15" customHeight="1" x14ac:dyDescent="0.15">
      <c r="A65" s="89"/>
      <c r="B65" s="291"/>
      <c r="C65" s="293"/>
      <c r="D65" s="243"/>
      <c r="E65" s="243"/>
      <c r="F65" s="243"/>
      <c r="G65" s="243"/>
      <c r="H65" s="243"/>
      <c r="I65" s="243"/>
      <c r="J65" s="243"/>
      <c r="K65" s="243"/>
      <c r="L65" s="243"/>
      <c r="M65" s="243"/>
      <c r="N65" s="243"/>
      <c r="O65" s="243"/>
      <c r="P65" s="243"/>
      <c r="Q65" s="243"/>
      <c r="R65" s="243"/>
      <c r="S65" s="243"/>
      <c r="T65" s="243"/>
      <c r="U65" s="243"/>
      <c r="V65" s="243"/>
      <c r="W65" s="243"/>
      <c r="X65" s="243"/>
      <c r="Y65" s="243"/>
      <c r="Z65" s="89"/>
      <c r="AB65" s="140"/>
      <c r="AD65" s="53"/>
      <c r="AE65" s="140"/>
      <c r="AG65" s="53"/>
      <c r="AH65" s="140"/>
      <c r="AI65" s="140"/>
      <c r="AK65" s="240" t="s">
        <v>92</v>
      </c>
      <c r="AL65" s="240"/>
      <c r="AM65" s="240"/>
      <c r="AN65" s="240"/>
      <c r="AO65" s="240"/>
      <c r="AP65" s="239"/>
      <c r="AQ65" s="239"/>
      <c r="AR65" s="239"/>
      <c r="AS65" s="239"/>
      <c r="AT65" s="239"/>
      <c r="AU65" s="239"/>
      <c r="AV65" s="239"/>
      <c r="AW65" s="239"/>
      <c r="AX65" s="239"/>
      <c r="AY65" s="239"/>
      <c r="AZ65" s="239"/>
    </row>
    <row r="66" spans="1:66" ht="15" customHeight="1" x14ac:dyDescent="0.15">
      <c r="A66" s="89"/>
      <c r="B66" s="291"/>
      <c r="C66" s="293"/>
      <c r="D66" s="243"/>
      <c r="E66" s="243"/>
      <c r="F66" s="243"/>
      <c r="G66" s="243"/>
      <c r="H66" s="243"/>
      <c r="I66" s="243"/>
      <c r="J66" s="243"/>
      <c r="K66" s="243"/>
      <c r="L66" s="243"/>
      <c r="M66" s="243"/>
      <c r="N66" s="243"/>
      <c r="O66" s="243"/>
      <c r="P66" s="243"/>
      <c r="Q66" s="243"/>
      <c r="R66" s="243"/>
      <c r="S66" s="243"/>
      <c r="T66" s="243"/>
      <c r="U66" s="243"/>
      <c r="V66" s="243"/>
      <c r="W66" s="243"/>
      <c r="X66" s="243"/>
      <c r="Y66" s="243"/>
      <c r="Z66" s="89"/>
      <c r="AB66" s="44"/>
      <c r="AK66" s="136"/>
      <c r="AL66" s="136"/>
      <c r="AM66" s="136"/>
      <c r="AN66" s="136"/>
      <c r="AO66" s="136"/>
      <c r="AP66" s="239"/>
      <c r="AQ66" s="239"/>
      <c r="AR66" s="239"/>
      <c r="AS66" s="239"/>
      <c r="AT66" s="239"/>
      <c r="AU66" s="239"/>
      <c r="AV66" s="239"/>
      <c r="AW66" s="239"/>
      <c r="AX66" s="239"/>
      <c r="AY66" s="239"/>
      <c r="AZ66" s="239"/>
      <c r="BB66" s="146"/>
    </row>
    <row r="67" spans="1:66" ht="15" customHeight="1" x14ac:dyDescent="0.15">
      <c r="A67" s="89"/>
      <c r="B67" s="294"/>
      <c r="C67" s="295"/>
      <c r="D67" s="243"/>
      <c r="E67" s="243"/>
      <c r="F67" s="243"/>
      <c r="G67" s="243"/>
      <c r="H67" s="243"/>
      <c r="I67" s="243"/>
      <c r="J67" s="243"/>
      <c r="K67" s="243"/>
      <c r="L67" s="243"/>
      <c r="M67" s="243"/>
      <c r="N67" s="243"/>
      <c r="O67" s="243"/>
      <c r="P67" s="243"/>
      <c r="Q67" s="243"/>
      <c r="R67" s="243"/>
      <c r="S67" s="243"/>
      <c r="T67" s="243"/>
      <c r="U67" s="243"/>
      <c r="V67" s="243"/>
      <c r="W67" s="243"/>
      <c r="X67" s="243"/>
      <c r="Y67" s="243"/>
      <c r="Z67" s="89"/>
      <c r="AB67" s="44"/>
      <c r="AK67" s="136"/>
      <c r="AL67" s="136"/>
      <c r="AM67" s="136"/>
      <c r="AN67" s="136"/>
      <c r="AO67" s="136"/>
      <c r="AP67" s="239" t="s">
        <v>131</v>
      </c>
      <c r="AQ67" s="239"/>
      <c r="AR67" s="239"/>
      <c r="AS67" s="239"/>
      <c r="AT67" s="239"/>
      <c r="AU67" s="239"/>
      <c r="AV67" s="239"/>
      <c r="AW67" s="239"/>
      <c r="AX67" s="239"/>
      <c r="AY67" s="239"/>
      <c r="AZ67" s="239"/>
      <c r="BB67" s="146"/>
      <c r="BC67" s="146"/>
      <c r="BE67" s="44"/>
      <c r="BG67" s="45"/>
      <c r="BJ67" s="45"/>
      <c r="BN67" s="45"/>
    </row>
    <row r="68" spans="1:66" ht="15" customHeight="1" x14ac:dyDescent="0.15">
      <c r="A68" s="89"/>
      <c r="B68" s="101" t="s">
        <v>162</v>
      </c>
      <c r="C68" s="98"/>
      <c r="D68" s="150"/>
      <c r="E68" s="150"/>
      <c r="F68" s="150"/>
      <c r="G68" s="150"/>
      <c r="H68" s="150"/>
      <c r="I68" s="129"/>
      <c r="J68" s="129"/>
      <c r="K68" s="129"/>
      <c r="L68" s="129"/>
      <c r="M68" s="105"/>
      <c r="N68" s="105"/>
      <c r="O68" s="150"/>
      <c r="P68" s="150"/>
      <c r="Q68" s="150"/>
      <c r="R68" s="150"/>
      <c r="S68" s="150"/>
      <c r="T68" s="129"/>
      <c r="U68" s="129"/>
      <c r="V68" s="129"/>
      <c r="W68" s="129"/>
      <c r="X68" s="105"/>
      <c r="Y68" s="105"/>
      <c r="Z68" s="89"/>
      <c r="AB68" s="44"/>
      <c r="AK68" s="244" t="s">
        <v>47</v>
      </c>
      <c r="AL68" s="244"/>
      <c r="AM68" s="244"/>
      <c r="AN68" s="244"/>
      <c r="AO68" s="244"/>
      <c r="AP68" s="239"/>
      <c r="AQ68" s="239"/>
      <c r="AR68" s="239"/>
      <c r="AS68" s="239"/>
      <c r="AT68" s="239"/>
      <c r="AU68" s="239"/>
      <c r="AV68" s="239"/>
      <c r="AW68" s="239"/>
      <c r="AX68" s="239"/>
      <c r="AY68" s="239"/>
      <c r="AZ68" s="239"/>
      <c r="BB68" s="146"/>
      <c r="BC68" s="146"/>
    </row>
    <row r="69" spans="1:66" ht="15" customHeight="1" x14ac:dyDescent="0.15">
      <c r="A69" s="89"/>
      <c r="B69" s="101" t="s">
        <v>128</v>
      </c>
      <c r="C69" s="98"/>
      <c r="D69" s="147"/>
      <c r="E69" s="147"/>
      <c r="F69" s="147"/>
      <c r="G69" s="147"/>
      <c r="H69" s="147"/>
      <c r="I69" s="147"/>
      <c r="J69" s="147"/>
      <c r="K69" s="147"/>
      <c r="L69" s="147"/>
      <c r="M69" s="147"/>
      <c r="N69" s="131"/>
      <c r="O69" s="131"/>
      <c r="P69" s="131"/>
      <c r="Q69" s="131"/>
      <c r="R69" s="92"/>
      <c r="S69" s="92"/>
      <c r="T69" s="148"/>
      <c r="U69" s="148"/>
      <c r="V69" s="148"/>
      <c r="W69" s="148"/>
      <c r="X69" s="92"/>
      <c r="Y69" s="92"/>
      <c r="Z69" s="89"/>
      <c r="AB69" s="44"/>
      <c r="AK69" s="136"/>
      <c r="AL69" s="136"/>
      <c r="AM69" s="136"/>
      <c r="AN69" s="136"/>
      <c r="AO69" s="136"/>
      <c r="AP69" s="207" t="s">
        <v>132</v>
      </c>
      <c r="AQ69" s="207"/>
      <c r="AR69" s="207"/>
      <c r="AS69" s="207"/>
      <c r="AT69" s="207"/>
      <c r="AU69" s="207"/>
      <c r="AV69" s="207"/>
      <c r="AW69" s="207"/>
      <c r="AX69" s="207"/>
      <c r="AY69" s="207"/>
      <c r="AZ69" s="207"/>
    </row>
    <row r="70" spans="1:66" ht="15" customHeight="1" x14ac:dyDescent="0.15">
      <c r="A70" s="89"/>
      <c r="B70" s="101" t="s">
        <v>71</v>
      </c>
      <c r="C70" s="92"/>
      <c r="D70" s="98"/>
      <c r="E70" s="98"/>
      <c r="F70" s="98"/>
      <c r="G70" s="98"/>
      <c r="H70" s="98"/>
      <c r="I70" s="99"/>
      <c r="J70" s="99"/>
      <c r="K70" s="99"/>
      <c r="L70" s="99"/>
      <c r="M70" s="99"/>
      <c r="N70" s="99"/>
      <c r="O70" s="100"/>
      <c r="P70" s="100"/>
      <c r="Q70" s="102"/>
      <c r="R70" s="102"/>
      <c r="S70" s="89"/>
      <c r="T70" s="89"/>
      <c r="U70" s="89"/>
      <c r="V70" s="89"/>
      <c r="W70" s="89"/>
      <c r="X70" s="89"/>
      <c r="Y70" s="89"/>
      <c r="Z70" s="89"/>
      <c r="AB70" s="44"/>
      <c r="AP70" s="207"/>
      <c r="AQ70" s="207"/>
      <c r="AR70" s="207"/>
      <c r="AS70" s="207"/>
      <c r="AT70" s="207"/>
      <c r="AU70" s="207"/>
      <c r="AV70" s="207"/>
      <c r="AW70" s="207"/>
      <c r="AX70" s="207"/>
      <c r="AY70" s="207"/>
      <c r="AZ70" s="207"/>
    </row>
    <row r="71" spans="1:66" ht="15" customHeight="1" x14ac:dyDescent="0.15">
      <c r="A71" s="89"/>
      <c r="B71" s="101" t="s">
        <v>160</v>
      </c>
      <c r="D71" s="98"/>
      <c r="E71" s="98"/>
      <c r="F71" s="98"/>
      <c r="G71" s="98"/>
      <c r="H71" s="98"/>
      <c r="I71" s="99"/>
      <c r="J71" s="99"/>
      <c r="K71" s="99"/>
      <c r="L71" s="99"/>
      <c r="M71" s="99"/>
      <c r="N71" s="99"/>
      <c r="O71" s="100"/>
      <c r="P71" s="100"/>
      <c r="Q71" s="102"/>
      <c r="R71" s="102"/>
      <c r="S71" s="89"/>
      <c r="T71" s="89"/>
      <c r="U71" s="89"/>
      <c r="V71" s="89"/>
      <c r="W71" s="89"/>
      <c r="X71" s="89"/>
      <c r="Y71" s="89"/>
      <c r="Z71" s="89"/>
      <c r="AA71" s="229" t="s">
        <v>77</v>
      </c>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B71" s="119"/>
    </row>
    <row r="72" spans="1:66" ht="15" customHeight="1" x14ac:dyDescent="0.15">
      <c r="B72" s="54"/>
      <c r="E72" s="45"/>
      <c r="F72" s="45"/>
      <c r="K72" s="45"/>
      <c r="L72" s="45"/>
      <c r="S72" s="45"/>
      <c r="T72" s="45"/>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B72" s="119"/>
    </row>
    <row r="73" spans="1:66" ht="15" customHeight="1" x14ac:dyDescent="0.15">
      <c r="A73" s="88" t="s">
        <v>137</v>
      </c>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B73" s="119"/>
    </row>
    <row r="74" spans="1:66" ht="15" customHeight="1" thickBot="1" x14ac:dyDescent="0.2">
      <c r="B74" s="272"/>
      <c r="C74" s="273"/>
      <c r="D74" s="273"/>
      <c r="E74" s="274"/>
      <c r="F74" s="279" t="s">
        <v>41</v>
      </c>
      <c r="G74" s="281">
        <v>6</v>
      </c>
      <c r="H74" s="196" t="s">
        <v>42</v>
      </c>
      <c r="I74" s="283" t="s">
        <v>129</v>
      </c>
      <c r="K74" s="45"/>
      <c r="L74" s="45"/>
      <c r="S74" s="45"/>
      <c r="T74" s="45"/>
      <c r="AB74" s="40" t="s">
        <v>73</v>
      </c>
    </row>
    <row r="75" spans="1:66" ht="15" customHeight="1" thickTop="1" thickBot="1" x14ac:dyDescent="0.2">
      <c r="A75" s="47"/>
      <c r="B75" s="275"/>
      <c r="C75" s="276"/>
      <c r="D75" s="276"/>
      <c r="E75" s="277"/>
      <c r="F75" s="280"/>
      <c r="G75" s="282"/>
      <c r="H75" s="202"/>
      <c r="I75" s="284"/>
      <c r="AB75" s="215" t="str">
        <f>IF(D62="","",D62&amp;F62)</f>
        <v>5222酒類卸売業</v>
      </c>
      <c r="AC75" s="216"/>
      <c r="AD75" s="216"/>
      <c r="AE75" s="216"/>
      <c r="AF75" s="216"/>
      <c r="AG75" s="216"/>
      <c r="AH75" s="216"/>
      <c r="AI75" s="217"/>
      <c r="AJ75" s="221" t="str">
        <f>IF(D66="","",D66&amp;F66)</f>
        <v/>
      </c>
      <c r="AK75" s="222"/>
      <c r="AL75" s="222"/>
      <c r="AM75" s="222"/>
      <c r="AN75" s="222"/>
      <c r="AO75" s="222"/>
      <c r="AP75" s="222"/>
      <c r="AQ75" s="223"/>
      <c r="AR75" s="227" t="str">
        <f>IF(O64="","",O64&amp;Q64)</f>
        <v/>
      </c>
      <c r="AS75" s="222"/>
      <c r="AT75" s="222"/>
      <c r="AU75" s="222"/>
      <c r="AV75" s="222"/>
      <c r="AW75" s="222"/>
      <c r="AX75" s="222"/>
      <c r="AY75" s="223"/>
      <c r="AZ75" s="42"/>
    </row>
    <row r="76" spans="1:66" ht="15" customHeight="1" thickTop="1" thickBot="1" x14ac:dyDescent="0.2">
      <c r="B76" s="171" t="s">
        <v>65</v>
      </c>
      <c r="C76" s="172"/>
      <c r="D76" s="172"/>
      <c r="E76" s="173"/>
      <c r="F76" s="145" t="s">
        <v>105</v>
      </c>
      <c r="G76" s="144"/>
      <c r="H76" s="144"/>
      <c r="I76" s="143"/>
      <c r="AB76" s="218"/>
      <c r="AC76" s="219"/>
      <c r="AD76" s="219"/>
      <c r="AE76" s="219"/>
      <c r="AF76" s="219"/>
      <c r="AG76" s="219"/>
      <c r="AH76" s="219"/>
      <c r="AI76" s="220"/>
      <c r="AJ76" s="224"/>
      <c r="AK76" s="225"/>
      <c r="AL76" s="225"/>
      <c r="AM76" s="225"/>
      <c r="AN76" s="225"/>
      <c r="AO76" s="225"/>
      <c r="AP76" s="225"/>
      <c r="AQ76" s="226"/>
      <c r="AR76" s="228"/>
      <c r="AS76" s="225"/>
      <c r="AT76" s="225"/>
      <c r="AU76" s="225"/>
      <c r="AV76" s="225"/>
      <c r="AW76" s="225"/>
      <c r="AX76" s="225"/>
      <c r="AY76" s="226"/>
      <c r="AZ76" s="42"/>
    </row>
    <row r="77" spans="1:66" ht="15" customHeight="1" thickTop="1" thickBot="1" x14ac:dyDescent="0.2">
      <c r="B77" s="171"/>
      <c r="C77" s="172"/>
      <c r="D77" s="172"/>
      <c r="E77" s="173"/>
      <c r="F77" s="287">
        <v>4871</v>
      </c>
      <c r="G77" s="288"/>
      <c r="H77" s="288"/>
      <c r="I77" s="142" t="str">
        <f>$N$115</f>
        <v>千円</v>
      </c>
      <c r="K77" s="45"/>
      <c r="L77" s="45"/>
      <c r="S77" s="45"/>
      <c r="T77" s="45"/>
      <c r="AB77" s="230" t="str">
        <f>IF(D64="","",D64&amp;F64)</f>
        <v>5851酒小売業</v>
      </c>
      <c r="AC77" s="216"/>
      <c r="AD77" s="216"/>
      <c r="AE77" s="216"/>
      <c r="AF77" s="216"/>
      <c r="AG77" s="216"/>
      <c r="AH77" s="216"/>
      <c r="AI77" s="231"/>
      <c r="AJ77" s="227" t="str">
        <f>IF(O62="","",O62&amp;Q62)</f>
        <v/>
      </c>
      <c r="AK77" s="222"/>
      <c r="AL77" s="222"/>
      <c r="AM77" s="222"/>
      <c r="AN77" s="222"/>
      <c r="AO77" s="222"/>
      <c r="AP77" s="222"/>
      <c r="AQ77" s="223"/>
      <c r="AR77" s="227" t="str">
        <f>IF(O66="","",O66&amp;Q66)</f>
        <v/>
      </c>
      <c r="AS77" s="222"/>
      <c r="AT77" s="222"/>
      <c r="AU77" s="222"/>
      <c r="AV77" s="222"/>
      <c r="AW77" s="222"/>
      <c r="AX77" s="222"/>
      <c r="AY77" s="223"/>
      <c r="AZ77" s="42"/>
    </row>
    <row r="78" spans="1:66" ht="15" customHeight="1" thickTop="1" x14ac:dyDescent="0.15">
      <c r="B78" s="271" t="s">
        <v>82</v>
      </c>
      <c r="C78" s="271"/>
      <c r="D78" s="271"/>
      <c r="E78" s="271"/>
      <c r="F78" s="271"/>
      <c r="G78" s="271"/>
      <c r="H78" s="271"/>
      <c r="I78" s="271"/>
      <c r="J78" s="271"/>
      <c r="K78" s="271"/>
      <c r="L78" s="271"/>
      <c r="M78" s="271"/>
      <c r="N78" s="271"/>
      <c r="O78" s="271"/>
      <c r="P78" s="271"/>
      <c r="Q78" s="271"/>
      <c r="R78" s="271"/>
      <c r="S78" s="271"/>
      <c r="T78" s="271"/>
      <c r="U78" s="271"/>
      <c r="V78" s="271"/>
      <c r="W78" s="271"/>
      <c r="X78" s="271"/>
      <c r="Y78" s="271"/>
      <c r="Z78" s="271"/>
      <c r="AB78" s="228"/>
      <c r="AC78" s="225"/>
      <c r="AD78" s="225"/>
      <c r="AE78" s="225"/>
      <c r="AF78" s="225"/>
      <c r="AG78" s="225"/>
      <c r="AH78" s="225"/>
      <c r="AI78" s="226"/>
      <c r="AJ78" s="228"/>
      <c r="AK78" s="225"/>
      <c r="AL78" s="225"/>
      <c r="AM78" s="225"/>
      <c r="AN78" s="225"/>
      <c r="AO78" s="225"/>
      <c r="AP78" s="225"/>
      <c r="AQ78" s="226"/>
      <c r="AR78" s="228"/>
      <c r="AS78" s="225"/>
      <c r="AT78" s="225"/>
      <c r="AU78" s="225"/>
      <c r="AV78" s="225"/>
      <c r="AW78" s="225"/>
      <c r="AX78" s="225"/>
      <c r="AY78" s="226"/>
      <c r="AZ78" s="42"/>
    </row>
    <row r="79" spans="1:66" ht="15" customHeight="1" x14ac:dyDescent="0.15">
      <c r="A79" s="44"/>
      <c r="B79" s="271" t="s">
        <v>138</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B79" s="141" t="s">
        <v>74</v>
      </c>
    </row>
    <row r="80" spans="1:66" ht="15" customHeight="1" x14ac:dyDescent="0.15">
      <c r="AB80" s="141" t="s">
        <v>87</v>
      </c>
      <c r="BB80" s="119"/>
      <c r="BC80" s="119"/>
    </row>
    <row r="81" spans="1:64" ht="15" customHeight="1" x14ac:dyDescent="0.15">
      <c r="A81" s="44"/>
      <c r="AA81" s="92"/>
      <c r="AB81" s="92"/>
      <c r="AC81" s="92"/>
      <c r="AD81" s="92"/>
      <c r="AE81" s="92"/>
      <c r="AF81" s="92"/>
      <c r="AG81" s="92"/>
      <c r="AH81" s="92"/>
      <c r="AI81" s="92"/>
      <c r="AJ81" s="92"/>
      <c r="AK81" s="92"/>
      <c r="AL81" s="92"/>
      <c r="AM81" s="285" t="s">
        <v>48</v>
      </c>
      <c r="AN81" s="285"/>
      <c r="AO81" s="92"/>
      <c r="AP81" s="92"/>
      <c r="AQ81" s="92"/>
      <c r="AR81" s="92"/>
      <c r="AS81" s="92"/>
      <c r="AT81" s="92"/>
      <c r="AU81" s="92"/>
      <c r="AV81" s="92"/>
      <c r="AW81" s="92"/>
      <c r="AX81" s="92"/>
      <c r="AY81" s="92"/>
      <c r="AZ81" s="89"/>
    </row>
    <row r="82" spans="1:64" ht="15" customHeight="1" x14ac:dyDescent="0.15">
      <c r="A82" s="44"/>
      <c r="B82" s="139"/>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40" t="s">
        <v>96</v>
      </c>
      <c r="AR82" s="77"/>
      <c r="AS82" s="286" t="s">
        <v>41</v>
      </c>
      <c r="AT82" s="286"/>
      <c r="AU82" s="111">
        <v>6</v>
      </c>
      <c r="AV82" s="112" t="s">
        <v>42</v>
      </c>
      <c r="AW82" s="113">
        <v>3</v>
      </c>
      <c r="AX82" s="112" t="s">
        <v>43</v>
      </c>
      <c r="AY82" s="111">
        <v>12</v>
      </c>
      <c r="AZ82" s="112" t="s">
        <v>44</v>
      </c>
    </row>
    <row r="83" spans="1:64" ht="15" customHeight="1" thickBot="1" x14ac:dyDescent="0.2">
      <c r="A83" s="88" t="s">
        <v>140</v>
      </c>
      <c r="B83" s="139"/>
      <c r="C83" s="138"/>
      <c r="D83" s="138"/>
      <c r="E83" s="138"/>
      <c r="F83" s="138"/>
      <c r="G83" s="138"/>
      <c r="H83" s="138"/>
      <c r="I83" s="138"/>
      <c r="J83" s="138"/>
      <c r="K83" s="138"/>
      <c r="L83" s="138"/>
      <c r="M83" s="152">
        <f>IFERROR(DATEVALUE(F74&amp;G74&amp;H74&amp;I74&amp;"1日"),"")</f>
        <v>45597</v>
      </c>
      <c r="N83" s="138"/>
      <c r="O83" s="138"/>
      <c r="P83" s="138"/>
      <c r="Q83" s="138"/>
      <c r="R83" s="138"/>
      <c r="S83" s="138"/>
      <c r="T83" s="138"/>
      <c r="U83" s="138"/>
      <c r="V83" s="138"/>
      <c r="W83" s="138"/>
      <c r="X83" s="138"/>
      <c r="Y83" s="138"/>
      <c r="Z83" s="138"/>
      <c r="AA83" s="95" t="s">
        <v>116</v>
      </c>
      <c r="AB83" s="44"/>
      <c r="AD83" s="45"/>
      <c r="AG83" s="45"/>
      <c r="AK83" s="45"/>
    </row>
    <row r="84" spans="1:64" ht="15" customHeight="1" x14ac:dyDescent="0.15">
      <c r="B84" s="272"/>
      <c r="C84" s="273"/>
      <c r="D84" s="273"/>
      <c r="E84" s="274"/>
      <c r="F84" s="198">
        <f>IF(O84="",N84,EDATE(M83,-3))</f>
        <v>45505</v>
      </c>
      <c r="G84" s="200">
        <f>IF(O84="","",EDATE(M83,-3))</f>
        <v>45505</v>
      </c>
      <c r="H84" s="196" t="s">
        <v>42</v>
      </c>
      <c r="I84" s="182">
        <f>IF(O84="","月",EDATE(M83,-3))</f>
        <v>45505</v>
      </c>
      <c r="J84" s="198">
        <f>IF(O84="",N84,EDATE(M83,-2))</f>
        <v>45536</v>
      </c>
      <c r="K84" s="200">
        <f>IF(O84="","",EDATE(M83,-2))</f>
        <v>45536</v>
      </c>
      <c r="L84" s="196" t="s">
        <v>42</v>
      </c>
      <c r="M84" s="182">
        <f>IF(O84="","月",EDATE(M83,-2))</f>
        <v>45536</v>
      </c>
      <c r="N84" s="198">
        <f>IF(G74="",F74,EDATE(M83,-1))</f>
        <v>45566</v>
      </c>
      <c r="O84" s="200">
        <f>IF(G74="","",EDATE(M83,-1))</f>
        <v>45566</v>
      </c>
      <c r="P84" s="196" t="s">
        <v>42</v>
      </c>
      <c r="Q84" s="182">
        <f>IF(G74="","月",EDATE(M83,-1))</f>
        <v>45566</v>
      </c>
      <c r="R84" s="184" t="s">
        <v>109</v>
      </c>
      <c r="S84" s="185"/>
      <c r="T84" s="185"/>
      <c r="U84" s="186"/>
      <c r="V84" s="127"/>
      <c r="W84" s="128"/>
      <c r="X84" s="128"/>
      <c r="Y84" s="128"/>
      <c r="AB84" s="44"/>
      <c r="AC84" s="48" t="s">
        <v>78</v>
      </c>
      <c r="AD84" s="45"/>
      <c r="AG84" s="45"/>
      <c r="AK84" s="45"/>
      <c r="AQ84" s="190" t="s">
        <v>49</v>
      </c>
      <c r="AR84" s="190"/>
      <c r="AS84" s="190"/>
      <c r="AT84" s="191">
        <f>IF(BJ84="","",BJ84)</f>
        <v>7</v>
      </c>
      <c r="AU84" s="191"/>
      <c r="AV84" s="191"/>
      <c r="AW84" s="191"/>
      <c r="AX84" s="192" t="s">
        <v>68</v>
      </c>
      <c r="AY84" s="192"/>
      <c r="AZ84" s="192"/>
      <c r="BA84" s="178" t="s">
        <v>69</v>
      </c>
      <c r="BB84" s="178"/>
      <c r="BC84" s="178"/>
      <c r="BD84" s="178">
        <f>IF(F77="","",R87-F77)</f>
        <v>371</v>
      </c>
      <c r="BE84" s="178"/>
      <c r="BF84" s="178"/>
      <c r="BG84" s="64" t="str">
        <f>$N$115</f>
        <v>千円</v>
      </c>
      <c r="BH84" s="232" t="s">
        <v>67</v>
      </c>
      <c r="BI84" s="232"/>
      <c r="BJ84" s="211">
        <f>IF(BD84="","",ROUNDDOWN(BD84/BD85*100,1))</f>
        <v>7</v>
      </c>
      <c r="BK84" s="212"/>
      <c r="BL84" s="208" t="s">
        <v>68</v>
      </c>
    </row>
    <row r="85" spans="1:64" ht="15" customHeight="1" thickBot="1" x14ac:dyDescent="0.2">
      <c r="A85" s="47"/>
      <c r="B85" s="275"/>
      <c r="C85" s="276"/>
      <c r="D85" s="276"/>
      <c r="E85" s="277"/>
      <c r="F85" s="204"/>
      <c r="G85" s="278"/>
      <c r="H85" s="197"/>
      <c r="I85" s="183"/>
      <c r="J85" s="199"/>
      <c r="K85" s="201"/>
      <c r="L85" s="202"/>
      <c r="M85" s="203"/>
      <c r="N85" s="204"/>
      <c r="O85" s="205"/>
      <c r="P85" s="206"/>
      <c r="Q85" s="183"/>
      <c r="R85" s="187"/>
      <c r="S85" s="188"/>
      <c r="T85" s="188"/>
      <c r="U85" s="189"/>
      <c r="V85" s="127"/>
      <c r="W85" s="128"/>
      <c r="X85" s="128"/>
      <c r="Y85" s="128"/>
      <c r="AB85" s="44"/>
      <c r="AD85" s="45"/>
      <c r="AG85" s="45"/>
      <c r="AK85" s="45"/>
      <c r="AQ85" s="65"/>
      <c r="AR85" s="65"/>
      <c r="AS85" s="65" t="s">
        <v>76</v>
      </c>
      <c r="BA85" s="210" t="s">
        <v>70</v>
      </c>
      <c r="BB85" s="210"/>
      <c r="BC85" s="210"/>
      <c r="BD85" s="210">
        <f>IF(R87="","",R87)</f>
        <v>5242</v>
      </c>
      <c r="BE85" s="210"/>
      <c r="BF85" s="210"/>
      <c r="BG85" s="66" t="str">
        <f>$N$115</f>
        <v>千円</v>
      </c>
      <c r="BH85" s="233"/>
      <c r="BI85" s="233"/>
      <c r="BJ85" s="213"/>
      <c r="BK85" s="214"/>
      <c r="BL85" s="209"/>
    </row>
    <row r="86" spans="1:64" ht="15" customHeight="1" x14ac:dyDescent="0.15">
      <c r="B86" s="171" t="s">
        <v>65</v>
      </c>
      <c r="C86" s="172"/>
      <c r="D86" s="172"/>
      <c r="E86" s="173"/>
      <c r="F86" s="55" t="s">
        <v>107</v>
      </c>
      <c r="G86" s="56"/>
      <c r="H86" s="56"/>
      <c r="I86" s="57"/>
      <c r="J86" s="55" t="s">
        <v>106</v>
      </c>
      <c r="K86" s="56"/>
      <c r="L86" s="56"/>
      <c r="M86" s="56"/>
      <c r="N86" s="55" t="s">
        <v>142</v>
      </c>
      <c r="O86" s="56"/>
      <c r="P86" s="56"/>
      <c r="Q86" s="56"/>
      <c r="R86" s="58" t="s">
        <v>144</v>
      </c>
      <c r="S86" s="59"/>
      <c r="T86" s="59"/>
      <c r="U86" s="60"/>
      <c r="V86" s="153"/>
      <c r="W86" s="154"/>
      <c r="X86" s="154"/>
      <c r="Y86" s="154"/>
      <c r="Z86" s="136"/>
    </row>
    <row r="87" spans="1:64" ht="15" customHeight="1" thickBot="1" x14ac:dyDescent="0.2">
      <c r="B87" s="171"/>
      <c r="C87" s="172"/>
      <c r="D87" s="172"/>
      <c r="E87" s="173"/>
      <c r="F87" s="174">
        <v>5201</v>
      </c>
      <c r="G87" s="175"/>
      <c r="H87" s="175"/>
      <c r="I87" s="61" t="str">
        <f>$N$115</f>
        <v>千円</v>
      </c>
      <c r="J87" s="174">
        <v>5201</v>
      </c>
      <c r="K87" s="175"/>
      <c r="L87" s="175"/>
      <c r="M87" s="62" t="str">
        <f>$N$115</f>
        <v>千円</v>
      </c>
      <c r="N87" s="174">
        <v>5325</v>
      </c>
      <c r="O87" s="175"/>
      <c r="P87" s="175"/>
      <c r="Q87" s="62" t="str">
        <f>$N$115</f>
        <v>千円</v>
      </c>
      <c r="R87" s="176">
        <f>IF(F87="","",ROUNDDOWN((F87+J87+N87)/3,0))</f>
        <v>5242</v>
      </c>
      <c r="S87" s="177"/>
      <c r="T87" s="177"/>
      <c r="U87" s="63" t="str">
        <f>$N$115</f>
        <v>千円</v>
      </c>
      <c r="V87" s="155"/>
      <c r="W87" s="156"/>
      <c r="X87" s="156"/>
      <c r="Y87" s="157"/>
      <c r="AB87" s="48" t="s">
        <v>103</v>
      </c>
      <c r="AQ87" s="132"/>
      <c r="AR87" s="67" t="s">
        <v>83</v>
      </c>
      <c r="AS87" s="67"/>
      <c r="AT87" s="194">
        <f>IF(F77="","",F77)</f>
        <v>4871</v>
      </c>
      <c r="AU87" s="194"/>
      <c r="AV87" s="194"/>
      <c r="AW87" s="194"/>
      <c r="AX87" s="195" t="str">
        <f>$N$115</f>
        <v>千円</v>
      </c>
      <c r="AY87" s="195"/>
      <c r="AZ87" s="195"/>
    </row>
    <row r="88" spans="1:64" ht="15" customHeight="1" x14ac:dyDescent="0.15">
      <c r="V88" s="154"/>
      <c r="W88" s="154"/>
      <c r="X88" s="154"/>
      <c r="Y88" s="154"/>
      <c r="Z88" s="136"/>
      <c r="AC88" s="68" t="s">
        <v>79</v>
      </c>
      <c r="AD88" s="69" t="str">
        <f>IF(F74="","",F74)</f>
        <v>令和</v>
      </c>
      <c r="AE88" s="125">
        <f>IF(G74="","",G74)</f>
        <v>6</v>
      </c>
      <c r="AF88" s="69" t="str">
        <f>IF(H74="","",H74)</f>
        <v>年</v>
      </c>
      <c r="AG88" s="86" t="str">
        <f>IF(I74="","",I74)</f>
        <v>11月</v>
      </c>
      <c r="AH88" s="68" t="s">
        <v>81</v>
      </c>
      <c r="AI88" s="69"/>
      <c r="AJ88" s="125"/>
      <c r="AK88" s="69"/>
      <c r="AL88" s="137"/>
      <c r="AQ88" s="132"/>
      <c r="AR88" s="71"/>
      <c r="AS88" s="71"/>
      <c r="AT88" s="72"/>
      <c r="AU88" s="73"/>
      <c r="AV88" s="73"/>
      <c r="AW88" s="73"/>
      <c r="AX88" s="73"/>
      <c r="AY88" s="73"/>
      <c r="AZ88" s="73"/>
    </row>
    <row r="89" spans="1:64" ht="15" customHeight="1" x14ac:dyDescent="0.15">
      <c r="A89" s="44"/>
      <c r="V89" s="156"/>
      <c r="W89" s="156"/>
      <c r="X89" s="156"/>
      <c r="Y89" s="157"/>
      <c r="AB89" s="48" t="s">
        <v>111</v>
      </c>
      <c r="AR89" s="74" t="s">
        <v>84</v>
      </c>
      <c r="AS89" s="74"/>
      <c r="AT89" s="193">
        <f>IF(R87="","",R87)</f>
        <v>5242</v>
      </c>
      <c r="AU89" s="193"/>
      <c r="AV89" s="193"/>
      <c r="AW89" s="193"/>
      <c r="AX89" s="190" t="str">
        <f>$N$115</f>
        <v>千円</v>
      </c>
      <c r="AY89" s="190"/>
      <c r="AZ89" s="190"/>
    </row>
    <row r="90" spans="1:64" ht="15" customHeight="1" x14ac:dyDescent="0.15">
      <c r="AC90" s="68" t="s">
        <v>79</v>
      </c>
      <c r="AD90" s="69">
        <f>IF(F84="","",F84)</f>
        <v>45505</v>
      </c>
      <c r="AE90" s="70">
        <f>IF(G84="","",G84)</f>
        <v>45505</v>
      </c>
      <c r="AF90" s="69" t="str">
        <f>IF(H84="","",H84)</f>
        <v>年</v>
      </c>
      <c r="AG90" s="86">
        <f>IF(I84="","",I84)</f>
        <v>45505</v>
      </c>
      <c r="AH90" s="68" t="s">
        <v>80</v>
      </c>
      <c r="AI90" s="69">
        <f>IF(N84="","",N84)</f>
        <v>45566</v>
      </c>
      <c r="AJ90" s="125">
        <f>IF(O84="","",O84)</f>
        <v>45566</v>
      </c>
      <c r="AK90" s="69" t="str">
        <f>IF(P84="","",P84)</f>
        <v>年</v>
      </c>
      <c r="AL90" s="86">
        <f>IF(Q84="","",Q84)</f>
        <v>45566</v>
      </c>
      <c r="AM90" s="68" t="s">
        <v>81</v>
      </c>
    </row>
    <row r="91" spans="1:64" ht="15" customHeight="1" x14ac:dyDescent="0.15">
      <c r="A91" s="88" t="s">
        <v>102</v>
      </c>
      <c r="AA91" s="44"/>
      <c r="AB91" s="75"/>
      <c r="AC91" s="75"/>
      <c r="AD91" s="75"/>
      <c r="AE91" s="75"/>
      <c r="AF91" s="75"/>
      <c r="AG91" s="75"/>
      <c r="AH91" s="75"/>
      <c r="AI91" s="75"/>
      <c r="AJ91" s="75"/>
      <c r="AK91" s="75"/>
      <c r="AL91" s="75"/>
      <c r="BD91" s="124"/>
      <c r="BE91" s="45"/>
      <c r="BF91" s="84"/>
    </row>
    <row r="92" spans="1:64" ht="15" customHeight="1" x14ac:dyDescent="0.15">
      <c r="P92" s="178" t="s">
        <v>69</v>
      </c>
      <c r="Q92" s="178"/>
      <c r="R92" s="178"/>
      <c r="S92" s="178">
        <f>IF(F77="","",R87-F77)</f>
        <v>371</v>
      </c>
      <c r="T92" s="178"/>
      <c r="U92" s="178"/>
      <c r="V92" s="179" t="str">
        <f>$N$115</f>
        <v>千円</v>
      </c>
      <c r="W92" s="179"/>
      <c r="AA92" s="96" t="s">
        <v>50</v>
      </c>
      <c r="AB92" s="107"/>
      <c r="AC92" s="107"/>
      <c r="AD92" s="107"/>
      <c r="AE92" s="107"/>
      <c r="AF92" s="107"/>
      <c r="AG92" s="107"/>
      <c r="AH92" s="107"/>
      <c r="AI92" s="107"/>
      <c r="AJ92" s="107"/>
      <c r="AK92" s="107"/>
      <c r="AL92" s="107"/>
      <c r="AM92" s="89"/>
      <c r="AN92" s="89"/>
      <c r="AO92" s="89"/>
      <c r="AP92" s="89"/>
      <c r="AQ92" s="89"/>
      <c r="AR92" s="89"/>
      <c r="AS92" s="89"/>
      <c r="AT92" s="89"/>
      <c r="AU92" s="89"/>
      <c r="AV92" s="89"/>
      <c r="AW92" s="89"/>
      <c r="AX92" s="89"/>
      <c r="AY92" s="89"/>
      <c r="AZ92" s="89"/>
    </row>
    <row r="93" spans="1:64" ht="15" customHeight="1" x14ac:dyDescent="0.15">
      <c r="A93" s="106"/>
      <c r="B93" s="89"/>
      <c r="C93" s="89"/>
      <c r="D93" s="89"/>
      <c r="E93" s="89"/>
      <c r="F93" s="89"/>
      <c r="G93" s="89"/>
      <c r="H93" s="89"/>
      <c r="I93" s="89"/>
      <c r="J93" s="89"/>
      <c r="K93" s="89"/>
      <c r="L93" s="89"/>
      <c r="M93" s="85"/>
      <c r="N93" s="85"/>
      <c r="O93" s="85"/>
      <c r="P93" s="85"/>
      <c r="Q93" s="85"/>
      <c r="R93" s="85"/>
      <c r="S93" s="85"/>
      <c r="T93" s="85"/>
      <c r="U93" s="85"/>
      <c r="V93" s="85"/>
      <c r="W93" s="85"/>
      <c r="X93" s="85"/>
      <c r="Y93" s="85"/>
      <c r="Z93" s="85"/>
      <c r="AA93" s="96" t="s">
        <v>51</v>
      </c>
      <c r="AB93" s="107"/>
      <c r="AC93" s="107"/>
      <c r="AD93" s="107"/>
      <c r="AE93" s="107"/>
      <c r="AF93" s="107"/>
      <c r="AG93" s="107"/>
      <c r="AH93" s="107"/>
      <c r="AI93" s="107"/>
      <c r="AJ93" s="107"/>
      <c r="AK93" s="107"/>
      <c r="AL93" s="107"/>
      <c r="AM93" s="89"/>
      <c r="AN93" s="89"/>
      <c r="AO93" s="89"/>
      <c r="AP93" s="89"/>
      <c r="AQ93" s="89"/>
      <c r="AR93" s="89"/>
      <c r="AS93" s="89"/>
      <c r="AT93" s="89"/>
      <c r="AU93" s="89"/>
      <c r="AV93" s="89"/>
      <c r="AW93" s="89"/>
      <c r="AX93" s="89"/>
      <c r="AY93" s="89"/>
      <c r="AZ93" s="89"/>
    </row>
    <row r="94" spans="1:64" ht="15" customHeight="1" x14ac:dyDescent="0.15">
      <c r="A94" s="106" t="s">
        <v>150</v>
      </c>
      <c r="B94" s="89"/>
      <c r="C94" s="89"/>
      <c r="D94" s="89"/>
      <c r="E94" s="89"/>
      <c r="F94" s="89"/>
      <c r="G94" s="89"/>
      <c r="H94" s="89"/>
      <c r="I94" s="89"/>
      <c r="J94" s="89"/>
      <c r="K94" s="89"/>
      <c r="L94" s="89"/>
      <c r="M94" s="85"/>
      <c r="N94" s="85"/>
      <c r="O94" s="85"/>
      <c r="P94" s="85"/>
      <c r="Q94" s="85"/>
      <c r="R94" s="85"/>
      <c r="S94" s="85"/>
      <c r="T94" s="85"/>
      <c r="U94" s="85"/>
      <c r="V94" s="85"/>
      <c r="W94" s="85"/>
      <c r="X94" s="85"/>
      <c r="Y94" s="85"/>
      <c r="Z94" s="85"/>
      <c r="AA94" s="109" t="s">
        <v>94</v>
      </c>
      <c r="AB94" s="107"/>
      <c r="AC94" s="107"/>
      <c r="AD94" s="107"/>
      <c r="AE94" s="107"/>
      <c r="AF94" s="107"/>
      <c r="AG94" s="107"/>
      <c r="AH94" s="107"/>
      <c r="AI94" s="107"/>
      <c r="AJ94" s="107"/>
      <c r="AK94" s="107"/>
      <c r="AL94" s="107"/>
      <c r="AM94" s="89"/>
      <c r="AN94" s="89"/>
      <c r="AO94" s="89"/>
      <c r="AP94" s="89"/>
      <c r="AQ94" s="89"/>
      <c r="AR94" s="89"/>
      <c r="AS94" s="89"/>
      <c r="AT94" s="89"/>
      <c r="AU94" s="89"/>
      <c r="AV94" s="89"/>
      <c r="AW94" s="89"/>
      <c r="AX94" s="89"/>
      <c r="AY94" s="89"/>
      <c r="AZ94" s="89"/>
    </row>
    <row r="95" spans="1:64" ht="15" customHeight="1" x14ac:dyDescent="0.15">
      <c r="B95" s="181" t="s">
        <v>152</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K95" s="233"/>
      <c r="BL95" s="233"/>
    </row>
    <row r="96" spans="1:64" ht="15" customHeight="1" x14ac:dyDescent="0.15">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95" t="s">
        <v>161</v>
      </c>
      <c r="AB96" s="95"/>
      <c r="AC96" s="89"/>
      <c r="AD96" s="89"/>
      <c r="AE96" s="89"/>
      <c r="AF96" s="89"/>
      <c r="AG96" s="89"/>
      <c r="AH96" s="89" t="s">
        <v>52</v>
      </c>
      <c r="AI96" s="89"/>
      <c r="AJ96" s="89"/>
      <c r="AK96" s="89"/>
      <c r="AL96" s="89"/>
      <c r="AM96" s="89"/>
      <c r="AN96" s="89"/>
      <c r="AO96" s="89"/>
      <c r="AP96" s="89"/>
      <c r="AQ96" s="89"/>
      <c r="AR96" s="89"/>
      <c r="AS96" s="89"/>
      <c r="AT96" s="89"/>
      <c r="AU96" s="89"/>
      <c r="AV96" s="89"/>
      <c r="AW96" s="89"/>
      <c r="AX96" s="89"/>
      <c r="AY96" s="89"/>
      <c r="AZ96" s="89"/>
      <c r="BD96" s="254"/>
      <c r="BE96" s="254"/>
      <c r="BF96" s="254"/>
      <c r="BG96" s="254"/>
      <c r="BH96" s="254"/>
      <c r="BI96" s="254"/>
      <c r="BJ96" s="87"/>
      <c r="BK96" s="233"/>
      <c r="BL96" s="233"/>
    </row>
    <row r="97" spans="1:67" ht="15" customHeight="1" x14ac:dyDescent="0.15">
      <c r="B97" s="169" t="s">
        <v>145</v>
      </c>
      <c r="C97" s="170" t="s">
        <v>146</v>
      </c>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80" t="s">
        <v>41</v>
      </c>
      <c r="AB97" s="180"/>
      <c r="AC97" s="89"/>
      <c r="AD97" s="89" t="s">
        <v>42</v>
      </c>
      <c r="AE97" s="108"/>
      <c r="AF97" s="89" t="s">
        <v>43</v>
      </c>
      <c r="AG97" s="89"/>
      <c r="AH97" s="89" t="s">
        <v>44</v>
      </c>
      <c r="AI97" s="89"/>
      <c r="AJ97" s="89"/>
      <c r="AK97" s="89"/>
      <c r="AL97" s="89"/>
      <c r="AM97" s="89"/>
      <c r="AN97" s="89"/>
      <c r="AO97" s="89"/>
      <c r="AP97" s="89"/>
      <c r="AQ97" s="89"/>
      <c r="AR97" s="89"/>
      <c r="AS97" s="89"/>
      <c r="AT97" s="89"/>
      <c r="AU97" s="89"/>
      <c r="AV97" s="89"/>
      <c r="AW97" s="89"/>
      <c r="AX97" s="89"/>
      <c r="AY97" s="89"/>
      <c r="AZ97" s="89"/>
      <c r="BD97" s="120"/>
      <c r="BE97" s="120"/>
      <c r="BF97" s="121"/>
      <c r="BG97" s="121"/>
      <c r="BH97" s="122"/>
      <c r="BI97" s="122"/>
      <c r="BJ97" s="134"/>
      <c r="BK97" s="134"/>
      <c r="BL97" s="123"/>
    </row>
    <row r="98" spans="1:67" ht="15" customHeight="1" x14ac:dyDescent="0.15">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95" t="s">
        <v>53</v>
      </c>
      <c r="AB98" s="95"/>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row>
    <row r="99" spans="1:67" ht="15" customHeight="1" x14ac:dyDescent="0.15">
      <c r="B99" s="169" t="s">
        <v>147</v>
      </c>
      <c r="C99" s="170" t="s">
        <v>148</v>
      </c>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07" t="s">
        <v>95</v>
      </c>
      <c r="AB99" s="95"/>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row>
    <row r="100" spans="1:67" ht="15" customHeight="1" x14ac:dyDescent="0.15">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c r="BD100" s="120"/>
      <c r="BE100" s="120"/>
      <c r="BF100" s="121"/>
      <c r="BG100" s="121"/>
      <c r="BH100" s="122"/>
      <c r="BI100" s="122"/>
      <c r="BJ100" s="134"/>
      <c r="BK100" s="134"/>
      <c r="BL100" s="123"/>
      <c r="BM100" s="123"/>
      <c r="BN100" s="45"/>
      <c r="BO100" s="84"/>
    </row>
    <row r="101" spans="1:67" ht="15" customHeight="1" x14ac:dyDescent="0.15">
      <c r="A101" s="106" t="s">
        <v>151</v>
      </c>
      <c r="B101" s="89"/>
      <c r="C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row>
    <row r="102" spans="1:67" ht="15" customHeight="1" x14ac:dyDescent="0.15">
      <c r="A102" s="168"/>
      <c r="B102" s="40" t="s">
        <v>149</v>
      </c>
      <c r="C102" s="149"/>
      <c r="AA102" s="89"/>
      <c r="AB102" s="89"/>
      <c r="AC102" s="89"/>
      <c r="AD102" s="95" t="s">
        <v>54</v>
      </c>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row>
    <row r="103" spans="1:67" ht="15" customHeight="1" x14ac:dyDescent="0.15">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row>
    <row r="104" spans="1:67" ht="15" customHeight="1" x14ac:dyDescent="0.15">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130"/>
      <c r="AX104" s="90"/>
      <c r="AY104" s="90"/>
      <c r="AZ104" s="91" t="str">
        <f>$Z$2</f>
        <v>R7.4～</v>
      </c>
    </row>
    <row r="106" spans="1:67" ht="15" customHeight="1" x14ac:dyDescent="0.15">
      <c r="V106" s="76"/>
      <c r="W106" s="76"/>
    </row>
    <row r="107" spans="1:67" ht="15" customHeight="1" x14ac:dyDescent="0.15">
      <c r="T107" s="78"/>
    </row>
    <row r="111" spans="1:67" ht="15" customHeight="1" x14ac:dyDescent="0.15">
      <c r="A111" s="40" t="s">
        <v>124</v>
      </c>
    </row>
    <row r="112" spans="1:67" ht="15" customHeight="1" x14ac:dyDescent="0.15">
      <c r="A112" s="151" t="s">
        <v>163</v>
      </c>
    </row>
    <row r="114" spans="3:16" ht="15" customHeight="1" x14ac:dyDescent="0.15">
      <c r="C114" s="40" t="s">
        <v>56</v>
      </c>
      <c r="G114" s="40" t="s">
        <v>57</v>
      </c>
      <c r="J114" s="40" t="s">
        <v>58</v>
      </c>
      <c r="N114" s="40" t="s">
        <v>90</v>
      </c>
    </row>
    <row r="115" spans="3:16" ht="15" customHeight="1" x14ac:dyDescent="0.15">
      <c r="C115" s="40" t="s">
        <v>59</v>
      </c>
      <c r="G115" s="40">
        <v>5</v>
      </c>
      <c r="J115" s="40">
        <v>1</v>
      </c>
      <c r="K115" s="40" t="str">
        <f t="shared" ref="K115:K127" si="0">J115&amp;"月"</f>
        <v>1月</v>
      </c>
      <c r="N115" s="40" t="s">
        <v>89</v>
      </c>
      <c r="P115" s="40" t="s">
        <v>153</v>
      </c>
    </row>
    <row r="116" spans="3:16" ht="15" customHeight="1" x14ac:dyDescent="0.15">
      <c r="C116" s="40" t="s">
        <v>60</v>
      </c>
      <c r="G116" s="40">
        <v>6</v>
      </c>
      <c r="J116" s="40">
        <v>2</v>
      </c>
      <c r="K116" s="40" t="str">
        <f t="shared" si="0"/>
        <v>2月</v>
      </c>
      <c r="N116" s="40" t="s">
        <v>89</v>
      </c>
    </row>
    <row r="117" spans="3:16" ht="15" customHeight="1" x14ac:dyDescent="0.15">
      <c r="C117" s="40" t="s">
        <v>55</v>
      </c>
      <c r="G117" s="40">
        <v>7</v>
      </c>
      <c r="J117" s="40">
        <v>3</v>
      </c>
      <c r="K117" s="40" t="str">
        <f t="shared" si="0"/>
        <v>3月</v>
      </c>
      <c r="N117" s="40" t="s">
        <v>91</v>
      </c>
    </row>
    <row r="118" spans="3:16" ht="15" customHeight="1" x14ac:dyDescent="0.15">
      <c r="C118" s="40" t="s">
        <v>61</v>
      </c>
      <c r="G118" s="40">
        <v>8</v>
      </c>
      <c r="J118" s="40">
        <v>4</v>
      </c>
      <c r="K118" s="40" t="str">
        <f t="shared" si="0"/>
        <v>4月</v>
      </c>
    </row>
    <row r="119" spans="3:16" ht="15" customHeight="1" x14ac:dyDescent="0.15">
      <c r="C119" s="40" t="s">
        <v>41</v>
      </c>
      <c r="G119" s="40">
        <v>9</v>
      </c>
      <c r="J119" s="40">
        <v>5</v>
      </c>
      <c r="K119" s="40" t="str">
        <f t="shared" si="0"/>
        <v>5月</v>
      </c>
    </row>
    <row r="120" spans="3:16" ht="15" customHeight="1" x14ac:dyDescent="0.15">
      <c r="G120" s="40">
        <v>10</v>
      </c>
      <c r="J120" s="40">
        <v>6</v>
      </c>
      <c r="K120" s="40" t="str">
        <f t="shared" si="0"/>
        <v>6月</v>
      </c>
    </row>
    <row r="121" spans="3:16" ht="15" customHeight="1" x14ac:dyDescent="0.15">
      <c r="J121" s="40">
        <v>7</v>
      </c>
      <c r="K121" s="40" t="str">
        <f t="shared" si="0"/>
        <v>7月</v>
      </c>
    </row>
    <row r="122" spans="3:16" ht="15" customHeight="1" x14ac:dyDescent="0.15">
      <c r="J122" s="40">
        <v>8</v>
      </c>
      <c r="K122" s="40" t="str">
        <f t="shared" si="0"/>
        <v>8月</v>
      </c>
    </row>
    <row r="123" spans="3:16" ht="15" customHeight="1" x14ac:dyDescent="0.15">
      <c r="J123" s="40">
        <v>9</v>
      </c>
      <c r="K123" s="40" t="str">
        <f t="shared" si="0"/>
        <v>9月</v>
      </c>
    </row>
    <row r="124" spans="3:16" ht="15" customHeight="1" x14ac:dyDescent="0.15">
      <c r="J124" s="40">
        <v>10</v>
      </c>
      <c r="K124" s="40" t="str">
        <f t="shared" si="0"/>
        <v>10月</v>
      </c>
    </row>
    <row r="125" spans="3:16" ht="15" customHeight="1" x14ac:dyDescent="0.15">
      <c r="J125" s="40">
        <v>11</v>
      </c>
      <c r="K125" s="40" t="str">
        <f t="shared" si="0"/>
        <v>11月</v>
      </c>
    </row>
    <row r="126" spans="3:16" ht="15" customHeight="1" x14ac:dyDescent="0.15">
      <c r="J126" s="40">
        <v>12</v>
      </c>
      <c r="K126" s="40" t="str">
        <f t="shared" si="0"/>
        <v>12月</v>
      </c>
    </row>
    <row r="127" spans="3:16" ht="15" customHeight="1" x14ac:dyDescent="0.15">
      <c r="K127" s="40" t="str">
        <f t="shared" si="0"/>
        <v>月</v>
      </c>
    </row>
  </sheetData>
  <mergeCells count="194">
    <mergeCell ref="F35:H35"/>
    <mergeCell ref="J35:L35"/>
    <mergeCell ref="N35:P35"/>
    <mergeCell ref="R35:T35"/>
    <mergeCell ref="BK95:BL96"/>
    <mergeCell ref="BD96:BF96"/>
    <mergeCell ref="BG96:BI96"/>
    <mergeCell ref="B74:E75"/>
    <mergeCell ref="F74:F75"/>
    <mergeCell ref="G74:G75"/>
    <mergeCell ref="H74:H75"/>
    <mergeCell ref="I74:I75"/>
    <mergeCell ref="B76:E77"/>
    <mergeCell ref="F77:H77"/>
    <mergeCell ref="B78:Z78"/>
    <mergeCell ref="B79:Z79"/>
    <mergeCell ref="AM81:AN81"/>
    <mergeCell ref="AS82:AT82"/>
    <mergeCell ref="B84:E85"/>
    <mergeCell ref="F84:F85"/>
    <mergeCell ref="G84:G85"/>
    <mergeCell ref="B60:C61"/>
    <mergeCell ref="B62:C67"/>
    <mergeCell ref="D62:E63"/>
    <mergeCell ref="F14:N15"/>
    <mergeCell ref="O14:P15"/>
    <mergeCell ref="Q14:Y15"/>
    <mergeCell ref="AB1:AY1"/>
    <mergeCell ref="AB2:AI3"/>
    <mergeCell ref="AJ2:AQ3"/>
    <mergeCell ref="AR2:AY3"/>
    <mergeCell ref="B8:C9"/>
    <mergeCell ref="AB4:AI5"/>
    <mergeCell ref="AJ4:AQ5"/>
    <mergeCell ref="AA8:AZ8"/>
    <mergeCell ref="J4:Y4"/>
    <mergeCell ref="AA9:AZ9"/>
    <mergeCell ref="AR4:AY5"/>
    <mergeCell ref="D9:E9"/>
    <mergeCell ref="F9:N9"/>
    <mergeCell ref="D8:Y8"/>
    <mergeCell ref="O9:P9"/>
    <mergeCell ref="Q9:Y9"/>
    <mergeCell ref="BH32:BI33"/>
    <mergeCell ref="BJ32:BK33"/>
    <mergeCell ref="AM29:AN29"/>
    <mergeCell ref="AS30:AT30"/>
    <mergeCell ref="B24:E25"/>
    <mergeCell ref="F25:H25"/>
    <mergeCell ref="B27:Z27"/>
    <mergeCell ref="AB25:AI26"/>
    <mergeCell ref="AS10:AT10"/>
    <mergeCell ref="AK12:AO12"/>
    <mergeCell ref="B10:C15"/>
    <mergeCell ref="AP15:AZ16"/>
    <mergeCell ref="AK16:AO16"/>
    <mergeCell ref="AP12:AZ14"/>
    <mergeCell ref="AK13:AO13"/>
    <mergeCell ref="D10:E11"/>
    <mergeCell ref="F10:N11"/>
    <mergeCell ref="O10:P11"/>
    <mergeCell ref="Q10:Y11"/>
    <mergeCell ref="D12:E13"/>
    <mergeCell ref="F12:N13"/>
    <mergeCell ref="O12:P13"/>
    <mergeCell ref="Q12:Y13"/>
    <mergeCell ref="D14:E15"/>
    <mergeCell ref="AP17:AZ18"/>
    <mergeCell ref="B22:E23"/>
    <mergeCell ref="AB23:AI24"/>
    <mergeCell ref="AJ23:AQ24"/>
    <mergeCell ref="F22:F23"/>
    <mergeCell ref="G22:G23"/>
    <mergeCell ref="H22:H23"/>
    <mergeCell ref="I22:I23"/>
    <mergeCell ref="AR23:AY24"/>
    <mergeCell ref="AA19:AZ21"/>
    <mergeCell ref="AJ25:AQ26"/>
    <mergeCell ref="AR25:AY26"/>
    <mergeCell ref="B26:Z26"/>
    <mergeCell ref="P40:R40"/>
    <mergeCell ref="S40:U40"/>
    <mergeCell ref="BD33:BF33"/>
    <mergeCell ref="AT35:AW35"/>
    <mergeCell ref="AX35:AZ35"/>
    <mergeCell ref="V40:W40"/>
    <mergeCell ref="B32:E33"/>
    <mergeCell ref="F32:F33"/>
    <mergeCell ref="G32:G33"/>
    <mergeCell ref="H32:H33"/>
    <mergeCell ref="I32:I33"/>
    <mergeCell ref="J32:J33"/>
    <mergeCell ref="K32:K33"/>
    <mergeCell ref="L32:L33"/>
    <mergeCell ref="M32:M33"/>
    <mergeCell ref="N32:N33"/>
    <mergeCell ref="O32:O33"/>
    <mergeCell ref="P32:P33"/>
    <mergeCell ref="Q32:Q33"/>
    <mergeCell ref="AT37:AW37"/>
    <mergeCell ref="AX37:AZ37"/>
    <mergeCell ref="BA32:BC32"/>
    <mergeCell ref="BD32:BF32"/>
    <mergeCell ref="B34:E35"/>
    <mergeCell ref="BK43:BL44"/>
    <mergeCell ref="BD44:BF44"/>
    <mergeCell ref="BG44:BI44"/>
    <mergeCell ref="AA45:AB45"/>
    <mergeCell ref="AB56:AI57"/>
    <mergeCell ref="AJ56:AQ57"/>
    <mergeCell ref="AB53:AY53"/>
    <mergeCell ref="AB54:AI55"/>
    <mergeCell ref="AJ54:AQ55"/>
    <mergeCell ref="AR54:AY55"/>
    <mergeCell ref="J56:Y56"/>
    <mergeCell ref="AR56:AY57"/>
    <mergeCell ref="B43:Z44"/>
    <mergeCell ref="C45:Z46"/>
    <mergeCell ref="C47:Z48"/>
    <mergeCell ref="BL32:BL33"/>
    <mergeCell ref="BA33:BC33"/>
    <mergeCell ref="AQ32:AS32"/>
    <mergeCell ref="AT32:AW32"/>
    <mergeCell ref="AX32:AZ32"/>
    <mergeCell ref="R32:U33"/>
    <mergeCell ref="D61:E61"/>
    <mergeCell ref="F61:N61"/>
    <mergeCell ref="AA60:AZ60"/>
    <mergeCell ref="AK64:AO64"/>
    <mergeCell ref="AP64:AZ66"/>
    <mergeCell ref="AK65:AO65"/>
    <mergeCell ref="AS62:AT62"/>
    <mergeCell ref="AA61:AZ61"/>
    <mergeCell ref="Q66:Y67"/>
    <mergeCell ref="AP67:AZ68"/>
    <mergeCell ref="AK68:AO68"/>
    <mergeCell ref="D60:Y60"/>
    <mergeCell ref="O61:P61"/>
    <mergeCell ref="Q61:Y61"/>
    <mergeCell ref="F62:N63"/>
    <mergeCell ref="O62:P63"/>
    <mergeCell ref="Q62:Y63"/>
    <mergeCell ref="D64:E65"/>
    <mergeCell ref="F64:N65"/>
    <mergeCell ref="O64:P65"/>
    <mergeCell ref="Q64:Y65"/>
    <mergeCell ref="D66:E67"/>
    <mergeCell ref="F66:N67"/>
    <mergeCell ref="O66:P67"/>
    <mergeCell ref="AP69:AZ70"/>
    <mergeCell ref="BL84:BL85"/>
    <mergeCell ref="BA85:BC85"/>
    <mergeCell ref="BD85:BF85"/>
    <mergeCell ref="BJ84:BK85"/>
    <mergeCell ref="AB75:AI76"/>
    <mergeCell ref="AJ75:AQ76"/>
    <mergeCell ref="AR75:AY76"/>
    <mergeCell ref="AA71:AZ73"/>
    <mergeCell ref="AR77:AY78"/>
    <mergeCell ref="AB77:AI78"/>
    <mergeCell ref="AJ77:AQ78"/>
    <mergeCell ref="BA84:BC84"/>
    <mergeCell ref="BD84:BF84"/>
    <mergeCell ref="BH84:BI85"/>
    <mergeCell ref="AA97:AB97"/>
    <mergeCell ref="B95:Z96"/>
    <mergeCell ref="C97:Z98"/>
    <mergeCell ref="Q84:Q85"/>
    <mergeCell ref="R84:U85"/>
    <mergeCell ref="AQ84:AS84"/>
    <mergeCell ref="AT84:AW84"/>
    <mergeCell ref="AX84:AZ84"/>
    <mergeCell ref="AT89:AW89"/>
    <mergeCell ref="AX89:AZ89"/>
    <mergeCell ref="AT87:AW87"/>
    <mergeCell ref="AX87:AZ87"/>
    <mergeCell ref="H84:H85"/>
    <mergeCell ref="I84:I85"/>
    <mergeCell ref="J84:J85"/>
    <mergeCell ref="K84:K85"/>
    <mergeCell ref="L84:L85"/>
    <mergeCell ref="M84:M85"/>
    <mergeCell ref="N84:N85"/>
    <mergeCell ref="O84:O85"/>
    <mergeCell ref="P84:P85"/>
    <mergeCell ref="C99:Z100"/>
    <mergeCell ref="B86:E87"/>
    <mergeCell ref="F87:H87"/>
    <mergeCell ref="J87:L87"/>
    <mergeCell ref="N87:P87"/>
    <mergeCell ref="R87:T87"/>
    <mergeCell ref="P92:R92"/>
    <mergeCell ref="S92:U92"/>
    <mergeCell ref="V92:W92"/>
  </mergeCells>
  <phoneticPr fontId="13"/>
  <dataValidations count="7">
    <dataValidation type="list" allowBlank="1" showInputMessage="1" showErrorMessage="1" sqref="N115" xr:uid="{3D2A6B61-C9B9-4646-8CB3-60829FCF0359}">
      <formula1>$N$116:$N$117</formula1>
    </dataValidation>
    <dataValidation type="list" allowBlank="1" showInputMessage="1" showErrorMessage="1" sqref="F22:F23 F74:F75" xr:uid="{94E434C2-9315-4799-9F86-59F7F488E2B5}">
      <formula1>$C$114:$C$120</formula1>
    </dataValidation>
    <dataValidation type="list" allowBlank="1" showInputMessage="1" showErrorMessage="1" sqref="AS10:AT10 AS62:AT62" xr:uid="{8C88CAAC-201F-40AB-9DBB-1597DBC4A723}">
      <formula1>$C$119:$C$121</formula1>
    </dataValidation>
    <dataValidation type="list" allowBlank="1" showInputMessage="1" showErrorMessage="1" sqref="AA45:AB45 AA97:AB97" xr:uid="{6A24C534-8D85-4080-9DE0-B052C3BCFAD9}">
      <formula1>$C$118:$C$120</formula1>
    </dataValidation>
    <dataValidation type="list" allowBlank="1" showInputMessage="1" showErrorMessage="1" sqref="I22:I23 I74:I75" xr:uid="{7978B576-8D45-4ABF-ACF5-B945C9AC579C}">
      <formula1>$K$115:$K$127</formula1>
    </dataValidation>
    <dataValidation type="list" allowBlank="1" showInputMessage="1" showErrorMessage="1" sqref="G22:G23 G74:G75" xr:uid="{7674A0AF-84A7-4EE5-BE7C-AEC574C22427}">
      <formula1>$G$114:$G$120</formula1>
    </dataValidation>
    <dataValidation type="list" allowBlank="1" showInputMessage="1" showErrorMessage="1" sqref="AS30:AT30 AS82:AT82" xr:uid="{95CEB2C2-5A7A-4B16-BCEB-55324F204213}">
      <formula1>$C$113:$C$119</formula1>
    </dataValidation>
  </dataValidations>
  <printOptions horizontalCentered="1"/>
  <pageMargins left="0.6692913385826772" right="0.6692913385826772" top="0.74803149606299213" bottom="0.74803149606299213" header="0.31496062992125984" footer="0.31496062992125984"/>
  <pageSetup paperSize="9" scale="99" orientation="portrait" blackAndWhite="1" r:id="rId1"/>
  <rowBreaks count="1" manualBreakCount="1">
    <brk id="52" max="51" man="1"/>
  </rowBreaks>
  <colBreaks count="1" manualBreakCount="1">
    <brk id="26" max="10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9CB5-0696-4BB2-8B58-827E6832BA92}">
  <dimension ref="A1:BO127"/>
  <sheetViews>
    <sheetView view="pageBreakPreview" topLeftCell="E37" zoomScaleNormal="100" zoomScaleSheetLayoutView="100" zoomScalePageLayoutView="80" workbookViewId="0">
      <selection activeCell="B67" sqref="B67"/>
    </sheetView>
  </sheetViews>
  <sheetFormatPr defaultColWidth="3.375" defaultRowHeight="15" customHeight="1" x14ac:dyDescent="0.15"/>
  <cols>
    <col min="1" max="16384" width="3.375" style="40"/>
  </cols>
  <sheetData>
    <row r="1" spans="1:67" ht="15" customHeight="1" thickBot="1" x14ac:dyDescent="0.2">
      <c r="A1" s="39" t="s">
        <v>40</v>
      </c>
      <c r="P1" s="133"/>
      <c r="Q1" s="133"/>
      <c r="V1" s="133"/>
      <c r="W1" s="133"/>
      <c r="Z1" s="135" t="s">
        <v>157</v>
      </c>
      <c r="AA1" s="41"/>
      <c r="AB1" s="263" t="s">
        <v>72</v>
      </c>
      <c r="AC1" s="263"/>
      <c r="AD1" s="263"/>
      <c r="AE1" s="263"/>
      <c r="AF1" s="263"/>
      <c r="AG1" s="263"/>
      <c r="AH1" s="263"/>
      <c r="AI1" s="263"/>
      <c r="AJ1" s="172"/>
      <c r="AK1" s="172"/>
      <c r="AL1" s="172"/>
      <c r="AM1" s="172"/>
      <c r="AN1" s="172"/>
      <c r="AO1" s="172"/>
      <c r="AP1" s="172"/>
      <c r="AQ1" s="172"/>
      <c r="AR1" s="172"/>
      <c r="AS1" s="172"/>
      <c r="AT1" s="172"/>
      <c r="AU1" s="172"/>
      <c r="AV1" s="172"/>
      <c r="AW1" s="172"/>
      <c r="AX1" s="172"/>
      <c r="AY1" s="172"/>
      <c r="AZ1" s="42"/>
      <c r="BF1" s="44"/>
      <c r="BH1" s="45"/>
      <c r="BK1" s="45"/>
      <c r="BO1" s="45"/>
    </row>
    <row r="2" spans="1:67" ht="15" customHeight="1" thickTop="1" x14ac:dyDescent="0.15">
      <c r="A2" s="46"/>
      <c r="P2" s="133"/>
      <c r="Q2" s="133"/>
      <c r="V2" s="133"/>
      <c r="W2" s="133"/>
      <c r="Z2" s="84" t="str">
        <f>$A$112</f>
        <v>R7.4～</v>
      </c>
      <c r="AB2" s="264"/>
      <c r="AC2" s="265"/>
      <c r="AD2" s="265"/>
      <c r="AE2" s="265"/>
      <c r="AF2" s="265"/>
      <c r="AG2" s="265"/>
      <c r="AH2" s="265"/>
      <c r="AI2" s="266"/>
      <c r="AJ2" s="260"/>
      <c r="AK2" s="260"/>
      <c r="AL2" s="260"/>
      <c r="AM2" s="260"/>
      <c r="AN2" s="260"/>
      <c r="AO2" s="260"/>
      <c r="AP2" s="260"/>
      <c r="AQ2" s="261"/>
      <c r="AR2" s="259"/>
      <c r="AS2" s="260"/>
      <c r="AT2" s="260"/>
      <c r="AU2" s="260"/>
      <c r="AV2" s="260"/>
      <c r="AW2" s="260"/>
      <c r="AX2" s="260"/>
      <c r="AY2" s="260"/>
      <c r="AZ2" s="42"/>
      <c r="BF2" s="44"/>
      <c r="BH2" s="45"/>
      <c r="BK2" s="45"/>
      <c r="BO2" s="45"/>
    </row>
    <row r="3" spans="1:67" ht="15" customHeight="1" thickBot="1" x14ac:dyDescent="0.2">
      <c r="A3" s="40" t="s">
        <v>136</v>
      </c>
      <c r="J3" s="270"/>
      <c r="K3" s="270"/>
      <c r="L3" s="270"/>
      <c r="M3" s="270"/>
      <c r="N3" s="270"/>
      <c r="O3" s="270"/>
      <c r="P3" s="270"/>
      <c r="Q3" s="270"/>
      <c r="R3" s="270"/>
      <c r="S3" s="270"/>
      <c r="T3" s="270"/>
      <c r="U3" s="270"/>
      <c r="V3" s="270"/>
      <c r="W3" s="270"/>
      <c r="X3" s="270"/>
      <c r="Y3" s="270"/>
      <c r="AB3" s="267"/>
      <c r="AC3" s="268"/>
      <c r="AD3" s="268"/>
      <c r="AE3" s="268"/>
      <c r="AF3" s="268"/>
      <c r="AG3" s="268"/>
      <c r="AH3" s="268"/>
      <c r="AI3" s="269"/>
      <c r="AJ3" s="257"/>
      <c r="AK3" s="257"/>
      <c r="AL3" s="257"/>
      <c r="AM3" s="257"/>
      <c r="AN3" s="257"/>
      <c r="AO3" s="257"/>
      <c r="AP3" s="257"/>
      <c r="AQ3" s="258"/>
      <c r="AR3" s="262"/>
      <c r="AS3" s="257"/>
      <c r="AT3" s="257"/>
      <c r="AU3" s="257"/>
      <c r="AV3" s="257"/>
      <c r="AW3" s="257"/>
      <c r="AX3" s="257"/>
      <c r="AY3" s="257"/>
      <c r="AZ3" s="42"/>
    </row>
    <row r="4" spans="1:67" ht="15" customHeight="1" thickTop="1" x14ac:dyDescent="0.15">
      <c r="J4" s="44" t="s">
        <v>110</v>
      </c>
      <c r="AA4" s="41"/>
      <c r="AB4" s="255"/>
      <c r="AC4" s="255"/>
      <c r="AD4" s="255"/>
      <c r="AE4" s="255"/>
      <c r="AF4" s="255"/>
      <c r="AG4" s="255"/>
      <c r="AH4" s="255"/>
      <c r="AI4" s="256"/>
      <c r="AJ4" s="259"/>
      <c r="AK4" s="260"/>
      <c r="AL4" s="260"/>
      <c r="AM4" s="260"/>
      <c r="AN4" s="260"/>
      <c r="AO4" s="260"/>
      <c r="AP4" s="260"/>
      <c r="AQ4" s="261"/>
      <c r="AR4" s="259"/>
      <c r="AS4" s="260"/>
      <c r="AT4" s="260"/>
      <c r="AU4" s="260"/>
      <c r="AV4" s="260"/>
      <c r="AW4" s="260"/>
      <c r="AX4" s="260"/>
      <c r="AY4" s="260"/>
      <c r="AZ4" s="42"/>
      <c r="BF4" s="44"/>
      <c r="BH4" s="45"/>
      <c r="BK4" s="45"/>
      <c r="BO4" s="45"/>
    </row>
    <row r="5" spans="1:67" ht="15" customHeight="1" x14ac:dyDescent="0.15">
      <c r="J5" s="44" t="s">
        <v>135</v>
      </c>
      <c r="AA5" s="41"/>
      <c r="AB5" s="257"/>
      <c r="AC5" s="257"/>
      <c r="AD5" s="257"/>
      <c r="AE5" s="257"/>
      <c r="AF5" s="257"/>
      <c r="AG5" s="257"/>
      <c r="AH5" s="257"/>
      <c r="AI5" s="258"/>
      <c r="AJ5" s="262"/>
      <c r="AK5" s="257"/>
      <c r="AL5" s="257"/>
      <c r="AM5" s="257"/>
      <c r="AN5" s="257"/>
      <c r="AO5" s="257"/>
      <c r="AP5" s="257"/>
      <c r="AQ5" s="258"/>
      <c r="AR5" s="262"/>
      <c r="AS5" s="257"/>
      <c r="AT5" s="257"/>
      <c r="AU5" s="257"/>
      <c r="AV5" s="257"/>
      <c r="AW5" s="257"/>
      <c r="AX5" s="257"/>
      <c r="AY5" s="257"/>
      <c r="AZ5" s="42"/>
    </row>
    <row r="6" spans="1:67" ht="15" customHeight="1" x14ac:dyDescent="0.15">
      <c r="A6" s="93" t="s">
        <v>125</v>
      </c>
      <c r="B6" s="94"/>
      <c r="C6" s="94"/>
      <c r="D6" s="94"/>
      <c r="E6" s="94"/>
      <c r="F6" s="89"/>
      <c r="G6" s="89"/>
      <c r="H6" s="89"/>
      <c r="I6" s="89"/>
      <c r="J6" s="89"/>
      <c r="K6" s="89"/>
      <c r="L6" s="89"/>
      <c r="M6" s="89"/>
      <c r="N6" s="135"/>
      <c r="O6" s="135"/>
      <c r="P6" s="135"/>
      <c r="Q6" s="135"/>
      <c r="R6" s="89"/>
      <c r="S6" s="89"/>
      <c r="T6" s="89"/>
      <c r="U6" s="89"/>
      <c r="V6" s="135"/>
      <c r="W6" s="89"/>
      <c r="X6" s="89"/>
      <c r="Y6" s="89"/>
      <c r="Z6" s="135"/>
      <c r="AA6" s="48" t="s">
        <v>158</v>
      </c>
    </row>
    <row r="7" spans="1:67" ht="15" customHeight="1" x14ac:dyDescent="0.15">
      <c r="A7" s="89"/>
      <c r="B7" s="298"/>
      <c r="C7" s="298"/>
      <c r="D7" s="245" t="s">
        <v>0</v>
      </c>
      <c r="E7" s="245"/>
      <c r="F7" s="245"/>
      <c r="G7" s="245"/>
      <c r="H7" s="245"/>
      <c r="I7" s="245"/>
      <c r="J7" s="245"/>
      <c r="K7" s="245"/>
      <c r="L7" s="245"/>
      <c r="M7" s="245"/>
      <c r="N7" s="245"/>
      <c r="O7" s="245"/>
      <c r="P7" s="245"/>
      <c r="Q7" s="245"/>
      <c r="R7" s="245"/>
      <c r="S7" s="245"/>
      <c r="T7" s="245"/>
      <c r="U7" s="245"/>
      <c r="V7" s="245"/>
      <c r="W7" s="245"/>
      <c r="X7" s="245"/>
      <c r="Y7" s="245"/>
      <c r="Z7" s="89"/>
      <c r="AA7" s="308" t="s">
        <v>159</v>
      </c>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c r="AZ7" s="308"/>
    </row>
    <row r="8" spans="1:67" ht="15" customHeight="1" thickBot="1" x14ac:dyDescent="0.2">
      <c r="A8" s="89"/>
      <c r="B8" s="298"/>
      <c r="C8" s="298"/>
      <c r="D8" s="234" t="s">
        <v>38</v>
      </c>
      <c r="E8" s="234"/>
      <c r="F8" s="235" t="s">
        <v>39</v>
      </c>
      <c r="G8" s="235"/>
      <c r="H8" s="236"/>
      <c r="I8" s="236"/>
      <c r="J8" s="236"/>
      <c r="K8" s="236"/>
      <c r="L8" s="236"/>
      <c r="M8" s="236"/>
      <c r="N8" s="236"/>
      <c r="O8" s="246" t="s">
        <v>38</v>
      </c>
      <c r="P8" s="246"/>
      <c r="Q8" s="245" t="s">
        <v>39</v>
      </c>
      <c r="R8" s="245"/>
      <c r="S8" s="247"/>
      <c r="T8" s="247"/>
      <c r="U8" s="247"/>
      <c r="V8" s="247"/>
      <c r="W8" s="247"/>
      <c r="X8" s="247"/>
      <c r="Y8" s="247"/>
      <c r="Z8" s="89"/>
      <c r="AA8" s="314" t="s">
        <v>114</v>
      </c>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row>
    <row r="9" spans="1:67" ht="15" customHeight="1" x14ac:dyDescent="0.15">
      <c r="A9" s="89"/>
      <c r="B9" s="289" t="s">
        <v>4</v>
      </c>
      <c r="C9" s="290"/>
      <c r="D9" s="296"/>
      <c r="E9" s="248"/>
      <c r="F9" s="248"/>
      <c r="G9" s="248"/>
      <c r="H9" s="248"/>
      <c r="I9" s="248"/>
      <c r="J9" s="248"/>
      <c r="K9" s="248"/>
      <c r="L9" s="248"/>
      <c r="M9" s="248"/>
      <c r="N9" s="249"/>
      <c r="O9" s="252"/>
      <c r="P9" s="243"/>
      <c r="Q9" s="243"/>
      <c r="R9" s="243"/>
      <c r="S9" s="243"/>
      <c r="T9" s="243"/>
      <c r="U9" s="243"/>
      <c r="V9" s="243"/>
      <c r="W9" s="243"/>
      <c r="X9" s="243"/>
      <c r="Y9" s="243"/>
      <c r="Z9" s="89"/>
      <c r="AA9" s="47"/>
      <c r="AC9" s="44"/>
      <c r="AE9" s="45"/>
      <c r="AH9" s="45"/>
      <c r="AL9" s="45"/>
      <c r="AS9" s="241" t="s">
        <v>41</v>
      </c>
      <c r="AT9" s="241"/>
      <c r="AU9" s="49"/>
      <c r="AV9" s="50" t="s">
        <v>42</v>
      </c>
      <c r="AW9" s="51"/>
      <c r="AX9" s="50" t="s">
        <v>43</v>
      </c>
      <c r="AY9" s="52"/>
      <c r="AZ9" s="50" t="s">
        <v>44</v>
      </c>
    </row>
    <row r="10" spans="1:67" ht="15" customHeight="1" thickBot="1" x14ac:dyDescent="0.2">
      <c r="B10" s="291"/>
      <c r="C10" s="292"/>
      <c r="D10" s="297"/>
      <c r="E10" s="250"/>
      <c r="F10" s="250"/>
      <c r="G10" s="250"/>
      <c r="H10" s="250"/>
      <c r="I10" s="250"/>
      <c r="J10" s="250"/>
      <c r="K10" s="250"/>
      <c r="L10" s="250"/>
      <c r="M10" s="250"/>
      <c r="N10" s="251"/>
      <c r="O10" s="252"/>
      <c r="P10" s="243"/>
      <c r="Q10" s="243"/>
      <c r="R10" s="243"/>
      <c r="S10" s="243"/>
      <c r="T10" s="243"/>
      <c r="U10" s="243"/>
      <c r="V10" s="243"/>
      <c r="W10" s="243"/>
      <c r="X10" s="243"/>
      <c r="Y10" s="243"/>
      <c r="AA10" s="48" t="s">
        <v>45</v>
      </c>
      <c r="AB10" s="110"/>
    </row>
    <row r="11" spans="1:67" ht="15" customHeight="1" x14ac:dyDescent="0.15">
      <c r="A11" s="89"/>
      <c r="B11" s="291"/>
      <c r="C11" s="293"/>
      <c r="D11" s="253"/>
      <c r="E11" s="253"/>
      <c r="F11" s="253"/>
      <c r="G11" s="253"/>
      <c r="H11" s="253"/>
      <c r="I11" s="253"/>
      <c r="J11" s="253"/>
      <c r="K11" s="253"/>
      <c r="L11" s="253"/>
      <c r="M11" s="253"/>
      <c r="N11" s="253"/>
      <c r="O11" s="243"/>
      <c r="P11" s="243"/>
      <c r="Q11" s="243"/>
      <c r="R11" s="243"/>
      <c r="S11" s="243"/>
      <c r="T11" s="243"/>
      <c r="U11" s="243"/>
      <c r="V11" s="243"/>
      <c r="W11" s="243"/>
      <c r="X11" s="243"/>
      <c r="Y11" s="243"/>
      <c r="Z11" s="89"/>
      <c r="AB11" s="110"/>
      <c r="AD11" s="53"/>
      <c r="AE11" s="110"/>
      <c r="AG11" s="53"/>
      <c r="AH11" s="110"/>
      <c r="AI11" s="110"/>
      <c r="AK11" s="238" t="s">
        <v>46</v>
      </c>
      <c r="AL11" s="238"/>
      <c r="AM11" s="238"/>
      <c r="AN11" s="238"/>
      <c r="AO11" s="238"/>
      <c r="AP11" s="239"/>
      <c r="AQ11" s="239"/>
      <c r="AR11" s="239"/>
      <c r="AS11" s="239"/>
      <c r="AT11" s="239"/>
      <c r="AU11" s="239"/>
      <c r="AV11" s="239"/>
      <c r="AW11" s="239"/>
      <c r="AX11" s="239"/>
      <c r="AY11" s="239"/>
      <c r="AZ11" s="239"/>
    </row>
    <row r="12" spans="1:67" ht="15" customHeight="1" x14ac:dyDescent="0.15">
      <c r="A12" s="89"/>
      <c r="B12" s="291"/>
      <c r="C12" s="293"/>
      <c r="D12" s="243"/>
      <c r="E12" s="243"/>
      <c r="F12" s="243"/>
      <c r="G12" s="243"/>
      <c r="H12" s="243"/>
      <c r="I12" s="243"/>
      <c r="J12" s="243"/>
      <c r="K12" s="243"/>
      <c r="L12" s="243"/>
      <c r="M12" s="243"/>
      <c r="N12" s="243"/>
      <c r="O12" s="243"/>
      <c r="P12" s="243"/>
      <c r="Q12" s="243"/>
      <c r="R12" s="243"/>
      <c r="S12" s="243"/>
      <c r="T12" s="243"/>
      <c r="U12" s="243"/>
      <c r="V12" s="243"/>
      <c r="W12" s="243"/>
      <c r="X12" s="243"/>
      <c r="Y12" s="243"/>
      <c r="Z12" s="89"/>
      <c r="AB12" s="110"/>
      <c r="AD12" s="53"/>
      <c r="AE12" s="110"/>
      <c r="AG12" s="53"/>
      <c r="AH12" s="110"/>
      <c r="AI12" s="110"/>
      <c r="AK12" s="240" t="s">
        <v>92</v>
      </c>
      <c r="AL12" s="240"/>
      <c r="AM12" s="240"/>
      <c r="AN12" s="240"/>
      <c r="AO12" s="240"/>
      <c r="AP12" s="239"/>
      <c r="AQ12" s="239"/>
      <c r="AR12" s="239"/>
      <c r="AS12" s="239"/>
      <c r="AT12" s="239"/>
      <c r="AU12" s="239"/>
      <c r="AV12" s="239"/>
      <c r="AW12" s="239"/>
      <c r="AX12" s="239"/>
      <c r="AY12" s="239"/>
      <c r="AZ12" s="239"/>
    </row>
    <row r="13" spans="1:67" ht="15" customHeight="1" x14ac:dyDescent="0.15">
      <c r="A13" s="89"/>
      <c r="B13" s="291"/>
      <c r="C13" s="293"/>
      <c r="D13" s="243"/>
      <c r="E13" s="243"/>
      <c r="F13" s="243"/>
      <c r="G13" s="243"/>
      <c r="H13" s="243"/>
      <c r="I13" s="243"/>
      <c r="J13" s="243"/>
      <c r="K13" s="243"/>
      <c r="L13" s="243"/>
      <c r="M13" s="243"/>
      <c r="N13" s="243"/>
      <c r="O13" s="243"/>
      <c r="P13" s="243"/>
      <c r="Q13" s="243"/>
      <c r="R13" s="243"/>
      <c r="S13" s="243"/>
      <c r="T13" s="243"/>
      <c r="U13" s="243"/>
      <c r="V13" s="243"/>
      <c r="W13" s="243"/>
      <c r="X13" s="243"/>
      <c r="Y13" s="243"/>
      <c r="Z13" s="89"/>
      <c r="AB13" s="44"/>
      <c r="AK13" s="114"/>
      <c r="AL13" s="114"/>
      <c r="AM13" s="114"/>
      <c r="AN13" s="114"/>
      <c r="AO13" s="114"/>
      <c r="AP13" s="239"/>
      <c r="AQ13" s="239"/>
      <c r="AR13" s="239"/>
      <c r="AS13" s="239"/>
      <c r="AT13" s="239"/>
      <c r="AU13" s="239"/>
      <c r="AV13" s="239"/>
      <c r="AW13" s="239"/>
      <c r="AX13" s="239"/>
      <c r="AY13" s="239"/>
      <c r="AZ13" s="239"/>
    </row>
    <row r="14" spans="1:67" ht="15" customHeight="1" x14ac:dyDescent="0.15">
      <c r="A14" s="89"/>
      <c r="B14" s="294"/>
      <c r="C14" s="295"/>
      <c r="D14" s="243"/>
      <c r="E14" s="243"/>
      <c r="F14" s="243"/>
      <c r="G14" s="243"/>
      <c r="H14" s="243"/>
      <c r="I14" s="243"/>
      <c r="J14" s="243"/>
      <c r="K14" s="243"/>
      <c r="L14" s="243"/>
      <c r="M14" s="243"/>
      <c r="N14" s="243"/>
      <c r="O14" s="243"/>
      <c r="P14" s="243"/>
      <c r="Q14" s="243"/>
      <c r="R14" s="243"/>
      <c r="S14" s="243"/>
      <c r="T14" s="243"/>
      <c r="U14" s="243"/>
      <c r="V14" s="243"/>
      <c r="W14" s="243"/>
      <c r="X14" s="243"/>
      <c r="Y14" s="243"/>
      <c r="Z14" s="89"/>
      <c r="AB14" s="44"/>
      <c r="AK14" s="244" t="s">
        <v>47</v>
      </c>
      <c r="AL14" s="244"/>
      <c r="AM14" s="244"/>
      <c r="AN14" s="244"/>
      <c r="AO14" s="244"/>
      <c r="AP14" s="239"/>
      <c r="AQ14" s="239"/>
      <c r="AR14" s="239"/>
      <c r="AS14" s="239"/>
      <c r="AT14" s="239"/>
      <c r="AU14" s="239"/>
      <c r="AV14" s="239"/>
      <c r="AW14" s="239"/>
      <c r="AX14" s="239"/>
      <c r="AY14" s="239"/>
      <c r="AZ14" s="239"/>
      <c r="BB14" s="146"/>
    </row>
    <row r="15" spans="1:67" ht="15" customHeight="1" x14ac:dyDescent="0.15">
      <c r="A15" s="89"/>
      <c r="B15" s="101" t="s">
        <v>162</v>
      </c>
      <c r="C15" s="98"/>
      <c r="D15" s="150"/>
      <c r="E15" s="150"/>
      <c r="F15" s="150"/>
      <c r="G15" s="150"/>
      <c r="H15" s="150"/>
      <c r="I15" s="129"/>
      <c r="J15" s="129"/>
      <c r="K15" s="129"/>
      <c r="L15" s="129"/>
      <c r="M15" s="105"/>
      <c r="N15" s="105"/>
      <c r="O15" s="150"/>
      <c r="P15" s="150"/>
      <c r="Q15" s="150"/>
      <c r="R15" s="150"/>
      <c r="S15" s="150"/>
      <c r="T15" s="129"/>
      <c r="U15" s="129"/>
      <c r="V15" s="129"/>
      <c r="W15" s="129"/>
      <c r="X15" s="105"/>
      <c r="Y15" s="105"/>
      <c r="Z15" s="89"/>
      <c r="AB15" s="44"/>
      <c r="AK15" s="114"/>
      <c r="AL15" s="114"/>
      <c r="AM15" s="114"/>
      <c r="AN15" s="114"/>
      <c r="AO15" s="114"/>
      <c r="AP15" s="207"/>
      <c r="AQ15" s="207"/>
      <c r="AR15" s="207"/>
      <c r="AS15" s="207"/>
      <c r="AT15" s="207"/>
      <c r="AU15" s="207"/>
      <c r="AV15" s="207"/>
      <c r="AW15" s="207"/>
      <c r="AX15" s="207"/>
      <c r="AY15" s="207"/>
      <c r="AZ15" s="207"/>
      <c r="BB15" s="146"/>
      <c r="BC15" s="146"/>
      <c r="BE15" s="44"/>
      <c r="BG15" s="45"/>
    </row>
    <row r="16" spans="1:67" ht="15" customHeight="1" x14ac:dyDescent="0.15">
      <c r="A16" s="89"/>
      <c r="B16" s="101" t="s">
        <v>128</v>
      </c>
      <c r="C16" s="98"/>
      <c r="D16" s="147"/>
      <c r="E16" s="147"/>
      <c r="F16" s="147"/>
      <c r="G16" s="147"/>
      <c r="H16" s="147"/>
      <c r="I16" s="147"/>
      <c r="J16" s="147"/>
      <c r="K16" s="147"/>
      <c r="L16" s="147"/>
      <c r="M16" s="147"/>
      <c r="N16" s="131"/>
      <c r="O16" s="131"/>
      <c r="P16" s="131"/>
      <c r="Q16" s="131"/>
      <c r="R16" s="92"/>
      <c r="S16" s="92"/>
      <c r="T16" s="148"/>
      <c r="U16" s="148"/>
      <c r="V16" s="148"/>
      <c r="W16" s="148"/>
      <c r="X16" s="92"/>
      <c r="Y16" s="92"/>
      <c r="Z16" s="89"/>
      <c r="AB16" s="44"/>
      <c r="AP16" s="207"/>
      <c r="AQ16" s="207"/>
      <c r="AR16" s="207"/>
      <c r="AS16" s="207"/>
      <c r="AT16" s="207"/>
      <c r="AU16" s="207"/>
      <c r="AV16" s="207"/>
      <c r="AW16" s="207"/>
      <c r="AX16" s="207"/>
      <c r="AY16" s="207"/>
      <c r="AZ16" s="207"/>
      <c r="BB16" s="146"/>
      <c r="BC16" s="146"/>
    </row>
    <row r="17" spans="1:64" ht="15" customHeight="1" x14ac:dyDescent="0.15">
      <c r="A17" s="89"/>
      <c r="B17" s="101" t="s">
        <v>71</v>
      </c>
      <c r="C17" s="92"/>
      <c r="D17" s="98"/>
      <c r="E17" s="98"/>
      <c r="F17" s="98"/>
      <c r="G17" s="98"/>
      <c r="H17" s="98"/>
      <c r="I17" s="99"/>
      <c r="J17" s="99"/>
      <c r="K17" s="99"/>
      <c r="L17" s="99"/>
      <c r="M17" s="99"/>
      <c r="N17" s="99"/>
      <c r="O17" s="100"/>
      <c r="P17" s="100"/>
      <c r="Q17" s="102"/>
      <c r="R17" s="102"/>
      <c r="S17" s="89"/>
      <c r="T17" s="89"/>
      <c r="U17" s="89"/>
      <c r="V17" s="89"/>
      <c r="W17" s="89"/>
      <c r="X17" s="89"/>
      <c r="Y17" s="89"/>
      <c r="Z17" s="89"/>
      <c r="AA17" s="229" t="s">
        <v>77</v>
      </c>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row>
    <row r="18" spans="1:64" ht="15" customHeight="1" x14ac:dyDescent="0.15">
      <c r="A18" s="89"/>
      <c r="B18" s="101"/>
      <c r="D18" s="98"/>
      <c r="E18" s="98"/>
      <c r="F18" s="98"/>
      <c r="G18" s="98"/>
      <c r="H18" s="98"/>
      <c r="I18" s="99"/>
      <c r="J18" s="99"/>
      <c r="K18" s="99"/>
      <c r="L18" s="99"/>
      <c r="M18" s="99"/>
      <c r="N18" s="99"/>
      <c r="O18" s="100"/>
      <c r="P18" s="100"/>
      <c r="Q18" s="102"/>
      <c r="R18" s="102"/>
      <c r="S18" s="89"/>
      <c r="T18" s="89"/>
      <c r="U18" s="89"/>
      <c r="V18" s="89"/>
      <c r="W18" s="89"/>
      <c r="X18" s="89"/>
      <c r="Y18" s="89"/>
      <c r="Z18" s="8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row>
    <row r="19" spans="1:64" ht="15" customHeight="1" x14ac:dyDescent="0.15">
      <c r="B19" s="54"/>
      <c r="E19" s="45"/>
      <c r="F19" s="45"/>
      <c r="K19" s="45"/>
      <c r="L19" s="45"/>
      <c r="S19" s="45"/>
      <c r="T19" s="45"/>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B19" s="119"/>
    </row>
    <row r="20" spans="1:64" ht="15" customHeight="1" thickBot="1" x14ac:dyDescent="0.2">
      <c r="A20" s="88" t="s">
        <v>137</v>
      </c>
      <c r="AB20" s="40" t="s">
        <v>73</v>
      </c>
      <c r="BB20" s="119"/>
    </row>
    <row r="21" spans="1:64" ht="15" customHeight="1" thickTop="1" x14ac:dyDescent="0.15">
      <c r="B21" s="272"/>
      <c r="C21" s="273"/>
      <c r="D21" s="273"/>
      <c r="E21" s="274"/>
      <c r="F21" s="279" t="s">
        <v>41</v>
      </c>
      <c r="G21" s="281"/>
      <c r="H21" s="196" t="s">
        <v>42</v>
      </c>
      <c r="I21" s="283" t="s">
        <v>88</v>
      </c>
      <c r="K21" s="45"/>
      <c r="L21" s="45"/>
      <c r="S21" s="45"/>
      <c r="T21" s="45"/>
      <c r="AB21" s="215" t="str">
        <f>IF(D9="","",D9&amp;F9)</f>
        <v/>
      </c>
      <c r="AC21" s="216"/>
      <c r="AD21" s="216"/>
      <c r="AE21" s="216"/>
      <c r="AF21" s="216"/>
      <c r="AG21" s="216"/>
      <c r="AH21" s="216"/>
      <c r="AI21" s="217"/>
      <c r="AJ21" s="221" t="str">
        <f>IF(D13="","",D13&amp;F13)</f>
        <v/>
      </c>
      <c r="AK21" s="222"/>
      <c r="AL21" s="222"/>
      <c r="AM21" s="222"/>
      <c r="AN21" s="222"/>
      <c r="AO21" s="222"/>
      <c r="AP21" s="222"/>
      <c r="AQ21" s="223"/>
      <c r="AR21" s="227" t="str">
        <f>IF(O11="","",O11&amp;Q11)</f>
        <v/>
      </c>
      <c r="AS21" s="222"/>
      <c r="AT21" s="222"/>
      <c r="AU21" s="222"/>
      <c r="AV21" s="222"/>
      <c r="AW21" s="222"/>
      <c r="AX21" s="222"/>
      <c r="AY21" s="223"/>
      <c r="AZ21" s="42"/>
      <c r="BB21" s="119"/>
    </row>
    <row r="22" spans="1:64" ht="15" customHeight="1" thickBot="1" x14ac:dyDescent="0.2">
      <c r="A22" s="47"/>
      <c r="B22" s="275"/>
      <c r="C22" s="276"/>
      <c r="D22" s="276"/>
      <c r="E22" s="277"/>
      <c r="F22" s="280"/>
      <c r="G22" s="282"/>
      <c r="H22" s="202"/>
      <c r="I22" s="284"/>
      <c r="AB22" s="218"/>
      <c r="AC22" s="219"/>
      <c r="AD22" s="219"/>
      <c r="AE22" s="219"/>
      <c r="AF22" s="219"/>
      <c r="AG22" s="219"/>
      <c r="AH22" s="219"/>
      <c r="AI22" s="220"/>
      <c r="AJ22" s="224"/>
      <c r="AK22" s="225"/>
      <c r="AL22" s="225"/>
      <c r="AM22" s="225"/>
      <c r="AN22" s="225"/>
      <c r="AO22" s="225"/>
      <c r="AP22" s="225"/>
      <c r="AQ22" s="226"/>
      <c r="AR22" s="228"/>
      <c r="AS22" s="225"/>
      <c r="AT22" s="225"/>
      <c r="AU22" s="225"/>
      <c r="AV22" s="225"/>
      <c r="AW22" s="225"/>
      <c r="AX22" s="225"/>
      <c r="AY22" s="226"/>
      <c r="AZ22" s="42"/>
    </row>
    <row r="23" spans="1:64" ht="15" customHeight="1" thickTop="1" x14ac:dyDescent="0.15">
      <c r="B23" s="310" t="s">
        <v>133</v>
      </c>
      <c r="C23" s="304"/>
      <c r="D23" s="304"/>
      <c r="E23" s="305"/>
      <c r="F23" s="145" t="s">
        <v>108</v>
      </c>
      <c r="G23" s="144"/>
      <c r="H23" s="144"/>
      <c r="I23" s="143"/>
      <c r="AB23" s="230" t="str">
        <f>IF(D11="","",D11&amp;F11)</f>
        <v/>
      </c>
      <c r="AC23" s="216"/>
      <c r="AD23" s="216"/>
      <c r="AE23" s="216"/>
      <c r="AF23" s="216"/>
      <c r="AG23" s="216"/>
      <c r="AH23" s="216"/>
      <c r="AI23" s="231"/>
      <c r="AJ23" s="227" t="str">
        <f>IF(O9="","",O9&amp;Q9)</f>
        <v/>
      </c>
      <c r="AK23" s="222"/>
      <c r="AL23" s="222"/>
      <c r="AM23" s="222"/>
      <c r="AN23" s="222"/>
      <c r="AO23" s="222"/>
      <c r="AP23" s="222"/>
      <c r="AQ23" s="223"/>
      <c r="AR23" s="227" t="str">
        <f>IF(O13="","",O13&amp;Q13)</f>
        <v/>
      </c>
      <c r="AS23" s="222"/>
      <c r="AT23" s="222"/>
      <c r="AU23" s="222"/>
      <c r="AV23" s="222"/>
      <c r="AW23" s="222"/>
      <c r="AX23" s="222"/>
      <c r="AY23" s="223"/>
      <c r="AZ23" s="42"/>
      <c r="BB23" s="119"/>
    </row>
    <row r="24" spans="1:64" ht="15" customHeight="1" thickBot="1" x14ac:dyDescent="0.2">
      <c r="B24" s="303"/>
      <c r="C24" s="304"/>
      <c r="D24" s="304"/>
      <c r="E24" s="305"/>
      <c r="F24" s="287"/>
      <c r="G24" s="288"/>
      <c r="H24" s="288"/>
      <c r="I24" s="142" t="str">
        <f>$N$115</f>
        <v>千円</v>
      </c>
      <c r="K24" s="45"/>
      <c r="L24" s="45"/>
      <c r="S24" s="45"/>
      <c r="T24" s="45"/>
      <c r="AB24" s="228"/>
      <c r="AC24" s="225"/>
      <c r="AD24" s="225"/>
      <c r="AE24" s="225"/>
      <c r="AF24" s="225"/>
      <c r="AG24" s="225"/>
      <c r="AH24" s="225"/>
      <c r="AI24" s="226"/>
      <c r="AJ24" s="228"/>
      <c r="AK24" s="225"/>
      <c r="AL24" s="225"/>
      <c r="AM24" s="225"/>
      <c r="AN24" s="225"/>
      <c r="AO24" s="225"/>
      <c r="AP24" s="225"/>
      <c r="AQ24" s="226"/>
      <c r="AR24" s="228"/>
      <c r="AS24" s="225"/>
      <c r="AT24" s="225"/>
      <c r="AU24" s="225"/>
      <c r="AV24" s="225"/>
      <c r="AW24" s="225"/>
      <c r="AX24" s="225"/>
      <c r="AY24" s="226"/>
      <c r="AZ24" s="42"/>
      <c r="BB24" s="119"/>
    </row>
    <row r="25" spans="1:64" ht="15" customHeight="1" thickTop="1" x14ac:dyDescent="0.15">
      <c r="B25" s="171" t="s">
        <v>65</v>
      </c>
      <c r="C25" s="172"/>
      <c r="D25" s="172"/>
      <c r="E25" s="173"/>
      <c r="F25" s="145" t="s">
        <v>105</v>
      </c>
      <c r="G25" s="144"/>
      <c r="H25" s="144"/>
      <c r="I25" s="143"/>
      <c r="AB25" s="103" t="s">
        <v>97</v>
      </c>
      <c r="BB25" s="119"/>
    </row>
    <row r="26" spans="1:64" ht="15" customHeight="1" thickBot="1" x14ac:dyDescent="0.2">
      <c r="A26" s="44"/>
      <c r="B26" s="171"/>
      <c r="C26" s="172"/>
      <c r="D26" s="172"/>
      <c r="E26" s="173"/>
      <c r="F26" s="287"/>
      <c r="G26" s="288"/>
      <c r="H26" s="288"/>
      <c r="I26" s="142" t="str">
        <f>$N$115</f>
        <v>千円</v>
      </c>
      <c r="K26" s="45"/>
      <c r="L26" s="45"/>
      <c r="S26" s="45"/>
      <c r="T26" s="45"/>
      <c r="AB26" s="103" t="s">
        <v>87</v>
      </c>
      <c r="BB26" s="119"/>
    </row>
    <row r="27" spans="1:64" ht="15" customHeight="1" thickTop="1" thickBot="1" x14ac:dyDescent="0.2">
      <c r="B27" s="271" t="s">
        <v>82</v>
      </c>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92"/>
      <c r="AB27" s="92"/>
      <c r="AC27" s="92"/>
      <c r="AD27" s="92"/>
      <c r="AE27" s="92"/>
      <c r="AF27" s="92"/>
      <c r="AG27" s="92"/>
      <c r="AH27" s="92"/>
      <c r="AI27" s="92"/>
      <c r="AJ27" s="92"/>
      <c r="AK27" s="92"/>
      <c r="AL27" s="92"/>
      <c r="AM27" s="285" t="s">
        <v>48</v>
      </c>
      <c r="AN27" s="285"/>
      <c r="AO27" s="92"/>
      <c r="AP27" s="92"/>
      <c r="AQ27" s="92"/>
      <c r="AR27" s="92"/>
      <c r="AS27" s="92"/>
      <c r="AT27" s="92"/>
      <c r="AU27" s="92"/>
      <c r="AV27" s="92"/>
      <c r="AW27" s="92"/>
      <c r="AX27" s="92"/>
      <c r="AY27" s="92"/>
      <c r="AZ27" s="89"/>
      <c r="BB27" s="119"/>
    </row>
    <row r="28" spans="1:64" ht="15" customHeight="1" x14ac:dyDescent="0.15">
      <c r="A28" s="44"/>
      <c r="B28" s="271" t="s">
        <v>138</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40" t="s">
        <v>96</v>
      </c>
      <c r="AR28" s="77"/>
      <c r="AS28" s="286"/>
      <c r="AT28" s="286"/>
      <c r="AU28" s="111"/>
      <c r="AV28" s="112" t="s">
        <v>42</v>
      </c>
      <c r="AW28" s="113"/>
      <c r="AX28" s="112" t="s">
        <v>43</v>
      </c>
      <c r="AY28" s="111"/>
      <c r="AZ28" s="112" t="s">
        <v>44</v>
      </c>
      <c r="BA28" s="178" t="s">
        <v>66</v>
      </c>
      <c r="BB28" s="178"/>
      <c r="BC28" s="178"/>
      <c r="BD28" s="178" t="str">
        <f>IF(S39="","",S39)</f>
        <v/>
      </c>
      <c r="BE28" s="178"/>
      <c r="BF28" s="178"/>
      <c r="BG28" s="64" t="str">
        <f>$N$115</f>
        <v>千円</v>
      </c>
      <c r="BH28" s="232" t="s">
        <v>67</v>
      </c>
      <c r="BI28" s="232"/>
      <c r="BJ28" s="211" t="str">
        <f>IF(BD28="","",ROUNDDOWN(BD28/BD29*100,1))</f>
        <v/>
      </c>
      <c r="BK28" s="212"/>
      <c r="BL28" s="208" t="s">
        <v>68</v>
      </c>
    </row>
    <row r="29" spans="1:64" ht="15" customHeight="1" thickBot="1" x14ac:dyDescent="0.2">
      <c r="A29" s="44"/>
      <c r="B29" s="139"/>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95" t="s">
        <v>115</v>
      </c>
      <c r="AB29" s="44"/>
      <c r="AD29" s="45"/>
      <c r="AG29" s="45"/>
      <c r="AK29" s="45"/>
      <c r="BA29" s="210" t="s">
        <v>112</v>
      </c>
      <c r="BB29" s="210"/>
      <c r="BC29" s="210"/>
      <c r="BD29" s="210" t="str">
        <f>IF(R34="","",R34)</f>
        <v/>
      </c>
      <c r="BE29" s="210"/>
      <c r="BF29" s="210"/>
      <c r="BG29" s="66" t="str">
        <f>$N$115</f>
        <v>千円</v>
      </c>
      <c r="BH29" s="233"/>
      <c r="BI29" s="233"/>
      <c r="BJ29" s="213"/>
      <c r="BK29" s="214"/>
      <c r="BL29" s="209"/>
    </row>
    <row r="30" spans="1:64" ht="15" customHeight="1" thickBot="1" x14ac:dyDescent="0.2">
      <c r="A30" s="88" t="s">
        <v>140</v>
      </c>
      <c r="B30" s="139"/>
      <c r="C30" s="138"/>
      <c r="D30" s="138"/>
      <c r="E30" s="138"/>
      <c r="F30" s="138"/>
      <c r="G30" s="138"/>
      <c r="H30" s="138"/>
      <c r="I30" s="138"/>
      <c r="J30" s="138"/>
      <c r="K30" s="138"/>
      <c r="L30" s="138"/>
      <c r="M30" s="152" t="str">
        <f>IFERROR(DATEVALUE(F21&amp;G21&amp;H21&amp;I21&amp;"1日"),"")</f>
        <v/>
      </c>
      <c r="N30" s="138"/>
      <c r="O30" s="138"/>
      <c r="P30" s="138"/>
      <c r="Q30" s="138"/>
      <c r="R30" s="138"/>
      <c r="S30" s="138"/>
      <c r="T30" s="138"/>
      <c r="U30" s="138"/>
      <c r="V30" s="138"/>
      <c r="W30" s="138"/>
      <c r="X30" s="138"/>
      <c r="Y30" s="138"/>
      <c r="Z30" s="138"/>
      <c r="AA30" s="89"/>
      <c r="AB30" s="96"/>
      <c r="AC30" s="95" t="s">
        <v>85</v>
      </c>
      <c r="AD30" s="97"/>
      <c r="AE30" s="89"/>
      <c r="AF30" s="89"/>
      <c r="AG30" s="97"/>
      <c r="AH30" s="89"/>
      <c r="AI30" s="89"/>
      <c r="AJ30" s="89"/>
      <c r="AK30" s="97"/>
      <c r="AL30" s="89"/>
      <c r="AM30" s="89"/>
      <c r="AN30" s="89"/>
      <c r="AO30" s="313" t="s">
        <v>98</v>
      </c>
      <c r="AP30" s="313"/>
      <c r="AQ30" s="313"/>
      <c r="AR30" s="313"/>
      <c r="AS30" s="313"/>
      <c r="AT30" s="306" t="str">
        <f>IF(BJ28="","",BJ28)</f>
        <v/>
      </c>
      <c r="AU30" s="306"/>
      <c r="AV30" s="306"/>
      <c r="AW30" s="306"/>
      <c r="AX30" s="307" t="s">
        <v>68</v>
      </c>
      <c r="AY30" s="307"/>
      <c r="AZ30" s="307"/>
      <c r="BA30" s="120"/>
      <c r="BB30" s="120"/>
      <c r="BC30" s="121"/>
      <c r="BD30" s="121"/>
      <c r="BE30" s="122"/>
      <c r="BF30" s="122"/>
      <c r="BG30" s="167"/>
      <c r="BH30" s="167"/>
      <c r="BI30" s="123"/>
      <c r="BJ30" s="124"/>
      <c r="BK30" s="45"/>
      <c r="BL30" s="84"/>
    </row>
    <row r="31" spans="1:64" ht="15" customHeight="1" x14ac:dyDescent="0.15">
      <c r="B31" s="272"/>
      <c r="C31" s="273"/>
      <c r="D31" s="273"/>
      <c r="E31" s="274"/>
      <c r="F31" s="198" t="str">
        <f>IF(O31="",N31,EDATE(M30,-3))</f>
        <v>令和</v>
      </c>
      <c r="G31" s="200" t="str">
        <f>IF(O31="","",EDATE(M30,-3))</f>
        <v/>
      </c>
      <c r="H31" s="196" t="s">
        <v>42</v>
      </c>
      <c r="I31" s="182" t="str">
        <f>IF(O31="","月",EDATE(M30,-3))</f>
        <v>月</v>
      </c>
      <c r="J31" s="198" t="str">
        <f>IF(O31="",N31,EDATE(M30,-2))</f>
        <v>令和</v>
      </c>
      <c r="K31" s="200" t="str">
        <f>IF(O31="","",EDATE(M30,-2))</f>
        <v/>
      </c>
      <c r="L31" s="196" t="s">
        <v>42</v>
      </c>
      <c r="M31" s="182" t="str">
        <f>IF(O31="","月",EDATE(M30,-2))</f>
        <v>月</v>
      </c>
      <c r="N31" s="198" t="str">
        <f>IF(G21="",F21,EDATE(M30,-1))</f>
        <v>令和</v>
      </c>
      <c r="O31" s="200" t="str">
        <f>IF(G21="","",EDATE(M30,-1))</f>
        <v/>
      </c>
      <c r="P31" s="196" t="s">
        <v>42</v>
      </c>
      <c r="Q31" s="182" t="str">
        <f>IF(G21="","月",EDATE(M30,-1))</f>
        <v>月</v>
      </c>
      <c r="R31" s="184" t="s">
        <v>109</v>
      </c>
      <c r="S31" s="185"/>
      <c r="T31" s="185"/>
      <c r="U31" s="186"/>
      <c r="V31" s="127"/>
      <c r="W31" s="128"/>
      <c r="X31" s="128"/>
      <c r="Y31" s="128"/>
      <c r="AA31" s="89"/>
      <c r="AB31" s="96"/>
      <c r="AC31" s="95" t="s">
        <v>78</v>
      </c>
      <c r="AD31" s="97"/>
      <c r="AE31" s="89"/>
      <c r="AF31" s="89"/>
      <c r="AG31" s="97"/>
      <c r="AH31" s="89"/>
      <c r="AI31" s="89"/>
      <c r="AJ31" s="89"/>
      <c r="AK31" s="97"/>
      <c r="AL31" s="89"/>
      <c r="AM31" s="89"/>
      <c r="AN31" s="89"/>
      <c r="AO31" s="313" t="s">
        <v>99</v>
      </c>
      <c r="AP31" s="313"/>
      <c r="AQ31" s="313"/>
      <c r="AR31" s="313"/>
      <c r="AS31" s="313"/>
      <c r="AT31" s="306" t="str">
        <f>IF(BJ31="","",BJ31)</f>
        <v/>
      </c>
      <c r="AU31" s="306"/>
      <c r="AV31" s="306"/>
      <c r="AW31" s="306"/>
      <c r="AX31" s="307" t="s">
        <v>68</v>
      </c>
      <c r="AY31" s="307"/>
      <c r="AZ31" s="307"/>
      <c r="BA31" s="178" t="s">
        <v>69</v>
      </c>
      <c r="BB31" s="178"/>
      <c r="BC31" s="178"/>
      <c r="BD31" s="178" t="str">
        <f>IF(S41="","",S41)</f>
        <v/>
      </c>
      <c r="BE31" s="178"/>
      <c r="BF31" s="178"/>
      <c r="BG31" s="64" t="str">
        <f>$N$115</f>
        <v>千円</v>
      </c>
      <c r="BH31" s="232" t="s">
        <v>67</v>
      </c>
      <c r="BI31" s="232"/>
      <c r="BJ31" s="211" t="str">
        <f>IF(BD31="","",ROUNDDOWN(BD31/BD32*100,1))</f>
        <v/>
      </c>
      <c r="BK31" s="212"/>
      <c r="BL31" s="208" t="s">
        <v>68</v>
      </c>
    </row>
    <row r="32" spans="1:64" ht="15" customHeight="1" thickBot="1" x14ac:dyDescent="0.2">
      <c r="A32" s="47"/>
      <c r="B32" s="275"/>
      <c r="C32" s="276"/>
      <c r="D32" s="276"/>
      <c r="E32" s="277"/>
      <c r="F32" s="204"/>
      <c r="G32" s="278"/>
      <c r="H32" s="197"/>
      <c r="I32" s="183"/>
      <c r="J32" s="199"/>
      <c r="K32" s="201"/>
      <c r="L32" s="202"/>
      <c r="M32" s="203"/>
      <c r="N32" s="204"/>
      <c r="O32" s="205"/>
      <c r="P32" s="206"/>
      <c r="Q32" s="183"/>
      <c r="R32" s="187"/>
      <c r="S32" s="188"/>
      <c r="T32" s="188"/>
      <c r="U32" s="189"/>
      <c r="V32" s="127"/>
      <c r="W32" s="128"/>
      <c r="X32" s="128"/>
      <c r="Y32" s="128"/>
      <c r="AC32" s="95" t="s">
        <v>117</v>
      </c>
      <c r="AJ32" s="312" t="s">
        <v>118</v>
      </c>
      <c r="AK32" s="312"/>
      <c r="AL32" s="312"/>
      <c r="AM32" s="312"/>
      <c r="AN32" s="312"/>
      <c r="AO32" s="312"/>
      <c r="AP32" s="312"/>
      <c r="AQ32" s="312"/>
      <c r="AR32" s="312"/>
      <c r="AS32" s="312"/>
      <c r="AT32" s="306" t="str">
        <f>IF(BJ34="","",BJ34)</f>
        <v/>
      </c>
      <c r="AU32" s="306"/>
      <c r="AV32" s="306"/>
      <c r="AW32" s="306"/>
      <c r="AX32" s="307" t="s">
        <v>68</v>
      </c>
      <c r="AY32" s="307"/>
      <c r="AZ32" s="307"/>
      <c r="BA32" s="210" t="s">
        <v>70</v>
      </c>
      <c r="BB32" s="210"/>
      <c r="BC32" s="210"/>
      <c r="BD32" s="210" t="str">
        <f>IF(R36="","",R36)</f>
        <v/>
      </c>
      <c r="BE32" s="210"/>
      <c r="BF32" s="210"/>
      <c r="BG32" s="66" t="str">
        <f>$N$115</f>
        <v>千円</v>
      </c>
      <c r="BH32" s="233"/>
      <c r="BI32" s="233"/>
      <c r="BJ32" s="213"/>
      <c r="BK32" s="214"/>
      <c r="BL32" s="209"/>
    </row>
    <row r="33" spans="1:64" ht="15" customHeight="1" thickBot="1" x14ac:dyDescent="0.2">
      <c r="B33" s="310" t="s">
        <v>133</v>
      </c>
      <c r="C33" s="304"/>
      <c r="D33" s="304"/>
      <c r="E33" s="305"/>
      <c r="F33" s="55" t="s">
        <v>62</v>
      </c>
      <c r="G33" s="56"/>
      <c r="H33" s="56"/>
      <c r="I33" s="57"/>
      <c r="J33" s="55" t="s">
        <v>63</v>
      </c>
      <c r="K33" s="56"/>
      <c r="L33" s="56"/>
      <c r="M33" s="56"/>
      <c r="N33" s="55" t="s">
        <v>141</v>
      </c>
      <c r="O33" s="56"/>
      <c r="P33" s="56"/>
      <c r="Q33" s="56"/>
      <c r="R33" s="58" t="s">
        <v>143</v>
      </c>
      <c r="S33" s="59"/>
      <c r="T33" s="59"/>
      <c r="U33" s="60"/>
      <c r="V33" s="153"/>
      <c r="W33" s="154"/>
      <c r="X33" s="154"/>
      <c r="Y33" s="154"/>
      <c r="Z33" s="136"/>
      <c r="AA33" s="89"/>
      <c r="AB33" s="89"/>
      <c r="AC33" s="89"/>
      <c r="AD33" s="89"/>
      <c r="AE33" s="89"/>
      <c r="AF33" s="89"/>
      <c r="AG33" s="89"/>
      <c r="AH33" s="89"/>
      <c r="AI33" s="89"/>
      <c r="AJ33" s="89"/>
      <c r="AK33" s="89"/>
      <c r="AL33" s="89"/>
      <c r="AM33" s="89"/>
      <c r="AN33" s="89"/>
      <c r="AO33" s="89"/>
      <c r="AP33" s="89"/>
      <c r="AQ33" s="89"/>
      <c r="AR33" s="89"/>
      <c r="AS33" s="104" t="s">
        <v>76</v>
      </c>
      <c r="AT33" s="89"/>
      <c r="AU33" s="89"/>
      <c r="AV33" s="89"/>
      <c r="AW33" s="89"/>
      <c r="AX33" s="89"/>
      <c r="AY33" s="89"/>
      <c r="AZ33" s="89"/>
      <c r="BA33" s="120"/>
      <c r="BB33" s="120"/>
      <c r="BC33" s="121"/>
      <c r="BD33" s="121"/>
      <c r="BE33" s="122"/>
      <c r="BF33" s="122"/>
      <c r="BG33" s="167"/>
      <c r="BH33" s="167"/>
      <c r="BI33" s="123"/>
      <c r="BJ33" s="123"/>
      <c r="BK33" s="45"/>
      <c r="BL33" s="84"/>
    </row>
    <row r="34" spans="1:64" ht="15" customHeight="1" thickBot="1" x14ac:dyDescent="0.2">
      <c r="B34" s="303"/>
      <c r="C34" s="304"/>
      <c r="D34" s="304"/>
      <c r="E34" s="305"/>
      <c r="F34" s="174"/>
      <c r="G34" s="175"/>
      <c r="H34" s="175"/>
      <c r="I34" s="61" t="str">
        <f>$N$115</f>
        <v>千円</v>
      </c>
      <c r="J34" s="174"/>
      <c r="K34" s="175"/>
      <c r="L34" s="175"/>
      <c r="M34" s="62" t="str">
        <f>$N$115</f>
        <v>千円</v>
      </c>
      <c r="N34" s="174"/>
      <c r="O34" s="175"/>
      <c r="P34" s="175"/>
      <c r="Q34" s="62" t="str">
        <f>$N$115</f>
        <v>千円</v>
      </c>
      <c r="R34" s="176" t="str">
        <f>IF(F34="","",ROUNDDOWN((F34+J34+N34)/3,0))</f>
        <v/>
      </c>
      <c r="S34" s="177"/>
      <c r="T34" s="177"/>
      <c r="U34" s="63" t="str">
        <f>$N$115</f>
        <v>千円</v>
      </c>
      <c r="V34" s="155"/>
      <c r="W34" s="156"/>
      <c r="X34" s="156"/>
      <c r="Y34" s="157"/>
      <c r="BA34" s="178" t="s">
        <v>120</v>
      </c>
      <c r="BB34" s="178"/>
      <c r="BC34" s="178"/>
      <c r="BD34" s="178" t="str">
        <f>IF(F24="","",F24)</f>
        <v/>
      </c>
      <c r="BE34" s="178"/>
      <c r="BF34" s="178"/>
      <c r="BG34" s="64" t="str">
        <f>$N$115</f>
        <v>千円</v>
      </c>
      <c r="BH34" s="232" t="s">
        <v>67</v>
      </c>
      <c r="BI34" s="232"/>
      <c r="BJ34" s="211" t="str">
        <f>IF(BD34="","",ROUNDDOWN(BD34/BD35*100,1))</f>
        <v/>
      </c>
      <c r="BK34" s="212"/>
      <c r="BL34" s="208" t="s">
        <v>68</v>
      </c>
    </row>
    <row r="35" spans="1:64" ht="15" customHeight="1" thickBot="1" x14ac:dyDescent="0.2">
      <c r="B35" s="171" t="s">
        <v>65</v>
      </c>
      <c r="C35" s="172"/>
      <c r="D35" s="172"/>
      <c r="E35" s="173"/>
      <c r="F35" s="55" t="s">
        <v>107</v>
      </c>
      <c r="G35" s="56"/>
      <c r="H35" s="56"/>
      <c r="I35" s="57"/>
      <c r="J35" s="55" t="s">
        <v>106</v>
      </c>
      <c r="K35" s="56"/>
      <c r="L35" s="56"/>
      <c r="M35" s="56"/>
      <c r="N35" s="55" t="s">
        <v>142</v>
      </c>
      <c r="O35" s="56"/>
      <c r="P35" s="56"/>
      <c r="Q35" s="56"/>
      <c r="R35" s="58" t="s">
        <v>144</v>
      </c>
      <c r="S35" s="59"/>
      <c r="T35" s="59"/>
      <c r="U35" s="60"/>
      <c r="V35" s="153"/>
      <c r="W35" s="154"/>
      <c r="X35" s="154"/>
      <c r="Y35" s="154"/>
      <c r="Z35" s="136"/>
      <c r="AB35" s="48" t="s">
        <v>113</v>
      </c>
      <c r="AN35" s="311" t="s">
        <v>100</v>
      </c>
      <c r="AO35" s="311"/>
      <c r="AP35" s="311"/>
      <c r="AQ35" s="311"/>
      <c r="AR35" s="311"/>
      <c r="AS35" s="311"/>
      <c r="AT35" s="311"/>
      <c r="AU35" s="193" t="str">
        <f>IF(F24="","",F24)</f>
        <v/>
      </c>
      <c r="AV35" s="193"/>
      <c r="AW35" s="193"/>
      <c r="AX35" s="193"/>
      <c r="AY35" s="79" t="str">
        <f>$N$115</f>
        <v>千円</v>
      </c>
      <c r="AZ35" s="79"/>
      <c r="BA35" s="210" t="s">
        <v>119</v>
      </c>
      <c r="BB35" s="210"/>
      <c r="BC35" s="210"/>
      <c r="BD35" s="210" t="str">
        <f>IF(F26="","",F26)</f>
        <v/>
      </c>
      <c r="BE35" s="210"/>
      <c r="BF35" s="210"/>
      <c r="BG35" s="66" t="str">
        <f>$N$115</f>
        <v>千円</v>
      </c>
      <c r="BH35" s="233"/>
      <c r="BI35" s="233"/>
      <c r="BJ35" s="213"/>
      <c r="BK35" s="214"/>
      <c r="BL35" s="209"/>
    </row>
    <row r="36" spans="1:64" ht="15" customHeight="1" thickBot="1" x14ac:dyDescent="0.2">
      <c r="A36" s="44"/>
      <c r="B36" s="171"/>
      <c r="C36" s="172"/>
      <c r="D36" s="172"/>
      <c r="E36" s="173"/>
      <c r="F36" s="174"/>
      <c r="G36" s="175"/>
      <c r="H36" s="175"/>
      <c r="I36" s="61" t="str">
        <f>$N$115</f>
        <v>千円</v>
      </c>
      <c r="J36" s="174"/>
      <c r="K36" s="175"/>
      <c r="L36" s="175"/>
      <c r="M36" s="62" t="str">
        <f>$N$115</f>
        <v>千円</v>
      </c>
      <c r="N36" s="174"/>
      <c r="O36" s="175"/>
      <c r="P36" s="175"/>
      <c r="Q36" s="62" t="str">
        <f>$N$115</f>
        <v>千円</v>
      </c>
      <c r="R36" s="176" t="str">
        <f>IF(F36="","",ROUNDDOWN((F36+J36+N36)/3,0))</f>
        <v/>
      </c>
      <c r="S36" s="177"/>
      <c r="T36" s="177"/>
      <c r="U36" s="63" t="str">
        <f>$N$115</f>
        <v>千円</v>
      </c>
      <c r="V36" s="155"/>
      <c r="W36" s="156"/>
      <c r="X36" s="156"/>
      <c r="Y36" s="157"/>
      <c r="AC36" s="68" t="s">
        <v>79</v>
      </c>
      <c r="AD36" s="69" t="str">
        <f>IF(F21="","",F21)</f>
        <v>令和</v>
      </c>
      <c r="AE36" s="125" t="str">
        <f>IF(G21="","",G21)</f>
        <v/>
      </c>
      <c r="AF36" s="69" t="str">
        <f>IF(H21="","",H21)</f>
        <v>年</v>
      </c>
      <c r="AG36" s="86" t="str">
        <f>IF(I21="","",I21)</f>
        <v>月</v>
      </c>
      <c r="AH36" s="68" t="s">
        <v>81</v>
      </c>
      <c r="AI36" s="69"/>
      <c r="AJ36" s="125"/>
      <c r="AK36" s="69"/>
      <c r="AL36" s="86"/>
      <c r="AM36" s="68" t="s">
        <v>81</v>
      </c>
      <c r="AN36" s="126" t="s">
        <v>86</v>
      </c>
      <c r="AO36" s="81"/>
      <c r="AP36" s="81"/>
      <c r="AQ36" s="82"/>
      <c r="AR36" s="81"/>
      <c r="AS36" s="80"/>
      <c r="AT36" s="81"/>
      <c r="AU36" s="299" t="str">
        <f>IF(F26="","",F26)</f>
        <v/>
      </c>
      <c r="AV36" s="299"/>
      <c r="AW36" s="299"/>
      <c r="AX36" s="299"/>
      <c r="AY36" s="83" t="str">
        <f>$N$115</f>
        <v>千円</v>
      </c>
      <c r="AZ36" s="83"/>
      <c r="BB36" s="43"/>
      <c r="BC36" s="43"/>
      <c r="BL36" s="84" t="s">
        <v>75</v>
      </c>
    </row>
    <row r="37" spans="1:64" ht="15" customHeight="1" x14ac:dyDescent="0.15">
      <c r="AB37" s="300" t="s">
        <v>121</v>
      </c>
      <c r="AC37" s="300"/>
      <c r="AD37" s="300"/>
      <c r="AE37" s="300"/>
      <c r="AF37" s="300"/>
      <c r="AG37" s="300"/>
      <c r="AH37" s="300"/>
      <c r="AI37" s="300"/>
      <c r="AJ37" s="300"/>
      <c r="AK37" s="300"/>
      <c r="AL37" s="300"/>
      <c r="AM37" s="300"/>
      <c r="AN37" s="301" t="s">
        <v>122</v>
      </c>
      <c r="AO37" s="302"/>
      <c r="AP37" s="302"/>
      <c r="AQ37" s="302"/>
      <c r="AR37" s="302"/>
      <c r="AS37" s="302"/>
      <c r="AT37" s="302"/>
      <c r="AU37" s="193" t="str">
        <f>IF(R34="","",R34)</f>
        <v/>
      </c>
      <c r="AV37" s="193"/>
      <c r="AW37" s="193"/>
      <c r="AX37" s="193"/>
      <c r="AY37" s="79" t="str">
        <f>$N$115</f>
        <v>千円</v>
      </c>
      <c r="AZ37" s="79"/>
    </row>
    <row r="38" spans="1:64" ht="15" customHeight="1" x14ac:dyDescent="0.15">
      <c r="A38" s="88" t="s">
        <v>104</v>
      </c>
      <c r="AC38" s="68" t="s">
        <v>79</v>
      </c>
      <c r="AD38" s="69" t="str">
        <f>IF(F31="","",F31)</f>
        <v>令和</v>
      </c>
      <c r="AE38" s="70" t="str">
        <f>IF(G31="","",G31)</f>
        <v/>
      </c>
      <c r="AF38" s="69" t="str">
        <f>IF(H31="","",H31)</f>
        <v>年</v>
      </c>
      <c r="AG38" s="86" t="str">
        <f>IF(I31="","",I31)</f>
        <v>月</v>
      </c>
      <c r="AH38" s="68" t="s">
        <v>80</v>
      </c>
      <c r="AI38" s="69" t="str">
        <f>IF(N31="","",N31)</f>
        <v>令和</v>
      </c>
      <c r="AJ38" s="70" t="str">
        <f>IF(O31="","",O31)</f>
        <v/>
      </c>
      <c r="AK38" s="69" t="str">
        <f>IF(P31="","",P31)</f>
        <v>年</v>
      </c>
      <c r="AL38" s="86" t="str">
        <f>IF(Q31="","",Q31)</f>
        <v>月</v>
      </c>
      <c r="AM38" s="68" t="s">
        <v>81</v>
      </c>
      <c r="AN38" s="309" t="s">
        <v>123</v>
      </c>
      <c r="AO38" s="309"/>
      <c r="AP38" s="309"/>
      <c r="AQ38" s="309"/>
      <c r="AR38" s="309"/>
      <c r="AS38" s="309"/>
      <c r="AT38" s="309"/>
      <c r="AU38" s="299" t="str">
        <f>IF(R36="","",R36)</f>
        <v/>
      </c>
      <c r="AV38" s="299"/>
      <c r="AW38" s="299"/>
      <c r="AX38" s="299"/>
      <c r="AY38" s="83" t="str">
        <f>$N$115</f>
        <v>千円</v>
      </c>
      <c r="AZ38" s="83"/>
    </row>
    <row r="39" spans="1:64" ht="15" customHeight="1" x14ac:dyDescent="0.15">
      <c r="P39" s="178" t="s">
        <v>66</v>
      </c>
      <c r="Q39" s="178"/>
      <c r="R39" s="178"/>
      <c r="S39" s="178" t="str">
        <f>IF(F24="","",R34-F24)</f>
        <v/>
      </c>
      <c r="T39" s="178"/>
      <c r="U39" s="178"/>
      <c r="V39" s="179" t="str">
        <f>$N$115</f>
        <v>千円</v>
      </c>
      <c r="W39" s="179"/>
      <c r="AA39" s="44"/>
      <c r="AB39" s="75"/>
      <c r="AC39" s="75"/>
      <c r="AD39" s="75"/>
      <c r="AE39" s="75"/>
      <c r="AF39" s="75"/>
      <c r="AG39" s="75"/>
      <c r="AH39" s="75"/>
      <c r="AI39" s="75"/>
      <c r="AJ39" s="75"/>
      <c r="AK39" s="75"/>
      <c r="AL39" s="75"/>
    </row>
    <row r="40" spans="1:64" ht="15" customHeight="1" x14ac:dyDescent="0.15">
      <c r="A40" s="88" t="s">
        <v>102</v>
      </c>
      <c r="AA40" s="96" t="s">
        <v>50</v>
      </c>
      <c r="AB40" s="107"/>
      <c r="AC40" s="107"/>
      <c r="AD40" s="107"/>
      <c r="AE40" s="107"/>
      <c r="AF40" s="107"/>
      <c r="AG40" s="107"/>
      <c r="AH40" s="107"/>
      <c r="AI40" s="107"/>
      <c r="AJ40" s="107"/>
      <c r="AK40" s="107"/>
      <c r="AL40" s="107"/>
      <c r="AM40" s="89"/>
      <c r="AN40" s="89"/>
      <c r="AO40" s="89"/>
      <c r="AP40" s="89"/>
      <c r="AQ40" s="89"/>
      <c r="AR40" s="89"/>
      <c r="AS40" s="89"/>
      <c r="AT40" s="89"/>
      <c r="AU40" s="89"/>
      <c r="AV40" s="89"/>
      <c r="AW40" s="89"/>
      <c r="AX40" s="89"/>
      <c r="AY40" s="89"/>
      <c r="AZ40" s="89"/>
    </row>
    <row r="41" spans="1:64" ht="15" customHeight="1" x14ac:dyDescent="0.15">
      <c r="P41" s="178" t="s">
        <v>69</v>
      </c>
      <c r="Q41" s="178"/>
      <c r="R41" s="178"/>
      <c r="S41" s="178" t="str">
        <f>IF(F26="","",R36-F26)</f>
        <v/>
      </c>
      <c r="T41" s="178"/>
      <c r="U41" s="178"/>
      <c r="V41" s="179" t="str">
        <f>$N$115</f>
        <v>千円</v>
      </c>
      <c r="W41" s="179"/>
      <c r="AA41" s="96" t="s">
        <v>51</v>
      </c>
      <c r="AB41" s="107"/>
      <c r="AC41" s="107"/>
      <c r="AD41" s="107"/>
      <c r="AE41" s="107"/>
      <c r="AF41" s="107"/>
      <c r="AG41" s="107"/>
      <c r="AH41" s="107"/>
      <c r="AI41" s="107"/>
      <c r="AJ41" s="107"/>
      <c r="AK41" s="107"/>
      <c r="AL41" s="107"/>
      <c r="AM41" s="89"/>
      <c r="AN41" s="89"/>
      <c r="AO41" s="89"/>
      <c r="AP41" s="89"/>
      <c r="AQ41" s="89"/>
      <c r="AR41" s="89"/>
      <c r="AS41" s="89"/>
      <c r="AT41" s="89"/>
      <c r="AU41" s="89"/>
      <c r="AV41" s="89"/>
      <c r="AW41" s="89"/>
      <c r="AX41" s="89"/>
      <c r="AY41" s="89"/>
      <c r="AZ41" s="89"/>
    </row>
    <row r="42" spans="1:64" ht="15" customHeight="1" x14ac:dyDescent="0.15">
      <c r="A42" s="106" t="s">
        <v>150</v>
      </c>
      <c r="B42" s="89"/>
      <c r="C42" s="89"/>
      <c r="D42" s="89"/>
      <c r="E42" s="89"/>
      <c r="F42" s="89"/>
      <c r="G42" s="89"/>
      <c r="H42" s="89"/>
      <c r="I42" s="89"/>
      <c r="J42" s="89"/>
      <c r="K42" s="89"/>
      <c r="L42" s="89"/>
      <c r="M42" s="85"/>
      <c r="N42" s="85"/>
      <c r="O42" s="85"/>
      <c r="P42" s="85"/>
      <c r="Q42" s="85"/>
      <c r="R42" s="85"/>
      <c r="S42" s="85"/>
      <c r="T42" s="85"/>
      <c r="U42" s="85"/>
      <c r="V42" s="85"/>
      <c r="W42" s="85"/>
      <c r="X42" s="85"/>
      <c r="Y42" s="85"/>
      <c r="Z42" s="85"/>
      <c r="AA42" s="109" t="s">
        <v>94</v>
      </c>
      <c r="AB42" s="107"/>
      <c r="AC42" s="107"/>
      <c r="AD42" s="107"/>
      <c r="AE42" s="107"/>
      <c r="AF42" s="107"/>
      <c r="AG42" s="107"/>
      <c r="AH42" s="107"/>
      <c r="AI42" s="107"/>
      <c r="AJ42" s="107"/>
      <c r="AK42" s="107"/>
      <c r="AL42" s="107"/>
      <c r="AM42" s="89"/>
      <c r="AN42" s="89"/>
      <c r="AO42" s="89"/>
      <c r="AP42" s="89"/>
      <c r="AQ42" s="89"/>
      <c r="AR42" s="89"/>
      <c r="AS42" s="89"/>
      <c r="AT42" s="89"/>
      <c r="AU42" s="89"/>
      <c r="AV42" s="89"/>
      <c r="AW42" s="89"/>
      <c r="AX42" s="89"/>
      <c r="AY42" s="89"/>
      <c r="AZ42" s="89"/>
    </row>
    <row r="43" spans="1:64" ht="15" customHeight="1" x14ac:dyDescent="0.15">
      <c r="B43" s="181" t="s">
        <v>152</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row>
    <row r="44" spans="1:64" ht="15" customHeight="1" x14ac:dyDescent="0.15">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95" t="s">
        <v>161</v>
      </c>
      <c r="AB44" s="95"/>
      <c r="AC44" s="89"/>
      <c r="AD44" s="89"/>
      <c r="AE44" s="89"/>
      <c r="AF44" s="89"/>
      <c r="AG44" s="89"/>
      <c r="AH44" s="89" t="s">
        <v>52</v>
      </c>
      <c r="AI44" s="89"/>
      <c r="AJ44" s="89"/>
      <c r="AK44" s="89"/>
      <c r="AL44" s="89"/>
      <c r="AM44" s="89"/>
      <c r="AN44" s="89"/>
      <c r="AO44" s="89"/>
      <c r="AP44" s="89"/>
      <c r="AQ44" s="89"/>
      <c r="AR44" s="89"/>
      <c r="AS44" s="89"/>
      <c r="AT44" s="89"/>
      <c r="AU44" s="89"/>
      <c r="AV44" s="89"/>
      <c r="AW44" s="89"/>
      <c r="AX44" s="89"/>
      <c r="AY44" s="89"/>
      <c r="AZ44" s="89"/>
    </row>
    <row r="45" spans="1:64" ht="15" customHeight="1" x14ac:dyDescent="0.15">
      <c r="B45" s="169" t="s">
        <v>145</v>
      </c>
      <c r="C45" s="170" t="s">
        <v>146</v>
      </c>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80" t="s">
        <v>41</v>
      </c>
      <c r="AB45" s="180"/>
      <c r="AC45" s="89"/>
      <c r="AD45" s="89" t="s">
        <v>42</v>
      </c>
      <c r="AE45" s="108"/>
      <c r="AF45" s="89" t="s">
        <v>43</v>
      </c>
      <c r="AG45" s="89"/>
      <c r="AH45" s="89" t="s">
        <v>44</v>
      </c>
      <c r="AI45" s="89"/>
      <c r="AJ45" s="89"/>
      <c r="AK45" s="89"/>
      <c r="AL45" s="89"/>
      <c r="AM45" s="89"/>
      <c r="AN45" s="89"/>
      <c r="AO45" s="89"/>
      <c r="AP45" s="89"/>
      <c r="AQ45" s="89"/>
      <c r="AR45" s="89"/>
      <c r="AS45" s="89"/>
      <c r="AT45" s="89"/>
      <c r="AU45" s="89"/>
      <c r="AV45" s="89"/>
      <c r="AW45" s="89"/>
      <c r="AX45" s="89"/>
      <c r="AY45" s="89"/>
      <c r="AZ45" s="89"/>
    </row>
    <row r="46" spans="1:64" ht="15" customHeight="1" x14ac:dyDescent="0.15">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95" t="s">
        <v>53</v>
      </c>
      <c r="AB46" s="95"/>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row>
    <row r="47" spans="1:64" ht="15" customHeight="1" x14ac:dyDescent="0.15">
      <c r="B47" s="169" t="s">
        <v>147</v>
      </c>
      <c r="C47" s="170" t="s">
        <v>148</v>
      </c>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07" t="s">
        <v>95</v>
      </c>
      <c r="AB47" s="95"/>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row>
    <row r="48" spans="1:64" ht="15" customHeight="1" x14ac:dyDescent="0.15">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row>
    <row r="49" spans="1:67" ht="15" customHeight="1" x14ac:dyDescent="0.15">
      <c r="A49" s="106" t="s">
        <v>151</v>
      </c>
      <c r="B49" s="89"/>
      <c r="C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row>
    <row r="50" spans="1:67" ht="15" customHeight="1" x14ac:dyDescent="0.15">
      <c r="A50" s="168"/>
      <c r="B50" s="40" t="s">
        <v>149</v>
      </c>
      <c r="C50" s="149"/>
      <c r="AA50" s="89"/>
      <c r="AB50" s="89"/>
      <c r="AC50" s="89"/>
      <c r="AD50" s="95" t="s">
        <v>54</v>
      </c>
      <c r="AE50" s="89"/>
      <c r="AF50" s="89"/>
      <c r="AG50" s="89"/>
      <c r="AH50" s="89"/>
      <c r="AI50" s="89"/>
      <c r="AJ50" s="89"/>
      <c r="AK50" s="89"/>
      <c r="AL50" s="89"/>
      <c r="AM50" s="89"/>
      <c r="AN50" s="89"/>
      <c r="AO50" s="89"/>
      <c r="AP50" s="89"/>
      <c r="AQ50" s="89"/>
      <c r="AR50" s="89"/>
      <c r="AS50" s="89"/>
      <c r="AT50" s="89"/>
      <c r="AU50" s="89"/>
      <c r="AV50" s="89"/>
      <c r="AW50" s="89"/>
      <c r="AX50" s="89"/>
      <c r="AY50" s="89"/>
      <c r="AZ50" s="89"/>
    </row>
    <row r="51" spans="1:67" ht="15" customHeight="1" x14ac:dyDescent="0.15">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row>
    <row r="52" spans="1:67" ht="15" customHeight="1" x14ac:dyDescent="0.15">
      <c r="AA52" s="89"/>
      <c r="AB52" s="89"/>
      <c r="AC52" s="89"/>
      <c r="AD52" s="89"/>
      <c r="AE52" s="89"/>
      <c r="AF52" s="89"/>
      <c r="AG52" s="89"/>
      <c r="AH52" s="89"/>
      <c r="AI52" s="89"/>
      <c r="AJ52" s="89"/>
      <c r="AK52" s="89"/>
      <c r="AL52" s="89"/>
      <c r="AM52" s="89"/>
      <c r="AN52" s="89"/>
      <c r="AO52" s="89"/>
      <c r="AP52" s="89"/>
      <c r="AQ52" s="89"/>
      <c r="AR52" s="89"/>
      <c r="AS52" s="89"/>
      <c r="AT52" s="89"/>
      <c r="AU52" s="89"/>
      <c r="AV52" s="89"/>
      <c r="AW52" s="116"/>
      <c r="AX52" s="90"/>
      <c r="AY52" s="90"/>
      <c r="AZ52" s="91" t="str">
        <f>$Z$2</f>
        <v>R7.4～</v>
      </c>
    </row>
    <row r="53" spans="1:67" ht="15" customHeight="1" thickBot="1" x14ac:dyDescent="0.2">
      <c r="A53" s="39" t="s">
        <v>40</v>
      </c>
      <c r="P53" s="165"/>
      <c r="Q53" s="165"/>
      <c r="V53" s="165"/>
      <c r="W53" s="165"/>
      <c r="Z53" s="163" t="s">
        <v>157</v>
      </c>
      <c r="AA53" s="41"/>
      <c r="AB53" s="263" t="s">
        <v>72</v>
      </c>
      <c r="AC53" s="263"/>
      <c r="AD53" s="263"/>
      <c r="AE53" s="263"/>
      <c r="AF53" s="263"/>
      <c r="AG53" s="263"/>
      <c r="AH53" s="263"/>
      <c r="AI53" s="263"/>
      <c r="AJ53" s="172"/>
      <c r="AK53" s="172"/>
      <c r="AL53" s="172"/>
      <c r="AM53" s="172"/>
      <c r="AN53" s="172"/>
      <c r="AO53" s="172"/>
      <c r="AP53" s="172"/>
      <c r="AQ53" s="172"/>
      <c r="AR53" s="172"/>
      <c r="AS53" s="172"/>
      <c r="AT53" s="172"/>
      <c r="AU53" s="172"/>
      <c r="AV53" s="172"/>
      <c r="AW53" s="172"/>
      <c r="AX53" s="172"/>
      <c r="AY53" s="172"/>
      <c r="AZ53" s="42"/>
      <c r="BF53" s="44"/>
      <c r="BH53" s="45"/>
      <c r="BK53" s="45"/>
      <c r="BO53" s="45"/>
    </row>
    <row r="54" spans="1:67" ht="15" customHeight="1" thickTop="1" x14ac:dyDescent="0.15">
      <c r="A54" s="46"/>
      <c r="P54" s="165"/>
      <c r="Q54" s="165"/>
      <c r="V54" s="165"/>
      <c r="W54" s="165"/>
      <c r="Z54" s="84" t="str">
        <f>$A$112</f>
        <v>R7.4～</v>
      </c>
      <c r="AB54" s="264"/>
      <c r="AC54" s="265"/>
      <c r="AD54" s="265"/>
      <c r="AE54" s="265"/>
      <c r="AF54" s="265"/>
      <c r="AG54" s="265"/>
      <c r="AH54" s="265"/>
      <c r="AI54" s="266"/>
      <c r="AJ54" s="260"/>
      <c r="AK54" s="260"/>
      <c r="AL54" s="260"/>
      <c r="AM54" s="260"/>
      <c r="AN54" s="260"/>
      <c r="AO54" s="260"/>
      <c r="AP54" s="260"/>
      <c r="AQ54" s="261"/>
      <c r="AR54" s="259"/>
      <c r="AS54" s="260"/>
      <c r="AT54" s="260"/>
      <c r="AU54" s="260"/>
      <c r="AV54" s="260"/>
      <c r="AW54" s="260"/>
      <c r="AX54" s="260"/>
      <c r="AY54" s="260"/>
      <c r="AZ54" s="42"/>
      <c r="BF54" s="44"/>
      <c r="BH54" s="45"/>
      <c r="BK54" s="45"/>
      <c r="BO54" s="45"/>
    </row>
    <row r="55" spans="1:67" ht="15" customHeight="1" thickBot="1" x14ac:dyDescent="0.2">
      <c r="A55" s="40" t="s">
        <v>136</v>
      </c>
      <c r="J55" s="270" t="s">
        <v>139</v>
      </c>
      <c r="K55" s="270"/>
      <c r="L55" s="270"/>
      <c r="M55" s="270"/>
      <c r="N55" s="270"/>
      <c r="O55" s="270"/>
      <c r="P55" s="270"/>
      <c r="Q55" s="270"/>
      <c r="R55" s="270"/>
      <c r="S55" s="270"/>
      <c r="T55" s="270"/>
      <c r="U55" s="270"/>
      <c r="V55" s="270"/>
      <c r="W55" s="270"/>
      <c r="X55" s="270"/>
      <c r="Y55" s="270"/>
      <c r="AB55" s="267"/>
      <c r="AC55" s="268"/>
      <c r="AD55" s="268"/>
      <c r="AE55" s="268"/>
      <c r="AF55" s="268"/>
      <c r="AG55" s="268"/>
      <c r="AH55" s="268"/>
      <c r="AI55" s="269"/>
      <c r="AJ55" s="257"/>
      <c r="AK55" s="257"/>
      <c r="AL55" s="257"/>
      <c r="AM55" s="257"/>
      <c r="AN55" s="257"/>
      <c r="AO55" s="257"/>
      <c r="AP55" s="257"/>
      <c r="AQ55" s="258"/>
      <c r="AR55" s="262"/>
      <c r="AS55" s="257"/>
      <c r="AT55" s="257"/>
      <c r="AU55" s="257"/>
      <c r="AV55" s="257"/>
      <c r="AW55" s="257"/>
      <c r="AX55" s="257"/>
      <c r="AY55" s="257"/>
      <c r="AZ55" s="42"/>
    </row>
    <row r="56" spans="1:67" ht="15" customHeight="1" thickTop="1" x14ac:dyDescent="0.15">
      <c r="J56" s="44" t="s">
        <v>110</v>
      </c>
      <c r="AA56" s="41"/>
      <c r="AB56" s="255"/>
      <c r="AC56" s="255"/>
      <c r="AD56" s="255"/>
      <c r="AE56" s="255"/>
      <c r="AF56" s="255"/>
      <c r="AG56" s="255"/>
      <c r="AH56" s="255"/>
      <c r="AI56" s="256"/>
      <c r="AJ56" s="259"/>
      <c r="AK56" s="260"/>
      <c r="AL56" s="260"/>
      <c r="AM56" s="260"/>
      <c r="AN56" s="260"/>
      <c r="AO56" s="260"/>
      <c r="AP56" s="260"/>
      <c r="AQ56" s="261"/>
      <c r="AR56" s="259"/>
      <c r="AS56" s="260"/>
      <c r="AT56" s="260"/>
      <c r="AU56" s="260"/>
      <c r="AV56" s="260"/>
      <c r="AW56" s="260"/>
      <c r="AX56" s="260"/>
      <c r="AY56" s="260"/>
      <c r="AZ56" s="42"/>
      <c r="BF56" s="44"/>
      <c r="BH56" s="45"/>
      <c r="BK56" s="45"/>
      <c r="BO56" s="45"/>
    </row>
    <row r="57" spans="1:67" ht="15" customHeight="1" x14ac:dyDescent="0.15">
      <c r="J57" s="44" t="s">
        <v>135</v>
      </c>
      <c r="AA57" s="41"/>
      <c r="AB57" s="257"/>
      <c r="AC57" s="257"/>
      <c r="AD57" s="257"/>
      <c r="AE57" s="257"/>
      <c r="AF57" s="257"/>
      <c r="AG57" s="257"/>
      <c r="AH57" s="257"/>
      <c r="AI57" s="258"/>
      <c r="AJ57" s="262"/>
      <c r="AK57" s="257"/>
      <c r="AL57" s="257"/>
      <c r="AM57" s="257"/>
      <c r="AN57" s="257"/>
      <c r="AO57" s="257"/>
      <c r="AP57" s="257"/>
      <c r="AQ57" s="258"/>
      <c r="AR57" s="262"/>
      <c r="AS57" s="257"/>
      <c r="AT57" s="257"/>
      <c r="AU57" s="257"/>
      <c r="AV57" s="257"/>
      <c r="AW57" s="257"/>
      <c r="AX57" s="257"/>
      <c r="AY57" s="257"/>
      <c r="AZ57" s="42"/>
    </row>
    <row r="58" spans="1:67" ht="15" customHeight="1" x14ac:dyDescent="0.15">
      <c r="A58" s="93" t="s">
        <v>125</v>
      </c>
      <c r="B58" s="94"/>
      <c r="C58" s="94"/>
      <c r="D58" s="94"/>
      <c r="E58" s="94"/>
      <c r="F58" s="89"/>
      <c r="G58" s="89"/>
      <c r="H58" s="89"/>
      <c r="I58" s="89"/>
      <c r="J58" s="89"/>
      <c r="K58" s="89"/>
      <c r="L58" s="89"/>
      <c r="M58" s="89"/>
      <c r="N58" s="163"/>
      <c r="O58" s="163"/>
      <c r="P58" s="163"/>
      <c r="Q58" s="163"/>
      <c r="R58" s="89"/>
      <c r="S58" s="89"/>
      <c r="T58" s="89"/>
      <c r="U58" s="89"/>
      <c r="V58" s="163"/>
      <c r="W58" s="89"/>
      <c r="X58" s="89"/>
      <c r="Y58" s="89"/>
      <c r="Z58" s="163"/>
      <c r="AA58" s="48" t="s">
        <v>158</v>
      </c>
    </row>
    <row r="59" spans="1:67" ht="15" customHeight="1" x14ac:dyDescent="0.15">
      <c r="A59" s="89"/>
      <c r="B59" s="298"/>
      <c r="C59" s="298"/>
      <c r="D59" s="245" t="s">
        <v>0</v>
      </c>
      <c r="E59" s="245"/>
      <c r="F59" s="245"/>
      <c r="G59" s="245"/>
      <c r="H59" s="245"/>
      <c r="I59" s="245"/>
      <c r="J59" s="245"/>
      <c r="K59" s="245"/>
      <c r="L59" s="245"/>
      <c r="M59" s="245"/>
      <c r="N59" s="245"/>
      <c r="O59" s="245"/>
      <c r="P59" s="245"/>
      <c r="Q59" s="245"/>
      <c r="R59" s="245"/>
      <c r="S59" s="245"/>
      <c r="T59" s="245"/>
      <c r="U59" s="245"/>
      <c r="V59" s="245"/>
      <c r="W59" s="245"/>
      <c r="X59" s="245"/>
      <c r="Y59" s="245"/>
      <c r="Z59" s="89"/>
      <c r="AA59" s="308" t="s">
        <v>159</v>
      </c>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row>
    <row r="60" spans="1:67" ht="15" customHeight="1" thickBot="1" x14ac:dyDescent="0.2">
      <c r="A60" s="89"/>
      <c r="B60" s="298"/>
      <c r="C60" s="298"/>
      <c r="D60" s="234" t="s">
        <v>38</v>
      </c>
      <c r="E60" s="234"/>
      <c r="F60" s="235" t="s">
        <v>39</v>
      </c>
      <c r="G60" s="235"/>
      <c r="H60" s="236"/>
      <c r="I60" s="236"/>
      <c r="J60" s="236"/>
      <c r="K60" s="236"/>
      <c r="L60" s="236"/>
      <c r="M60" s="236"/>
      <c r="N60" s="236"/>
      <c r="O60" s="246" t="s">
        <v>38</v>
      </c>
      <c r="P60" s="246"/>
      <c r="Q60" s="245" t="s">
        <v>39</v>
      </c>
      <c r="R60" s="245"/>
      <c r="S60" s="247"/>
      <c r="T60" s="247"/>
      <c r="U60" s="247"/>
      <c r="V60" s="247"/>
      <c r="W60" s="247"/>
      <c r="X60" s="247"/>
      <c r="Y60" s="247"/>
      <c r="Z60" s="89"/>
      <c r="AA60" s="314" t="s">
        <v>114</v>
      </c>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row>
    <row r="61" spans="1:67" ht="15" customHeight="1" x14ac:dyDescent="0.15">
      <c r="A61" s="89"/>
      <c r="B61" s="289" t="s">
        <v>4</v>
      </c>
      <c r="C61" s="290"/>
      <c r="D61" s="296">
        <v>5222</v>
      </c>
      <c r="E61" s="248"/>
      <c r="F61" s="248" t="s">
        <v>126</v>
      </c>
      <c r="G61" s="248"/>
      <c r="H61" s="248"/>
      <c r="I61" s="248"/>
      <c r="J61" s="248"/>
      <c r="K61" s="248"/>
      <c r="L61" s="248"/>
      <c r="M61" s="248"/>
      <c r="N61" s="249"/>
      <c r="O61" s="252"/>
      <c r="P61" s="243"/>
      <c r="Q61" s="243"/>
      <c r="R61" s="243"/>
      <c r="S61" s="243"/>
      <c r="T61" s="243"/>
      <c r="U61" s="243"/>
      <c r="V61" s="243"/>
      <c r="W61" s="243"/>
      <c r="X61" s="243"/>
      <c r="Y61" s="243"/>
      <c r="Z61" s="89"/>
      <c r="AA61" s="47"/>
      <c r="AC61" s="44"/>
      <c r="AE61" s="45"/>
      <c r="AH61" s="45"/>
      <c r="AL61" s="45"/>
      <c r="AS61" s="241" t="s">
        <v>41</v>
      </c>
      <c r="AT61" s="241"/>
      <c r="AU61" s="49">
        <v>6</v>
      </c>
      <c r="AV61" s="50" t="s">
        <v>42</v>
      </c>
      <c r="AW61" s="51">
        <v>12</v>
      </c>
      <c r="AX61" s="50" t="s">
        <v>43</v>
      </c>
      <c r="AY61" s="52">
        <v>25</v>
      </c>
      <c r="AZ61" s="50" t="s">
        <v>44</v>
      </c>
    </row>
    <row r="62" spans="1:67" ht="15" customHeight="1" thickBot="1" x14ac:dyDescent="0.2">
      <c r="B62" s="291"/>
      <c r="C62" s="292"/>
      <c r="D62" s="297"/>
      <c r="E62" s="250"/>
      <c r="F62" s="250"/>
      <c r="G62" s="250"/>
      <c r="H62" s="250"/>
      <c r="I62" s="250"/>
      <c r="J62" s="250"/>
      <c r="K62" s="250"/>
      <c r="L62" s="250"/>
      <c r="M62" s="250"/>
      <c r="N62" s="251"/>
      <c r="O62" s="252"/>
      <c r="P62" s="243"/>
      <c r="Q62" s="243"/>
      <c r="R62" s="243"/>
      <c r="S62" s="243"/>
      <c r="T62" s="243"/>
      <c r="U62" s="243"/>
      <c r="V62" s="243"/>
      <c r="W62" s="243"/>
      <c r="X62" s="243"/>
      <c r="Y62" s="243"/>
      <c r="AA62" s="48" t="s">
        <v>45</v>
      </c>
      <c r="AB62" s="166"/>
    </row>
    <row r="63" spans="1:67" ht="15" customHeight="1" x14ac:dyDescent="0.15">
      <c r="A63" s="89"/>
      <c r="B63" s="291"/>
      <c r="C63" s="293"/>
      <c r="D63" s="253">
        <v>5851</v>
      </c>
      <c r="E63" s="253"/>
      <c r="F63" s="253" t="s">
        <v>127</v>
      </c>
      <c r="G63" s="253"/>
      <c r="H63" s="253"/>
      <c r="I63" s="253"/>
      <c r="J63" s="253"/>
      <c r="K63" s="253"/>
      <c r="L63" s="253"/>
      <c r="M63" s="253"/>
      <c r="N63" s="253"/>
      <c r="O63" s="243"/>
      <c r="P63" s="243"/>
      <c r="Q63" s="243"/>
      <c r="R63" s="243"/>
      <c r="S63" s="243"/>
      <c r="T63" s="243"/>
      <c r="U63" s="243"/>
      <c r="V63" s="243"/>
      <c r="W63" s="243"/>
      <c r="X63" s="243"/>
      <c r="Y63" s="243"/>
      <c r="Z63" s="89"/>
      <c r="AB63" s="166"/>
      <c r="AD63" s="53"/>
      <c r="AE63" s="166"/>
      <c r="AG63" s="53"/>
      <c r="AH63" s="166"/>
      <c r="AI63" s="166"/>
      <c r="AK63" s="238" t="s">
        <v>46</v>
      </c>
      <c r="AL63" s="238"/>
      <c r="AM63" s="238"/>
      <c r="AN63" s="238"/>
      <c r="AO63" s="238"/>
      <c r="AP63" s="239" t="s">
        <v>130</v>
      </c>
      <c r="AQ63" s="239"/>
      <c r="AR63" s="239"/>
      <c r="AS63" s="239"/>
      <c r="AT63" s="239"/>
      <c r="AU63" s="239"/>
      <c r="AV63" s="239"/>
      <c r="AW63" s="239"/>
      <c r="AX63" s="239"/>
      <c r="AY63" s="239"/>
      <c r="AZ63" s="239"/>
    </row>
    <row r="64" spans="1:67" ht="15" customHeight="1" x14ac:dyDescent="0.15">
      <c r="A64" s="89"/>
      <c r="B64" s="291"/>
      <c r="C64" s="293"/>
      <c r="D64" s="243"/>
      <c r="E64" s="243"/>
      <c r="F64" s="243"/>
      <c r="G64" s="243"/>
      <c r="H64" s="243"/>
      <c r="I64" s="243"/>
      <c r="J64" s="243"/>
      <c r="K64" s="243"/>
      <c r="L64" s="243"/>
      <c r="M64" s="243"/>
      <c r="N64" s="243"/>
      <c r="O64" s="243"/>
      <c r="P64" s="243"/>
      <c r="Q64" s="243"/>
      <c r="R64" s="243"/>
      <c r="S64" s="243"/>
      <c r="T64" s="243"/>
      <c r="U64" s="243"/>
      <c r="V64" s="243"/>
      <c r="W64" s="243"/>
      <c r="X64" s="243"/>
      <c r="Y64" s="243"/>
      <c r="Z64" s="89"/>
      <c r="AB64" s="166"/>
      <c r="AD64" s="53"/>
      <c r="AE64" s="166"/>
      <c r="AG64" s="53"/>
      <c r="AH64" s="166"/>
      <c r="AI64" s="166"/>
      <c r="AK64" s="240" t="s">
        <v>92</v>
      </c>
      <c r="AL64" s="240"/>
      <c r="AM64" s="240"/>
      <c r="AN64" s="240"/>
      <c r="AO64" s="240"/>
      <c r="AP64" s="239"/>
      <c r="AQ64" s="239"/>
      <c r="AR64" s="239"/>
      <c r="AS64" s="239"/>
      <c r="AT64" s="239"/>
      <c r="AU64" s="239"/>
      <c r="AV64" s="239"/>
      <c r="AW64" s="239"/>
      <c r="AX64" s="239"/>
      <c r="AY64" s="239"/>
      <c r="AZ64" s="239"/>
    </row>
    <row r="65" spans="1:64" ht="15" customHeight="1" x14ac:dyDescent="0.15">
      <c r="A65" s="89"/>
      <c r="B65" s="291"/>
      <c r="C65" s="293"/>
      <c r="D65" s="243"/>
      <c r="E65" s="243"/>
      <c r="F65" s="243"/>
      <c r="G65" s="243"/>
      <c r="H65" s="243"/>
      <c r="I65" s="243"/>
      <c r="J65" s="243"/>
      <c r="K65" s="243"/>
      <c r="L65" s="243"/>
      <c r="M65" s="243"/>
      <c r="N65" s="243"/>
      <c r="O65" s="243"/>
      <c r="P65" s="243"/>
      <c r="Q65" s="243"/>
      <c r="R65" s="243"/>
      <c r="S65" s="243"/>
      <c r="T65" s="243"/>
      <c r="U65" s="243"/>
      <c r="V65" s="243"/>
      <c r="W65" s="243"/>
      <c r="X65" s="243"/>
      <c r="Y65" s="243"/>
      <c r="Z65" s="89"/>
      <c r="AB65" s="44"/>
      <c r="AK65" s="164"/>
      <c r="AL65" s="164"/>
      <c r="AM65" s="164"/>
      <c r="AN65" s="164"/>
      <c r="AO65" s="164"/>
      <c r="AP65" s="239" t="s">
        <v>131</v>
      </c>
      <c r="AQ65" s="239"/>
      <c r="AR65" s="239"/>
      <c r="AS65" s="239"/>
      <c r="AT65" s="239"/>
      <c r="AU65" s="239"/>
      <c r="AV65" s="239"/>
      <c r="AW65" s="239"/>
      <c r="AX65" s="239"/>
      <c r="AY65" s="239"/>
      <c r="AZ65" s="239"/>
    </row>
    <row r="66" spans="1:64" ht="15" customHeight="1" x14ac:dyDescent="0.15">
      <c r="A66" s="89"/>
      <c r="B66" s="294"/>
      <c r="C66" s="295"/>
      <c r="D66" s="243"/>
      <c r="E66" s="243"/>
      <c r="F66" s="243"/>
      <c r="G66" s="243"/>
      <c r="H66" s="243"/>
      <c r="I66" s="243"/>
      <c r="J66" s="243"/>
      <c r="K66" s="243"/>
      <c r="L66" s="243"/>
      <c r="M66" s="243"/>
      <c r="N66" s="243"/>
      <c r="O66" s="243"/>
      <c r="P66" s="243"/>
      <c r="Q66" s="243"/>
      <c r="R66" s="243"/>
      <c r="S66" s="243"/>
      <c r="T66" s="243"/>
      <c r="U66" s="243"/>
      <c r="V66" s="243"/>
      <c r="W66" s="243"/>
      <c r="X66" s="243"/>
      <c r="Y66" s="243"/>
      <c r="Z66" s="89"/>
      <c r="AB66" s="44"/>
      <c r="AK66" s="244" t="s">
        <v>47</v>
      </c>
      <c r="AL66" s="244"/>
      <c r="AM66" s="244"/>
      <c r="AN66" s="244"/>
      <c r="AO66" s="244"/>
      <c r="AP66" s="239"/>
      <c r="AQ66" s="239"/>
      <c r="AR66" s="239"/>
      <c r="AS66" s="239"/>
      <c r="AT66" s="239"/>
      <c r="AU66" s="239"/>
      <c r="AV66" s="239"/>
      <c r="AW66" s="239"/>
      <c r="AX66" s="239"/>
      <c r="AY66" s="239"/>
      <c r="AZ66" s="239"/>
      <c r="BB66" s="146"/>
    </row>
    <row r="67" spans="1:64" ht="15" customHeight="1" x14ac:dyDescent="0.15">
      <c r="A67" s="89"/>
      <c r="B67" s="101" t="s">
        <v>162</v>
      </c>
      <c r="C67" s="98"/>
      <c r="D67" s="150"/>
      <c r="E67" s="150"/>
      <c r="F67" s="150"/>
      <c r="G67" s="150"/>
      <c r="H67" s="150"/>
      <c r="I67" s="162"/>
      <c r="J67" s="162"/>
      <c r="K67" s="162"/>
      <c r="L67" s="162"/>
      <c r="M67" s="105"/>
      <c r="N67" s="105"/>
      <c r="O67" s="150"/>
      <c r="P67" s="150"/>
      <c r="Q67" s="150"/>
      <c r="R67" s="150"/>
      <c r="S67" s="150"/>
      <c r="T67" s="162"/>
      <c r="U67" s="162"/>
      <c r="V67" s="162"/>
      <c r="W67" s="162"/>
      <c r="X67" s="105"/>
      <c r="Y67" s="105"/>
      <c r="Z67" s="89"/>
      <c r="AB67" s="44"/>
      <c r="AK67" s="164"/>
      <c r="AL67" s="164"/>
      <c r="AM67" s="164"/>
      <c r="AN67" s="164"/>
      <c r="AO67" s="164"/>
      <c r="AP67" s="207" t="s">
        <v>132</v>
      </c>
      <c r="AQ67" s="207"/>
      <c r="AR67" s="207"/>
      <c r="AS67" s="207"/>
      <c r="AT67" s="207"/>
      <c r="AU67" s="207"/>
      <c r="AV67" s="207"/>
      <c r="AW67" s="207"/>
      <c r="AX67" s="207"/>
      <c r="AY67" s="207"/>
      <c r="AZ67" s="207"/>
      <c r="BB67" s="146"/>
      <c r="BC67" s="146"/>
      <c r="BE67" s="44"/>
      <c r="BG67" s="45"/>
    </row>
    <row r="68" spans="1:64" ht="15" customHeight="1" x14ac:dyDescent="0.15">
      <c r="A68" s="89"/>
      <c r="B68" s="101" t="s">
        <v>128</v>
      </c>
      <c r="C68" s="98"/>
      <c r="D68" s="147"/>
      <c r="E68" s="147"/>
      <c r="F68" s="147"/>
      <c r="G68" s="147"/>
      <c r="H68" s="147"/>
      <c r="I68" s="147"/>
      <c r="J68" s="147"/>
      <c r="K68" s="147"/>
      <c r="L68" s="147"/>
      <c r="M68" s="147"/>
      <c r="N68" s="160"/>
      <c r="O68" s="160"/>
      <c r="P68" s="160"/>
      <c r="Q68" s="160"/>
      <c r="R68" s="92"/>
      <c r="S68" s="92"/>
      <c r="T68" s="148"/>
      <c r="U68" s="148"/>
      <c r="V68" s="148"/>
      <c r="W68" s="148"/>
      <c r="X68" s="92"/>
      <c r="Y68" s="92"/>
      <c r="Z68" s="89"/>
      <c r="AB68" s="44"/>
      <c r="AP68" s="207"/>
      <c r="AQ68" s="207"/>
      <c r="AR68" s="207"/>
      <c r="AS68" s="207"/>
      <c r="AT68" s="207"/>
      <c r="AU68" s="207"/>
      <c r="AV68" s="207"/>
      <c r="AW68" s="207"/>
      <c r="AX68" s="207"/>
      <c r="AY68" s="207"/>
      <c r="AZ68" s="207"/>
      <c r="BB68" s="146"/>
      <c r="BC68" s="146"/>
    </row>
    <row r="69" spans="1:64" ht="15" customHeight="1" x14ac:dyDescent="0.15">
      <c r="A69" s="89"/>
      <c r="B69" s="101" t="s">
        <v>71</v>
      </c>
      <c r="C69" s="92"/>
      <c r="D69" s="98"/>
      <c r="E69" s="98"/>
      <c r="F69" s="98"/>
      <c r="G69" s="98"/>
      <c r="H69" s="98"/>
      <c r="I69" s="99"/>
      <c r="J69" s="99"/>
      <c r="K69" s="99"/>
      <c r="L69" s="99"/>
      <c r="M69" s="99"/>
      <c r="N69" s="99"/>
      <c r="O69" s="100"/>
      <c r="P69" s="100"/>
      <c r="Q69" s="102"/>
      <c r="R69" s="102"/>
      <c r="S69" s="89"/>
      <c r="T69" s="89"/>
      <c r="U69" s="89"/>
      <c r="V69" s="89"/>
      <c r="W69" s="89"/>
      <c r="X69" s="89"/>
      <c r="Y69" s="89"/>
      <c r="Z69" s="89"/>
      <c r="AA69" s="229" t="s">
        <v>77</v>
      </c>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row>
    <row r="70" spans="1:64" ht="15" customHeight="1" x14ac:dyDescent="0.15">
      <c r="A70" s="89"/>
      <c r="B70" s="101"/>
      <c r="D70" s="98"/>
      <c r="E70" s="98"/>
      <c r="F70" s="98"/>
      <c r="G70" s="98"/>
      <c r="H70" s="98"/>
      <c r="I70" s="99"/>
      <c r="J70" s="99"/>
      <c r="K70" s="99"/>
      <c r="L70" s="99"/>
      <c r="M70" s="99"/>
      <c r="N70" s="99"/>
      <c r="O70" s="100"/>
      <c r="P70" s="100"/>
      <c r="Q70" s="102"/>
      <c r="R70" s="102"/>
      <c r="S70" s="89"/>
      <c r="T70" s="89"/>
      <c r="U70" s="89"/>
      <c r="V70" s="89"/>
      <c r="W70" s="89"/>
      <c r="X70" s="89"/>
      <c r="Y70" s="89"/>
      <c r="Z70" s="8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row>
    <row r="71" spans="1:64" ht="15" customHeight="1" x14ac:dyDescent="0.15">
      <c r="B71" s="54"/>
      <c r="E71" s="45"/>
      <c r="F71" s="45"/>
      <c r="K71" s="45"/>
      <c r="L71" s="45"/>
      <c r="S71" s="45"/>
      <c r="T71" s="45"/>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B71" s="119"/>
    </row>
    <row r="72" spans="1:64" ht="15" customHeight="1" thickBot="1" x14ac:dyDescent="0.2">
      <c r="A72" s="88" t="s">
        <v>137</v>
      </c>
      <c r="AB72" s="40" t="s">
        <v>73</v>
      </c>
      <c r="BB72" s="119"/>
    </row>
    <row r="73" spans="1:64" ht="15" customHeight="1" thickTop="1" x14ac:dyDescent="0.15">
      <c r="B73" s="272"/>
      <c r="C73" s="273"/>
      <c r="D73" s="273"/>
      <c r="E73" s="274"/>
      <c r="F73" s="279" t="s">
        <v>41</v>
      </c>
      <c r="G73" s="281">
        <v>6</v>
      </c>
      <c r="H73" s="196" t="s">
        <v>42</v>
      </c>
      <c r="I73" s="283" t="s">
        <v>129</v>
      </c>
      <c r="K73" s="45"/>
      <c r="L73" s="45"/>
      <c r="S73" s="45"/>
      <c r="T73" s="45"/>
      <c r="AB73" s="215" t="str">
        <f>IF(D61="","",D61&amp;F61)</f>
        <v>5222酒類卸売業</v>
      </c>
      <c r="AC73" s="216"/>
      <c r="AD73" s="216"/>
      <c r="AE73" s="216"/>
      <c r="AF73" s="216"/>
      <c r="AG73" s="216"/>
      <c r="AH73" s="216"/>
      <c r="AI73" s="217"/>
      <c r="AJ73" s="221" t="str">
        <f>IF(D65="","",D65&amp;F65)</f>
        <v/>
      </c>
      <c r="AK73" s="222"/>
      <c r="AL73" s="222"/>
      <c r="AM73" s="222"/>
      <c r="AN73" s="222"/>
      <c r="AO73" s="222"/>
      <c r="AP73" s="222"/>
      <c r="AQ73" s="223"/>
      <c r="AR73" s="227" t="str">
        <f>IF(O63="","",O63&amp;Q63)</f>
        <v/>
      </c>
      <c r="AS73" s="222"/>
      <c r="AT73" s="222"/>
      <c r="AU73" s="222"/>
      <c r="AV73" s="222"/>
      <c r="AW73" s="222"/>
      <c r="AX73" s="222"/>
      <c r="AY73" s="223"/>
      <c r="AZ73" s="42"/>
      <c r="BB73" s="119"/>
    </row>
    <row r="74" spans="1:64" ht="15" customHeight="1" thickBot="1" x14ac:dyDescent="0.2">
      <c r="A74" s="47"/>
      <c r="B74" s="275"/>
      <c r="C74" s="276"/>
      <c r="D74" s="276"/>
      <c r="E74" s="277"/>
      <c r="F74" s="280"/>
      <c r="G74" s="282"/>
      <c r="H74" s="202"/>
      <c r="I74" s="284"/>
      <c r="AB74" s="218"/>
      <c r="AC74" s="219"/>
      <c r="AD74" s="219"/>
      <c r="AE74" s="219"/>
      <c r="AF74" s="219"/>
      <c r="AG74" s="219"/>
      <c r="AH74" s="219"/>
      <c r="AI74" s="220"/>
      <c r="AJ74" s="224"/>
      <c r="AK74" s="225"/>
      <c r="AL74" s="225"/>
      <c r="AM74" s="225"/>
      <c r="AN74" s="225"/>
      <c r="AO74" s="225"/>
      <c r="AP74" s="225"/>
      <c r="AQ74" s="226"/>
      <c r="AR74" s="228"/>
      <c r="AS74" s="225"/>
      <c r="AT74" s="225"/>
      <c r="AU74" s="225"/>
      <c r="AV74" s="225"/>
      <c r="AW74" s="225"/>
      <c r="AX74" s="225"/>
      <c r="AY74" s="226"/>
      <c r="AZ74" s="42"/>
    </row>
    <row r="75" spans="1:64" ht="15" customHeight="1" thickTop="1" x14ac:dyDescent="0.15">
      <c r="B75" s="303" t="s">
        <v>93</v>
      </c>
      <c r="C75" s="304"/>
      <c r="D75" s="304"/>
      <c r="E75" s="305"/>
      <c r="F75" s="145" t="s">
        <v>108</v>
      </c>
      <c r="G75" s="144"/>
      <c r="H75" s="144"/>
      <c r="I75" s="143"/>
      <c r="AB75" s="230" t="str">
        <f>IF(D63="","",D63&amp;F63)</f>
        <v>5851酒小売業</v>
      </c>
      <c r="AC75" s="216"/>
      <c r="AD75" s="216"/>
      <c r="AE75" s="216"/>
      <c r="AF75" s="216"/>
      <c r="AG75" s="216"/>
      <c r="AH75" s="216"/>
      <c r="AI75" s="231"/>
      <c r="AJ75" s="227" t="str">
        <f>IF(O61="","",O61&amp;Q61)</f>
        <v/>
      </c>
      <c r="AK75" s="222"/>
      <c r="AL75" s="222"/>
      <c r="AM75" s="222"/>
      <c r="AN75" s="222"/>
      <c r="AO75" s="222"/>
      <c r="AP75" s="222"/>
      <c r="AQ75" s="223"/>
      <c r="AR75" s="227" t="str">
        <f>IF(O65="","",O65&amp;Q65)</f>
        <v/>
      </c>
      <c r="AS75" s="222"/>
      <c r="AT75" s="222"/>
      <c r="AU75" s="222"/>
      <c r="AV75" s="222"/>
      <c r="AW75" s="222"/>
      <c r="AX75" s="222"/>
      <c r="AY75" s="223"/>
      <c r="AZ75" s="42"/>
      <c r="BB75" s="119"/>
    </row>
    <row r="76" spans="1:64" ht="15" customHeight="1" thickBot="1" x14ac:dyDescent="0.2">
      <c r="B76" s="303"/>
      <c r="C76" s="304"/>
      <c r="D76" s="304"/>
      <c r="E76" s="305"/>
      <c r="F76" s="287">
        <v>2361</v>
      </c>
      <c r="G76" s="288"/>
      <c r="H76" s="288"/>
      <c r="I76" s="142" t="str">
        <f>$N$115</f>
        <v>千円</v>
      </c>
      <c r="K76" s="45"/>
      <c r="L76" s="45"/>
      <c r="S76" s="45"/>
      <c r="T76" s="45"/>
      <c r="AB76" s="228"/>
      <c r="AC76" s="225"/>
      <c r="AD76" s="225"/>
      <c r="AE76" s="225"/>
      <c r="AF76" s="225"/>
      <c r="AG76" s="225"/>
      <c r="AH76" s="225"/>
      <c r="AI76" s="226"/>
      <c r="AJ76" s="228"/>
      <c r="AK76" s="225"/>
      <c r="AL76" s="225"/>
      <c r="AM76" s="225"/>
      <c r="AN76" s="225"/>
      <c r="AO76" s="225"/>
      <c r="AP76" s="225"/>
      <c r="AQ76" s="226"/>
      <c r="AR76" s="228"/>
      <c r="AS76" s="225"/>
      <c r="AT76" s="225"/>
      <c r="AU76" s="225"/>
      <c r="AV76" s="225"/>
      <c r="AW76" s="225"/>
      <c r="AX76" s="225"/>
      <c r="AY76" s="226"/>
      <c r="AZ76" s="42"/>
      <c r="BB76" s="119"/>
    </row>
    <row r="77" spans="1:64" ht="15" customHeight="1" thickTop="1" x14ac:dyDescent="0.15">
      <c r="B77" s="171" t="s">
        <v>65</v>
      </c>
      <c r="C77" s="172"/>
      <c r="D77" s="172"/>
      <c r="E77" s="173"/>
      <c r="F77" s="145" t="s">
        <v>105</v>
      </c>
      <c r="G77" s="144"/>
      <c r="H77" s="144"/>
      <c r="I77" s="143"/>
      <c r="AB77" s="103" t="s">
        <v>97</v>
      </c>
      <c r="BB77" s="119"/>
    </row>
    <row r="78" spans="1:64" ht="15" customHeight="1" thickBot="1" x14ac:dyDescent="0.2">
      <c r="A78" s="44"/>
      <c r="B78" s="171"/>
      <c r="C78" s="172"/>
      <c r="D78" s="172"/>
      <c r="E78" s="173"/>
      <c r="F78" s="287">
        <v>4701</v>
      </c>
      <c r="G78" s="288"/>
      <c r="H78" s="288"/>
      <c r="I78" s="142" t="str">
        <f>$N$115</f>
        <v>千円</v>
      </c>
      <c r="K78" s="45"/>
      <c r="L78" s="45"/>
      <c r="S78" s="45"/>
      <c r="T78" s="45"/>
      <c r="AB78" s="103" t="s">
        <v>87</v>
      </c>
      <c r="BB78" s="119"/>
    </row>
    <row r="79" spans="1:64" ht="15" customHeight="1" thickTop="1" thickBot="1" x14ac:dyDescent="0.2">
      <c r="B79" s="271" t="s">
        <v>82</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92"/>
      <c r="AB79" s="92"/>
      <c r="AC79" s="92"/>
      <c r="AD79" s="92"/>
      <c r="AE79" s="92"/>
      <c r="AF79" s="92"/>
      <c r="AG79" s="92"/>
      <c r="AH79" s="92"/>
      <c r="AI79" s="92"/>
      <c r="AJ79" s="92"/>
      <c r="AK79" s="92"/>
      <c r="AL79" s="92"/>
      <c r="AM79" s="285" t="s">
        <v>48</v>
      </c>
      <c r="AN79" s="285"/>
      <c r="AO79" s="92"/>
      <c r="AP79" s="92"/>
      <c r="AQ79" s="92"/>
      <c r="AR79" s="92"/>
      <c r="AS79" s="92"/>
      <c r="AT79" s="92"/>
      <c r="AU79" s="92"/>
      <c r="AV79" s="92"/>
      <c r="AW79" s="92"/>
      <c r="AX79" s="92"/>
      <c r="AY79" s="92"/>
      <c r="AZ79" s="89"/>
      <c r="BB79" s="119"/>
    </row>
    <row r="80" spans="1:64" ht="15" customHeight="1" x14ac:dyDescent="0.15">
      <c r="A80" s="44"/>
      <c r="B80" s="271" t="s">
        <v>134</v>
      </c>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40" t="s">
        <v>96</v>
      </c>
      <c r="AR80" s="77"/>
      <c r="AS80" s="286" t="s">
        <v>41</v>
      </c>
      <c r="AT80" s="286"/>
      <c r="AU80" s="111">
        <v>6</v>
      </c>
      <c r="AV80" s="112" t="s">
        <v>42</v>
      </c>
      <c r="AW80" s="113">
        <v>3</v>
      </c>
      <c r="AX80" s="112" t="s">
        <v>43</v>
      </c>
      <c r="AY80" s="111">
        <v>10</v>
      </c>
      <c r="AZ80" s="112" t="s">
        <v>44</v>
      </c>
      <c r="BA80" s="178" t="s">
        <v>66</v>
      </c>
      <c r="BB80" s="178"/>
      <c r="BC80" s="178"/>
      <c r="BD80" s="178">
        <f>IF(S91="","",S91)</f>
        <v>147</v>
      </c>
      <c r="BE80" s="178"/>
      <c r="BF80" s="178"/>
      <c r="BG80" s="64" t="str">
        <f>$N$115</f>
        <v>千円</v>
      </c>
      <c r="BH80" s="232" t="s">
        <v>67</v>
      </c>
      <c r="BI80" s="232"/>
      <c r="BJ80" s="211">
        <f>IF(BD80="","",ROUNDDOWN(BD80/BD81*100,1))</f>
        <v>5.8</v>
      </c>
      <c r="BK80" s="212"/>
      <c r="BL80" s="208" t="s">
        <v>68</v>
      </c>
    </row>
    <row r="81" spans="1:64" ht="15" customHeight="1" thickBot="1" x14ac:dyDescent="0.2">
      <c r="A81" s="44"/>
      <c r="B81" s="139"/>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95" t="s">
        <v>115</v>
      </c>
      <c r="AB81" s="44"/>
      <c r="AD81" s="45"/>
      <c r="AG81" s="45"/>
      <c r="AK81" s="45"/>
      <c r="BA81" s="210" t="s">
        <v>112</v>
      </c>
      <c r="BB81" s="210"/>
      <c r="BC81" s="210"/>
      <c r="BD81" s="210">
        <f>IF(R86="","",R86)</f>
        <v>2508</v>
      </c>
      <c r="BE81" s="210"/>
      <c r="BF81" s="210"/>
      <c r="BG81" s="66" t="str">
        <f>$N$115</f>
        <v>千円</v>
      </c>
      <c r="BH81" s="233"/>
      <c r="BI81" s="233"/>
      <c r="BJ81" s="213"/>
      <c r="BK81" s="214"/>
      <c r="BL81" s="209"/>
    </row>
    <row r="82" spans="1:64" ht="15" customHeight="1" thickBot="1" x14ac:dyDescent="0.2">
      <c r="A82" s="88" t="s">
        <v>140</v>
      </c>
      <c r="B82" s="139"/>
      <c r="C82" s="138"/>
      <c r="D82" s="138"/>
      <c r="E82" s="138"/>
      <c r="F82" s="138"/>
      <c r="G82" s="138"/>
      <c r="H82" s="138"/>
      <c r="I82" s="138"/>
      <c r="J82" s="138"/>
      <c r="K82" s="138"/>
      <c r="L82" s="138"/>
      <c r="M82" s="152">
        <f>IFERROR(DATEVALUE(F73&amp;G73&amp;H73&amp;I73&amp;"1日"),"")</f>
        <v>45597</v>
      </c>
      <c r="N82" s="138"/>
      <c r="O82" s="138"/>
      <c r="P82" s="138"/>
      <c r="Q82" s="138"/>
      <c r="R82" s="138"/>
      <c r="S82" s="138"/>
      <c r="T82" s="138"/>
      <c r="U82" s="138"/>
      <c r="V82" s="138"/>
      <c r="W82" s="138"/>
      <c r="X82" s="138"/>
      <c r="Y82" s="138"/>
      <c r="Z82" s="138"/>
      <c r="AA82" s="89"/>
      <c r="AB82" s="96"/>
      <c r="AC82" s="95" t="s">
        <v>85</v>
      </c>
      <c r="AD82" s="97"/>
      <c r="AE82" s="89"/>
      <c r="AF82" s="89"/>
      <c r="AG82" s="97"/>
      <c r="AH82" s="89"/>
      <c r="AI82" s="89"/>
      <c r="AJ82" s="89"/>
      <c r="AK82" s="97"/>
      <c r="AL82" s="89"/>
      <c r="AM82" s="89"/>
      <c r="AN82" s="89"/>
      <c r="AO82" s="313" t="s">
        <v>98</v>
      </c>
      <c r="AP82" s="313"/>
      <c r="AQ82" s="313"/>
      <c r="AR82" s="313"/>
      <c r="AS82" s="313"/>
      <c r="AT82" s="306">
        <f>IF(BJ80="","",BJ80)</f>
        <v>5.8</v>
      </c>
      <c r="AU82" s="306"/>
      <c r="AV82" s="306"/>
      <c r="AW82" s="306"/>
      <c r="AX82" s="307" t="s">
        <v>68</v>
      </c>
      <c r="AY82" s="307"/>
      <c r="AZ82" s="307"/>
      <c r="BA82" s="120"/>
      <c r="BB82" s="120"/>
      <c r="BC82" s="121"/>
      <c r="BD82" s="121"/>
      <c r="BE82" s="122"/>
      <c r="BF82" s="122"/>
      <c r="BG82" s="167"/>
      <c r="BH82" s="167"/>
      <c r="BI82" s="123"/>
      <c r="BJ82" s="124"/>
      <c r="BK82" s="45"/>
      <c r="BL82" s="84"/>
    </row>
    <row r="83" spans="1:64" ht="15" customHeight="1" x14ac:dyDescent="0.15">
      <c r="B83" s="272"/>
      <c r="C83" s="273"/>
      <c r="D83" s="273"/>
      <c r="E83" s="274"/>
      <c r="F83" s="198">
        <f>IF(O83="",N83,EDATE(M82,-3))</f>
        <v>45505</v>
      </c>
      <c r="G83" s="200">
        <f>IF(O83="","",EDATE(M82,-3))</f>
        <v>45505</v>
      </c>
      <c r="H83" s="196" t="s">
        <v>42</v>
      </c>
      <c r="I83" s="182">
        <f>IF(O83="","月",EDATE(M82,-3))</f>
        <v>45505</v>
      </c>
      <c r="J83" s="198">
        <f>IF(O83="",N83,EDATE(M82,-2))</f>
        <v>45536</v>
      </c>
      <c r="K83" s="200">
        <f>IF(O83="","",EDATE(M82,-2))</f>
        <v>45536</v>
      </c>
      <c r="L83" s="196" t="s">
        <v>42</v>
      </c>
      <c r="M83" s="182">
        <f>IF(O83="","月",EDATE(M82,-2))</f>
        <v>45536</v>
      </c>
      <c r="N83" s="198">
        <f>IF(G73="",F73,EDATE(M82,-1))</f>
        <v>45566</v>
      </c>
      <c r="O83" s="200">
        <f>IF(G73="","",EDATE(M82,-1))</f>
        <v>45566</v>
      </c>
      <c r="P83" s="196" t="s">
        <v>42</v>
      </c>
      <c r="Q83" s="182">
        <f>IF(G73="","月",EDATE(M82,-1))</f>
        <v>45566</v>
      </c>
      <c r="R83" s="184" t="s">
        <v>109</v>
      </c>
      <c r="S83" s="185"/>
      <c r="T83" s="185"/>
      <c r="U83" s="186"/>
      <c r="V83" s="158"/>
      <c r="W83" s="159"/>
      <c r="X83" s="159"/>
      <c r="Y83" s="159"/>
      <c r="AA83" s="89"/>
      <c r="AB83" s="96"/>
      <c r="AC83" s="95" t="s">
        <v>78</v>
      </c>
      <c r="AD83" s="97"/>
      <c r="AE83" s="89"/>
      <c r="AF83" s="89"/>
      <c r="AG83" s="97"/>
      <c r="AH83" s="89"/>
      <c r="AI83" s="89"/>
      <c r="AJ83" s="89"/>
      <c r="AK83" s="97"/>
      <c r="AL83" s="89"/>
      <c r="AM83" s="89"/>
      <c r="AN83" s="89"/>
      <c r="AO83" s="313" t="s">
        <v>99</v>
      </c>
      <c r="AP83" s="313"/>
      <c r="AQ83" s="313"/>
      <c r="AR83" s="313"/>
      <c r="AS83" s="313"/>
      <c r="AT83" s="306">
        <f>IF(BJ83="","",BJ83)</f>
        <v>10.3</v>
      </c>
      <c r="AU83" s="306"/>
      <c r="AV83" s="306"/>
      <c r="AW83" s="306"/>
      <c r="AX83" s="307" t="s">
        <v>68</v>
      </c>
      <c r="AY83" s="307"/>
      <c r="AZ83" s="307"/>
      <c r="BA83" s="178" t="s">
        <v>69</v>
      </c>
      <c r="BB83" s="178"/>
      <c r="BC83" s="178"/>
      <c r="BD83" s="178">
        <f>IF(S93="","",S93)</f>
        <v>541</v>
      </c>
      <c r="BE83" s="178"/>
      <c r="BF83" s="178"/>
      <c r="BG83" s="64" t="str">
        <f>$N$115</f>
        <v>千円</v>
      </c>
      <c r="BH83" s="232" t="s">
        <v>67</v>
      </c>
      <c r="BI83" s="232"/>
      <c r="BJ83" s="211">
        <f>IF(BD83="","",ROUNDDOWN(BD83/BD84*100,1))</f>
        <v>10.3</v>
      </c>
      <c r="BK83" s="212"/>
      <c r="BL83" s="208" t="s">
        <v>68</v>
      </c>
    </row>
    <row r="84" spans="1:64" ht="15" customHeight="1" thickBot="1" x14ac:dyDescent="0.2">
      <c r="A84" s="47"/>
      <c r="B84" s="275"/>
      <c r="C84" s="276"/>
      <c r="D84" s="276"/>
      <c r="E84" s="277"/>
      <c r="F84" s="204"/>
      <c r="G84" s="278"/>
      <c r="H84" s="197"/>
      <c r="I84" s="183"/>
      <c r="J84" s="199"/>
      <c r="K84" s="201"/>
      <c r="L84" s="202"/>
      <c r="M84" s="203"/>
      <c r="N84" s="204"/>
      <c r="O84" s="205"/>
      <c r="P84" s="206"/>
      <c r="Q84" s="183"/>
      <c r="R84" s="187"/>
      <c r="S84" s="188"/>
      <c r="T84" s="188"/>
      <c r="U84" s="189"/>
      <c r="V84" s="158"/>
      <c r="W84" s="159"/>
      <c r="X84" s="159"/>
      <c r="Y84" s="159"/>
      <c r="AC84" s="95" t="s">
        <v>117</v>
      </c>
      <c r="AJ84" s="312" t="s">
        <v>118</v>
      </c>
      <c r="AK84" s="312"/>
      <c r="AL84" s="312"/>
      <c r="AM84" s="312"/>
      <c r="AN84" s="312"/>
      <c r="AO84" s="312"/>
      <c r="AP84" s="312"/>
      <c r="AQ84" s="312"/>
      <c r="AR84" s="312"/>
      <c r="AS84" s="312"/>
      <c r="AT84" s="306">
        <f>IF(BJ86="","",BJ86)</f>
        <v>50.2</v>
      </c>
      <c r="AU84" s="306"/>
      <c r="AV84" s="306"/>
      <c r="AW84" s="306"/>
      <c r="AX84" s="307" t="s">
        <v>68</v>
      </c>
      <c r="AY84" s="307"/>
      <c r="AZ84" s="307"/>
      <c r="BA84" s="210" t="s">
        <v>70</v>
      </c>
      <c r="BB84" s="210"/>
      <c r="BC84" s="210"/>
      <c r="BD84" s="210">
        <f>IF(R88="","",R88)</f>
        <v>5242</v>
      </c>
      <c r="BE84" s="210"/>
      <c r="BF84" s="210"/>
      <c r="BG84" s="66" t="str">
        <f>$N$115</f>
        <v>千円</v>
      </c>
      <c r="BH84" s="233"/>
      <c r="BI84" s="233"/>
      <c r="BJ84" s="213"/>
      <c r="BK84" s="214"/>
      <c r="BL84" s="209"/>
    </row>
    <row r="85" spans="1:64" ht="15" customHeight="1" thickBot="1" x14ac:dyDescent="0.2">
      <c r="B85" s="303" t="s">
        <v>93</v>
      </c>
      <c r="C85" s="304"/>
      <c r="D85" s="304"/>
      <c r="E85" s="305"/>
      <c r="F85" s="55" t="s">
        <v>62</v>
      </c>
      <c r="G85" s="56"/>
      <c r="H85" s="56"/>
      <c r="I85" s="57"/>
      <c r="J85" s="55" t="s">
        <v>63</v>
      </c>
      <c r="K85" s="56"/>
      <c r="L85" s="56"/>
      <c r="M85" s="56"/>
      <c r="N85" s="55" t="s">
        <v>64</v>
      </c>
      <c r="O85" s="56"/>
      <c r="P85" s="56"/>
      <c r="Q85" s="56"/>
      <c r="R85" s="58" t="s">
        <v>143</v>
      </c>
      <c r="S85" s="59"/>
      <c r="T85" s="59"/>
      <c r="U85" s="60"/>
      <c r="V85" s="153"/>
      <c r="W85" s="154"/>
      <c r="X85" s="154"/>
      <c r="Y85" s="154"/>
      <c r="Z85" s="164"/>
      <c r="AA85" s="89"/>
      <c r="AB85" s="89"/>
      <c r="AC85" s="89"/>
      <c r="AD85" s="89"/>
      <c r="AE85" s="89"/>
      <c r="AF85" s="89"/>
      <c r="AG85" s="89"/>
      <c r="AH85" s="89"/>
      <c r="AI85" s="89"/>
      <c r="AJ85" s="89"/>
      <c r="AK85" s="89"/>
      <c r="AL85" s="89"/>
      <c r="AM85" s="89"/>
      <c r="AN85" s="89"/>
      <c r="AO85" s="89"/>
      <c r="AP85" s="89"/>
      <c r="AQ85" s="89"/>
      <c r="AR85" s="89"/>
      <c r="AS85" s="104" t="s">
        <v>76</v>
      </c>
      <c r="AT85" s="89"/>
      <c r="AU85" s="89"/>
      <c r="AV85" s="89"/>
      <c r="AW85" s="89"/>
      <c r="AX85" s="89"/>
      <c r="AY85" s="89"/>
      <c r="AZ85" s="89"/>
      <c r="BA85" s="120"/>
      <c r="BB85" s="120"/>
      <c r="BC85" s="121"/>
      <c r="BD85" s="121"/>
      <c r="BE85" s="122"/>
      <c r="BF85" s="122"/>
      <c r="BG85" s="167"/>
      <c r="BH85" s="167"/>
      <c r="BI85" s="123"/>
      <c r="BJ85" s="123"/>
      <c r="BK85" s="45"/>
      <c r="BL85" s="84"/>
    </row>
    <row r="86" spans="1:64" ht="15" customHeight="1" thickBot="1" x14ac:dyDescent="0.2">
      <c r="B86" s="303"/>
      <c r="C86" s="304"/>
      <c r="D86" s="304"/>
      <c r="E86" s="305"/>
      <c r="F86" s="174">
        <v>2612</v>
      </c>
      <c r="G86" s="175"/>
      <c r="H86" s="175"/>
      <c r="I86" s="61" t="str">
        <f>$N$115</f>
        <v>千円</v>
      </c>
      <c r="J86" s="174">
        <v>2101</v>
      </c>
      <c r="K86" s="175"/>
      <c r="L86" s="175"/>
      <c r="M86" s="62" t="str">
        <f>$N$115</f>
        <v>千円</v>
      </c>
      <c r="N86" s="174">
        <v>2812</v>
      </c>
      <c r="O86" s="175"/>
      <c r="P86" s="175"/>
      <c r="Q86" s="62" t="str">
        <f>$N$115</f>
        <v>千円</v>
      </c>
      <c r="R86" s="176">
        <f>IF(F86="","",ROUNDDOWN((F86+J86+N86)/3,0))</f>
        <v>2508</v>
      </c>
      <c r="S86" s="177"/>
      <c r="T86" s="177"/>
      <c r="U86" s="63" t="str">
        <f>$N$115</f>
        <v>千円</v>
      </c>
      <c r="V86" s="155"/>
      <c r="W86" s="156"/>
      <c r="X86" s="156"/>
      <c r="Y86" s="157"/>
      <c r="BA86" s="178" t="s">
        <v>120</v>
      </c>
      <c r="BB86" s="178"/>
      <c r="BC86" s="178"/>
      <c r="BD86" s="178">
        <f>IF(F76="","",F76)</f>
        <v>2361</v>
      </c>
      <c r="BE86" s="178"/>
      <c r="BF86" s="178"/>
      <c r="BG86" s="64" t="str">
        <f>$N$115</f>
        <v>千円</v>
      </c>
      <c r="BH86" s="232" t="s">
        <v>67</v>
      </c>
      <c r="BI86" s="232"/>
      <c r="BJ86" s="211">
        <f>IF(BD86="","",ROUNDDOWN(BD86/BD87*100,1))</f>
        <v>50.2</v>
      </c>
      <c r="BK86" s="212"/>
      <c r="BL86" s="208" t="s">
        <v>68</v>
      </c>
    </row>
    <row r="87" spans="1:64" ht="15" customHeight="1" thickBot="1" x14ac:dyDescent="0.2">
      <c r="B87" s="171" t="s">
        <v>65</v>
      </c>
      <c r="C87" s="172"/>
      <c r="D87" s="172"/>
      <c r="E87" s="173"/>
      <c r="F87" s="55" t="s">
        <v>107</v>
      </c>
      <c r="G87" s="56"/>
      <c r="H87" s="56"/>
      <c r="I87" s="57"/>
      <c r="J87" s="55" t="s">
        <v>106</v>
      </c>
      <c r="K87" s="56"/>
      <c r="L87" s="56"/>
      <c r="M87" s="56"/>
      <c r="N87" s="55" t="s">
        <v>142</v>
      </c>
      <c r="O87" s="56"/>
      <c r="P87" s="56"/>
      <c r="Q87" s="56"/>
      <c r="R87" s="58" t="s">
        <v>144</v>
      </c>
      <c r="S87" s="59"/>
      <c r="T87" s="59"/>
      <c r="U87" s="60"/>
      <c r="V87" s="153"/>
      <c r="W87" s="154"/>
      <c r="X87" s="154"/>
      <c r="Y87" s="154"/>
      <c r="Z87" s="164"/>
      <c r="AB87" s="48" t="s">
        <v>113</v>
      </c>
      <c r="AN87" s="311" t="s">
        <v>100</v>
      </c>
      <c r="AO87" s="311"/>
      <c r="AP87" s="311"/>
      <c r="AQ87" s="311"/>
      <c r="AR87" s="311"/>
      <c r="AS87" s="311"/>
      <c r="AT87" s="311"/>
      <c r="AU87" s="193">
        <f>IF(F76="","",F76)</f>
        <v>2361</v>
      </c>
      <c r="AV87" s="193"/>
      <c r="AW87" s="193"/>
      <c r="AX87" s="193"/>
      <c r="AY87" s="79" t="str">
        <f>$N$115</f>
        <v>千円</v>
      </c>
      <c r="AZ87" s="79"/>
      <c r="BA87" s="210" t="s">
        <v>119</v>
      </c>
      <c r="BB87" s="210"/>
      <c r="BC87" s="210"/>
      <c r="BD87" s="210">
        <f>IF(F78="","",F78)</f>
        <v>4701</v>
      </c>
      <c r="BE87" s="210"/>
      <c r="BF87" s="210"/>
      <c r="BG87" s="66" t="str">
        <f>$N$115</f>
        <v>千円</v>
      </c>
      <c r="BH87" s="233"/>
      <c r="BI87" s="233"/>
      <c r="BJ87" s="213"/>
      <c r="BK87" s="214"/>
      <c r="BL87" s="209"/>
    </row>
    <row r="88" spans="1:64" ht="15" customHeight="1" thickBot="1" x14ac:dyDescent="0.2">
      <c r="A88" s="44"/>
      <c r="B88" s="171"/>
      <c r="C88" s="172"/>
      <c r="D88" s="172"/>
      <c r="E88" s="173"/>
      <c r="F88" s="174">
        <v>5201</v>
      </c>
      <c r="G88" s="175"/>
      <c r="H88" s="175"/>
      <c r="I88" s="61" t="str">
        <f>$N$115</f>
        <v>千円</v>
      </c>
      <c r="J88" s="174">
        <v>5201</v>
      </c>
      <c r="K88" s="175"/>
      <c r="L88" s="175"/>
      <c r="M88" s="62" t="str">
        <f>$N$115</f>
        <v>千円</v>
      </c>
      <c r="N88" s="174">
        <v>5325</v>
      </c>
      <c r="O88" s="175"/>
      <c r="P88" s="175"/>
      <c r="Q88" s="62" t="str">
        <f>$N$115</f>
        <v>千円</v>
      </c>
      <c r="R88" s="176">
        <f>IF(F88="","",ROUNDDOWN((F88+J88+N88)/3,0))</f>
        <v>5242</v>
      </c>
      <c r="S88" s="177"/>
      <c r="T88" s="177"/>
      <c r="U88" s="63" t="str">
        <f>$N$115</f>
        <v>千円</v>
      </c>
      <c r="V88" s="155"/>
      <c r="W88" s="156"/>
      <c r="X88" s="156"/>
      <c r="Y88" s="157"/>
      <c r="AC88" s="68" t="s">
        <v>79</v>
      </c>
      <c r="AD88" s="69" t="str">
        <f>IF(F73="","",F73)</f>
        <v>令和</v>
      </c>
      <c r="AE88" s="125">
        <f>IF(G73="","",G73)</f>
        <v>6</v>
      </c>
      <c r="AF88" s="69" t="str">
        <f>IF(H73="","",H73)</f>
        <v>年</v>
      </c>
      <c r="AG88" s="86" t="str">
        <f>IF(I73="","",I73)</f>
        <v>11月</v>
      </c>
      <c r="AH88" s="68" t="s">
        <v>81</v>
      </c>
      <c r="AI88" s="69"/>
      <c r="AJ88" s="125"/>
      <c r="AK88" s="69"/>
      <c r="AL88" s="86"/>
      <c r="AM88" s="68" t="s">
        <v>81</v>
      </c>
      <c r="AN88" s="126" t="s">
        <v>86</v>
      </c>
      <c r="AO88" s="81"/>
      <c r="AP88" s="81"/>
      <c r="AQ88" s="82"/>
      <c r="AR88" s="81"/>
      <c r="AS88" s="80"/>
      <c r="AT88" s="81"/>
      <c r="AU88" s="299">
        <f>IF(F78="","",F78)</f>
        <v>4701</v>
      </c>
      <c r="AV88" s="299"/>
      <c r="AW88" s="299"/>
      <c r="AX88" s="299"/>
      <c r="AY88" s="83" t="str">
        <f>$N$115</f>
        <v>千円</v>
      </c>
      <c r="AZ88" s="83"/>
      <c r="BB88" s="43"/>
      <c r="BC88" s="43"/>
      <c r="BL88" s="84" t="s">
        <v>75</v>
      </c>
    </row>
    <row r="89" spans="1:64" ht="15" customHeight="1" x14ac:dyDescent="0.15">
      <c r="AB89" s="300" t="s">
        <v>121</v>
      </c>
      <c r="AC89" s="300"/>
      <c r="AD89" s="300"/>
      <c r="AE89" s="300"/>
      <c r="AF89" s="300"/>
      <c r="AG89" s="300"/>
      <c r="AH89" s="300"/>
      <c r="AI89" s="300"/>
      <c r="AJ89" s="300"/>
      <c r="AK89" s="300"/>
      <c r="AL89" s="300"/>
      <c r="AM89" s="300"/>
      <c r="AN89" s="301" t="s">
        <v>122</v>
      </c>
      <c r="AO89" s="302"/>
      <c r="AP89" s="302"/>
      <c r="AQ89" s="302"/>
      <c r="AR89" s="302"/>
      <c r="AS89" s="302"/>
      <c r="AT89" s="302"/>
      <c r="AU89" s="193">
        <f>IF(R86="","",R86)</f>
        <v>2508</v>
      </c>
      <c r="AV89" s="193"/>
      <c r="AW89" s="193"/>
      <c r="AX89" s="193"/>
      <c r="AY89" s="79" t="str">
        <f>$N$115</f>
        <v>千円</v>
      </c>
      <c r="AZ89" s="79"/>
    </row>
    <row r="90" spans="1:64" ht="15" customHeight="1" x14ac:dyDescent="0.15">
      <c r="A90" s="88" t="s">
        <v>104</v>
      </c>
      <c r="AC90" s="68" t="s">
        <v>79</v>
      </c>
      <c r="AD90" s="69">
        <f>IF(F83="","",F83)</f>
        <v>45505</v>
      </c>
      <c r="AE90" s="70">
        <f>IF(G83="","",G83)</f>
        <v>45505</v>
      </c>
      <c r="AF90" s="69" t="str">
        <f>IF(H83="","",H83)</f>
        <v>年</v>
      </c>
      <c r="AG90" s="86">
        <f>IF(I83="","",I83)</f>
        <v>45505</v>
      </c>
      <c r="AH90" s="68" t="s">
        <v>80</v>
      </c>
      <c r="AI90" s="69">
        <f>IF(N83="","",N83)</f>
        <v>45566</v>
      </c>
      <c r="AJ90" s="70">
        <f>IF(O83="","",O83)</f>
        <v>45566</v>
      </c>
      <c r="AK90" s="69" t="str">
        <f>IF(P83="","",P83)</f>
        <v>年</v>
      </c>
      <c r="AL90" s="86">
        <f>IF(Q83="","",Q83)</f>
        <v>45566</v>
      </c>
      <c r="AM90" s="68" t="s">
        <v>81</v>
      </c>
      <c r="AN90" s="309" t="s">
        <v>123</v>
      </c>
      <c r="AO90" s="309"/>
      <c r="AP90" s="309"/>
      <c r="AQ90" s="309"/>
      <c r="AR90" s="309"/>
      <c r="AS90" s="309"/>
      <c r="AT90" s="309"/>
      <c r="AU90" s="299">
        <f>IF(R88="","",R88)</f>
        <v>5242</v>
      </c>
      <c r="AV90" s="299"/>
      <c r="AW90" s="299"/>
      <c r="AX90" s="299"/>
      <c r="AY90" s="83" t="str">
        <f>$N$115</f>
        <v>千円</v>
      </c>
      <c r="AZ90" s="83"/>
    </row>
    <row r="91" spans="1:64" ht="15" customHeight="1" x14ac:dyDescent="0.15">
      <c r="P91" s="178" t="s">
        <v>66</v>
      </c>
      <c r="Q91" s="178"/>
      <c r="R91" s="178"/>
      <c r="S91" s="178">
        <f>IF(F76="","",R86-F76)</f>
        <v>147</v>
      </c>
      <c r="T91" s="178"/>
      <c r="U91" s="178"/>
      <c r="V91" s="179" t="str">
        <f>$N$115</f>
        <v>千円</v>
      </c>
      <c r="W91" s="179"/>
      <c r="AA91" s="44"/>
      <c r="AB91" s="75"/>
      <c r="AC91" s="75"/>
      <c r="AD91" s="75"/>
      <c r="AE91" s="75"/>
      <c r="AF91" s="75"/>
      <c r="AG91" s="75"/>
      <c r="AH91" s="75"/>
      <c r="AI91" s="75"/>
      <c r="AJ91" s="75"/>
      <c r="AK91" s="75"/>
      <c r="AL91" s="75"/>
    </row>
    <row r="92" spans="1:64" ht="15" customHeight="1" x14ac:dyDescent="0.15">
      <c r="A92" s="88" t="s">
        <v>102</v>
      </c>
      <c r="AA92" s="96" t="s">
        <v>50</v>
      </c>
      <c r="AB92" s="107"/>
      <c r="AC92" s="107"/>
      <c r="AD92" s="107"/>
      <c r="AE92" s="107"/>
      <c r="AF92" s="107"/>
      <c r="AG92" s="107"/>
      <c r="AH92" s="107"/>
      <c r="AI92" s="107"/>
      <c r="AJ92" s="107"/>
      <c r="AK92" s="107"/>
      <c r="AL92" s="107"/>
      <c r="AM92" s="89"/>
      <c r="AN92" s="89"/>
      <c r="AO92" s="89"/>
      <c r="AP92" s="89"/>
      <c r="AQ92" s="89"/>
      <c r="AR92" s="89"/>
      <c r="AS92" s="89"/>
      <c r="AT92" s="89"/>
      <c r="AU92" s="89"/>
      <c r="AV92" s="89"/>
      <c r="AW92" s="89"/>
      <c r="AX92" s="89"/>
      <c r="AY92" s="89"/>
      <c r="AZ92" s="89"/>
    </row>
    <row r="93" spans="1:64" ht="15" customHeight="1" x14ac:dyDescent="0.15">
      <c r="P93" s="178" t="s">
        <v>69</v>
      </c>
      <c r="Q93" s="178"/>
      <c r="R93" s="178"/>
      <c r="S93" s="178">
        <f>IF(F78="","",R88-F78)</f>
        <v>541</v>
      </c>
      <c r="T93" s="178"/>
      <c r="U93" s="178"/>
      <c r="V93" s="179" t="str">
        <f>$N$115</f>
        <v>千円</v>
      </c>
      <c r="W93" s="179"/>
      <c r="AA93" s="96" t="s">
        <v>51</v>
      </c>
      <c r="AB93" s="107"/>
      <c r="AC93" s="107"/>
      <c r="AD93" s="107"/>
      <c r="AE93" s="107"/>
      <c r="AF93" s="107"/>
      <c r="AG93" s="107"/>
      <c r="AH93" s="107"/>
      <c r="AI93" s="107"/>
      <c r="AJ93" s="107"/>
      <c r="AK93" s="107"/>
      <c r="AL93" s="107"/>
      <c r="AM93" s="89"/>
      <c r="AN93" s="89"/>
      <c r="AO93" s="89"/>
      <c r="AP93" s="89"/>
      <c r="AQ93" s="89"/>
      <c r="AR93" s="89"/>
      <c r="AS93" s="89"/>
      <c r="AT93" s="89"/>
      <c r="AU93" s="89"/>
      <c r="AV93" s="89"/>
      <c r="AW93" s="89"/>
      <c r="AX93" s="89"/>
      <c r="AY93" s="89"/>
      <c r="AZ93" s="89"/>
    </row>
    <row r="94" spans="1:64" ht="15" customHeight="1" x14ac:dyDescent="0.15">
      <c r="A94" s="106" t="s">
        <v>150</v>
      </c>
      <c r="B94" s="89"/>
      <c r="C94" s="89"/>
      <c r="D94" s="89"/>
      <c r="E94" s="89"/>
      <c r="F94" s="89"/>
      <c r="G94" s="89"/>
      <c r="H94" s="89"/>
      <c r="I94" s="89"/>
      <c r="J94" s="89"/>
      <c r="K94" s="89"/>
      <c r="L94" s="89"/>
      <c r="M94" s="85"/>
      <c r="N94" s="85"/>
      <c r="O94" s="85"/>
      <c r="P94" s="85"/>
      <c r="Q94" s="85"/>
      <c r="R94" s="85"/>
      <c r="S94" s="85"/>
      <c r="T94" s="85"/>
      <c r="U94" s="85"/>
      <c r="V94" s="85"/>
      <c r="W94" s="85"/>
      <c r="X94" s="85"/>
      <c r="Y94" s="85"/>
      <c r="Z94" s="85"/>
      <c r="AA94" s="109" t="s">
        <v>94</v>
      </c>
      <c r="AB94" s="107"/>
      <c r="AC94" s="107"/>
      <c r="AD94" s="107"/>
      <c r="AE94" s="107"/>
      <c r="AF94" s="107"/>
      <c r="AG94" s="107"/>
      <c r="AH94" s="107"/>
      <c r="AI94" s="107"/>
      <c r="AJ94" s="107"/>
      <c r="AK94" s="107"/>
      <c r="AL94" s="107"/>
      <c r="AM94" s="89"/>
      <c r="AN94" s="89"/>
      <c r="AO94" s="89"/>
      <c r="AP94" s="89"/>
      <c r="AQ94" s="89"/>
      <c r="AR94" s="89"/>
      <c r="AS94" s="89"/>
      <c r="AT94" s="89"/>
      <c r="AU94" s="89"/>
      <c r="AV94" s="89"/>
      <c r="AW94" s="89"/>
      <c r="AX94" s="89"/>
      <c r="AY94" s="89"/>
      <c r="AZ94" s="89"/>
    </row>
    <row r="95" spans="1:64" ht="15" customHeight="1" x14ac:dyDescent="0.15">
      <c r="B95" s="181" t="s">
        <v>152</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row>
    <row r="96" spans="1:64" ht="15" customHeight="1" x14ac:dyDescent="0.15">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95" t="s">
        <v>161</v>
      </c>
      <c r="AB96" s="95"/>
      <c r="AC96" s="89"/>
      <c r="AD96" s="89"/>
      <c r="AE96" s="89"/>
      <c r="AF96" s="89"/>
      <c r="AG96" s="89"/>
      <c r="AH96" s="89" t="s">
        <v>52</v>
      </c>
      <c r="AI96" s="89"/>
      <c r="AJ96" s="89"/>
      <c r="AK96" s="89"/>
      <c r="AL96" s="89"/>
      <c r="AM96" s="89"/>
      <c r="AN96" s="89"/>
      <c r="AO96" s="89"/>
      <c r="AP96" s="89"/>
      <c r="AQ96" s="89"/>
      <c r="AR96" s="89"/>
      <c r="AS96" s="89"/>
      <c r="AT96" s="89"/>
      <c r="AU96" s="89"/>
      <c r="AV96" s="89"/>
      <c r="AW96" s="89"/>
      <c r="AX96" s="89"/>
      <c r="AY96" s="89"/>
      <c r="AZ96" s="89"/>
    </row>
    <row r="97" spans="1:52" ht="15" customHeight="1" x14ac:dyDescent="0.15">
      <c r="B97" s="169" t="s">
        <v>145</v>
      </c>
      <c r="C97" s="170" t="s">
        <v>146</v>
      </c>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80" t="s">
        <v>41</v>
      </c>
      <c r="AB97" s="180"/>
      <c r="AC97" s="89"/>
      <c r="AD97" s="89" t="s">
        <v>42</v>
      </c>
      <c r="AE97" s="108"/>
      <c r="AF97" s="89" t="s">
        <v>43</v>
      </c>
      <c r="AG97" s="89"/>
      <c r="AH97" s="89" t="s">
        <v>44</v>
      </c>
      <c r="AI97" s="89"/>
      <c r="AJ97" s="89"/>
      <c r="AK97" s="89"/>
      <c r="AL97" s="89"/>
      <c r="AM97" s="89"/>
      <c r="AN97" s="89"/>
      <c r="AO97" s="89"/>
      <c r="AP97" s="89"/>
      <c r="AQ97" s="89"/>
      <c r="AR97" s="89"/>
      <c r="AS97" s="89"/>
      <c r="AT97" s="89"/>
      <c r="AU97" s="89"/>
      <c r="AV97" s="89"/>
      <c r="AW97" s="89"/>
      <c r="AX97" s="89"/>
      <c r="AY97" s="89"/>
      <c r="AZ97" s="89"/>
    </row>
    <row r="98" spans="1:52" ht="15" customHeight="1" x14ac:dyDescent="0.15">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95" t="s">
        <v>53</v>
      </c>
      <c r="AB98" s="95"/>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row>
    <row r="99" spans="1:52" ht="15" customHeight="1" x14ac:dyDescent="0.15">
      <c r="B99" s="169" t="s">
        <v>147</v>
      </c>
      <c r="C99" s="170" t="s">
        <v>148</v>
      </c>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07" t="s">
        <v>95</v>
      </c>
      <c r="AB99" s="95"/>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row>
    <row r="100" spans="1:52" ht="15" customHeight="1" x14ac:dyDescent="0.15">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89"/>
      <c r="AB100" s="89"/>
      <c r="AC100" s="89"/>
      <c r="AD100" s="89"/>
      <c r="AE100" s="89"/>
      <c r="AF100" s="89"/>
      <c r="AG100" s="89"/>
      <c r="AH100" s="89"/>
      <c r="AI100" s="89"/>
      <c r="AJ100" s="89"/>
      <c r="AK100" s="89"/>
      <c r="AL100" s="89"/>
      <c r="AM100" s="89"/>
      <c r="AN100" s="89"/>
      <c r="AO100" s="89"/>
      <c r="AP100" s="89"/>
      <c r="AQ100" s="89"/>
      <c r="AR100" s="89"/>
      <c r="AS100" s="89"/>
      <c r="AT100" s="89"/>
      <c r="AU100" s="89"/>
      <c r="AV100" s="89"/>
      <c r="AW100" s="89"/>
      <c r="AX100" s="89"/>
      <c r="AY100" s="89"/>
      <c r="AZ100" s="89"/>
    </row>
    <row r="101" spans="1:52" ht="15" customHeight="1" x14ac:dyDescent="0.15">
      <c r="A101" s="106" t="s">
        <v>151</v>
      </c>
      <c r="B101" s="89"/>
      <c r="C101" s="89"/>
      <c r="AA101" s="89"/>
      <c r="AB101" s="89"/>
      <c r="AC101" s="89"/>
      <c r="AD101" s="89"/>
      <c r="AE101" s="89"/>
      <c r="AF101" s="89"/>
      <c r="AG101" s="89"/>
      <c r="AH101" s="89"/>
      <c r="AI101" s="89"/>
      <c r="AJ101" s="89"/>
      <c r="AK101" s="89"/>
      <c r="AL101" s="89"/>
      <c r="AM101" s="89"/>
      <c r="AN101" s="89"/>
      <c r="AO101" s="89"/>
      <c r="AP101" s="89"/>
      <c r="AQ101" s="89"/>
      <c r="AR101" s="89"/>
      <c r="AS101" s="89"/>
      <c r="AT101" s="89"/>
      <c r="AU101" s="89"/>
      <c r="AV101" s="89"/>
      <c r="AW101" s="89"/>
      <c r="AX101" s="89"/>
      <c r="AY101" s="89"/>
      <c r="AZ101" s="89"/>
    </row>
    <row r="102" spans="1:52" ht="15" customHeight="1" x14ac:dyDescent="0.15">
      <c r="A102" s="168"/>
      <c r="B102" s="40" t="s">
        <v>149</v>
      </c>
      <c r="C102" s="149"/>
      <c r="AA102" s="89"/>
      <c r="AB102" s="89"/>
      <c r="AC102" s="89"/>
      <c r="AD102" s="95" t="s">
        <v>54</v>
      </c>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row>
    <row r="103" spans="1:52" ht="15" customHeight="1" x14ac:dyDescent="0.15">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row>
    <row r="104" spans="1:52" ht="15" customHeight="1" x14ac:dyDescent="0.15">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161"/>
      <c r="AX104" s="90"/>
      <c r="AY104" s="90"/>
      <c r="AZ104" s="91" t="str">
        <f>$Z$2</f>
        <v>R7.4～</v>
      </c>
    </row>
    <row r="106" spans="1:52" ht="15" customHeight="1" x14ac:dyDescent="0.15">
      <c r="V106" s="76"/>
      <c r="W106" s="76"/>
    </row>
    <row r="107" spans="1:52" ht="15" customHeight="1" x14ac:dyDescent="0.15">
      <c r="T107" s="78"/>
    </row>
    <row r="111" spans="1:52" ht="15" customHeight="1" x14ac:dyDescent="0.15">
      <c r="A111" s="40" t="s">
        <v>124</v>
      </c>
    </row>
    <row r="112" spans="1:52" ht="15" customHeight="1" x14ac:dyDescent="0.15">
      <c r="A112" s="151" t="str">
        <f>'5-ｲ⑶'!A112</f>
        <v>R7.4～</v>
      </c>
    </row>
    <row r="114" spans="3:16" ht="15" customHeight="1" x14ac:dyDescent="0.15">
      <c r="C114" s="40" t="s">
        <v>56</v>
      </c>
      <c r="G114" s="40" t="s">
        <v>57</v>
      </c>
      <c r="J114" s="40" t="s">
        <v>58</v>
      </c>
      <c r="N114" s="40" t="s">
        <v>90</v>
      </c>
    </row>
    <row r="115" spans="3:16" ht="15" customHeight="1" x14ac:dyDescent="0.15">
      <c r="C115" s="40" t="s">
        <v>59</v>
      </c>
      <c r="G115" s="40">
        <v>5</v>
      </c>
      <c r="J115" s="40">
        <v>1</v>
      </c>
      <c r="K115" s="40" t="str">
        <f>J115&amp;"月"</f>
        <v>1月</v>
      </c>
      <c r="N115" s="40" t="s">
        <v>89</v>
      </c>
      <c r="P115" s="40" t="s">
        <v>153</v>
      </c>
    </row>
    <row r="116" spans="3:16" ht="15" customHeight="1" x14ac:dyDescent="0.15">
      <c r="C116" s="40" t="s">
        <v>60</v>
      </c>
      <c r="G116" s="40">
        <v>6</v>
      </c>
      <c r="J116" s="40">
        <v>2</v>
      </c>
      <c r="K116" s="40" t="str">
        <f t="shared" ref="K116:K127" si="0">J116&amp;"月"</f>
        <v>2月</v>
      </c>
      <c r="N116" s="40" t="s">
        <v>89</v>
      </c>
    </row>
    <row r="117" spans="3:16" ht="15" customHeight="1" x14ac:dyDescent="0.15">
      <c r="C117" s="40" t="s">
        <v>55</v>
      </c>
      <c r="G117" s="40">
        <v>7</v>
      </c>
      <c r="J117" s="40">
        <v>3</v>
      </c>
      <c r="K117" s="40" t="str">
        <f t="shared" si="0"/>
        <v>3月</v>
      </c>
      <c r="N117" s="40" t="s">
        <v>91</v>
      </c>
    </row>
    <row r="118" spans="3:16" ht="15" customHeight="1" x14ac:dyDescent="0.15">
      <c r="C118" s="40" t="s">
        <v>61</v>
      </c>
      <c r="G118" s="40">
        <v>8</v>
      </c>
      <c r="J118" s="40">
        <v>4</v>
      </c>
      <c r="K118" s="40" t="str">
        <f t="shared" si="0"/>
        <v>4月</v>
      </c>
    </row>
    <row r="119" spans="3:16" ht="15" customHeight="1" x14ac:dyDescent="0.15">
      <c r="C119" s="40" t="s">
        <v>41</v>
      </c>
      <c r="G119" s="40">
        <v>9</v>
      </c>
      <c r="J119" s="40">
        <v>5</v>
      </c>
      <c r="K119" s="40" t="str">
        <f t="shared" si="0"/>
        <v>5月</v>
      </c>
    </row>
    <row r="120" spans="3:16" ht="15" customHeight="1" x14ac:dyDescent="0.15">
      <c r="G120" s="40">
        <v>10</v>
      </c>
      <c r="J120" s="40">
        <v>6</v>
      </c>
      <c r="K120" s="40" t="str">
        <f t="shared" si="0"/>
        <v>6月</v>
      </c>
    </row>
    <row r="121" spans="3:16" ht="15" customHeight="1" x14ac:dyDescent="0.15">
      <c r="J121" s="40">
        <v>7</v>
      </c>
      <c r="K121" s="40" t="str">
        <f t="shared" si="0"/>
        <v>7月</v>
      </c>
    </row>
    <row r="122" spans="3:16" ht="15" customHeight="1" x14ac:dyDescent="0.15">
      <c r="J122" s="40">
        <v>8</v>
      </c>
      <c r="K122" s="40" t="str">
        <f t="shared" si="0"/>
        <v>8月</v>
      </c>
    </row>
    <row r="123" spans="3:16" ht="15" customHeight="1" x14ac:dyDescent="0.15">
      <c r="J123" s="40">
        <v>9</v>
      </c>
      <c r="K123" s="40" t="str">
        <f t="shared" si="0"/>
        <v>9月</v>
      </c>
    </row>
    <row r="124" spans="3:16" ht="15" customHeight="1" x14ac:dyDescent="0.15">
      <c r="J124" s="40">
        <v>10</v>
      </c>
      <c r="K124" s="40" t="str">
        <f t="shared" si="0"/>
        <v>10月</v>
      </c>
    </row>
    <row r="125" spans="3:16" ht="15" customHeight="1" x14ac:dyDescent="0.15">
      <c r="J125" s="40">
        <v>11</v>
      </c>
      <c r="K125" s="40" t="str">
        <f t="shared" si="0"/>
        <v>11月</v>
      </c>
    </row>
    <row r="126" spans="3:16" ht="15" customHeight="1" x14ac:dyDescent="0.15">
      <c r="J126" s="40">
        <v>12</v>
      </c>
      <c r="K126" s="40" t="str">
        <f t="shared" si="0"/>
        <v>12月</v>
      </c>
    </row>
    <row r="127" spans="3:16" ht="15" customHeight="1" x14ac:dyDescent="0.15">
      <c r="K127" s="40" t="str">
        <f t="shared" si="0"/>
        <v>月</v>
      </c>
    </row>
  </sheetData>
  <mergeCells count="256">
    <mergeCell ref="P91:R91"/>
    <mergeCell ref="S91:U91"/>
    <mergeCell ref="V91:W91"/>
    <mergeCell ref="P93:R93"/>
    <mergeCell ref="S93:U93"/>
    <mergeCell ref="V93:W93"/>
    <mergeCell ref="F86:H86"/>
    <mergeCell ref="J86:L86"/>
    <mergeCell ref="N86:P86"/>
    <mergeCell ref="R86:T86"/>
    <mergeCell ref="F88:H88"/>
    <mergeCell ref="J88:L88"/>
    <mergeCell ref="N88:P88"/>
    <mergeCell ref="R88:T88"/>
    <mergeCell ref="AN90:AT90"/>
    <mergeCell ref="AN87:AT87"/>
    <mergeCell ref="B59:C60"/>
    <mergeCell ref="BH80:BI81"/>
    <mergeCell ref="BJ80:BK81"/>
    <mergeCell ref="B61:C66"/>
    <mergeCell ref="D61:E62"/>
    <mergeCell ref="F61:N62"/>
    <mergeCell ref="O61:P62"/>
    <mergeCell ref="Q61:Y62"/>
    <mergeCell ref="D63:E64"/>
    <mergeCell ref="F63:N64"/>
    <mergeCell ref="O63:P64"/>
    <mergeCell ref="Q63:Y64"/>
    <mergeCell ref="D65:E66"/>
    <mergeCell ref="F65:N66"/>
    <mergeCell ref="O65:P66"/>
    <mergeCell ref="Q65:Y66"/>
    <mergeCell ref="AA60:AZ60"/>
    <mergeCell ref="D60:E60"/>
    <mergeCell ref="F60:N60"/>
    <mergeCell ref="AS61:AT61"/>
    <mergeCell ref="AK63:AO63"/>
    <mergeCell ref="AP63:AZ64"/>
    <mergeCell ref="BL80:BL81"/>
    <mergeCell ref="BA81:BC81"/>
    <mergeCell ref="BD81:BF81"/>
    <mergeCell ref="AO82:AS82"/>
    <mergeCell ref="AO83:AS83"/>
    <mergeCell ref="AT83:AW83"/>
    <mergeCell ref="AX83:AZ83"/>
    <mergeCell ref="BH83:BI84"/>
    <mergeCell ref="BJ83:BK84"/>
    <mergeCell ref="BL83:BL84"/>
    <mergeCell ref="AJ84:AS84"/>
    <mergeCell ref="BA84:BC84"/>
    <mergeCell ref="BD84:BF84"/>
    <mergeCell ref="AT84:AW84"/>
    <mergeCell ref="AX84:AZ84"/>
    <mergeCell ref="AS80:AT80"/>
    <mergeCell ref="BA80:BC80"/>
    <mergeCell ref="BD80:BF80"/>
    <mergeCell ref="BD28:BF28"/>
    <mergeCell ref="BH28:BI29"/>
    <mergeCell ref="BJ28:BK29"/>
    <mergeCell ref="BL28:BL29"/>
    <mergeCell ref="BA29:BC29"/>
    <mergeCell ref="BD29:BF29"/>
    <mergeCell ref="BH31:BI32"/>
    <mergeCell ref="BJ31:BK32"/>
    <mergeCell ref="BL31:BL32"/>
    <mergeCell ref="BA32:BC32"/>
    <mergeCell ref="BD32:BF32"/>
    <mergeCell ref="BA31:BC31"/>
    <mergeCell ref="BD31:BF31"/>
    <mergeCell ref="AB1:AY1"/>
    <mergeCell ref="AB2:AI3"/>
    <mergeCell ref="AJ2:AQ3"/>
    <mergeCell ref="AR2:AY3"/>
    <mergeCell ref="J3:Y3"/>
    <mergeCell ref="AB4:AI5"/>
    <mergeCell ref="AJ4:AQ5"/>
    <mergeCell ref="AR4:AY5"/>
    <mergeCell ref="D7:Y7"/>
    <mergeCell ref="AA7:AZ7"/>
    <mergeCell ref="B7:C8"/>
    <mergeCell ref="AA8:AZ8"/>
    <mergeCell ref="D8:E8"/>
    <mergeCell ref="F8:N8"/>
    <mergeCell ref="AS9:AT9"/>
    <mergeCell ref="O8:P8"/>
    <mergeCell ref="Q8:Y8"/>
    <mergeCell ref="AK11:AO11"/>
    <mergeCell ref="AP11:AZ12"/>
    <mergeCell ref="AK12:AO12"/>
    <mergeCell ref="B9:C14"/>
    <mergeCell ref="D9:E10"/>
    <mergeCell ref="F9:N10"/>
    <mergeCell ref="O9:P10"/>
    <mergeCell ref="Q9:Y10"/>
    <mergeCell ref="D11:E12"/>
    <mergeCell ref="F11:N12"/>
    <mergeCell ref="O11:P12"/>
    <mergeCell ref="AK14:AO14"/>
    <mergeCell ref="AP13:AZ14"/>
    <mergeCell ref="Q11:Y12"/>
    <mergeCell ref="D13:E14"/>
    <mergeCell ref="F13:N14"/>
    <mergeCell ref="O13:P14"/>
    <mergeCell ref="Q13:Y14"/>
    <mergeCell ref="AA17:AZ19"/>
    <mergeCell ref="AB21:AI22"/>
    <mergeCell ref="AJ21:AQ22"/>
    <mergeCell ref="AR21:AY22"/>
    <mergeCell ref="B21:E22"/>
    <mergeCell ref="F21:F22"/>
    <mergeCell ref="G21:G22"/>
    <mergeCell ref="H21:H22"/>
    <mergeCell ref="I21:I22"/>
    <mergeCell ref="AP15:AZ16"/>
    <mergeCell ref="B23:E24"/>
    <mergeCell ref="F24:H24"/>
    <mergeCell ref="AB23:AI24"/>
    <mergeCell ref="AJ23:AQ24"/>
    <mergeCell ref="AR23:AY24"/>
    <mergeCell ref="B25:E26"/>
    <mergeCell ref="F26:H26"/>
    <mergeCell ref="B27:Z27"/>
    <mergeCell ref="BA28:BC28"/>
    <mergeCell ref="AM27:AN27"/>
    <mergeCell ref="AS28:AT28"/>
    <mergeCell ref="B28:Z28"/>
    <mergeCell ref="AT30:AW30"/>
    <mergeCell ref="AX30:AZ30"/>
    <mergeCell ref="AX31:AZ31"/>
    <mergeCell ref="AN35:AT35"/>
    <mergeCell ref="AU35:AX35"/>
    <mergeCell ref="BA34:BC34"/>
    <mergeCell ref="BD34:BF34"/>
    <mergeCell ref="AT32:AW32"/>
    <mergeCell ref="AX32:AZ32"/>
    <mergeCell ref="AJ32:AS32"/>
    <mergeCell ref="AO30:AS30"/>
    <mergeCell ref="AO31:AS31"/>
    <mergeCell ref="AT31:AW31"/>
    <mergeCell ref="N31:N32"/>
    <mergeCell ref="O31:O32"/>
    <mergeCell ref="P31:P32"/>
    <mergeCell ref="Q31:Q32"/>
    <mergeCell ref="R31:U32"/>
    <mergeCell ref="B33:E34"/>
    <mergeCell ref="F34:H34"/>
    <mergeCell ref="J34:L34"/>
    <mergeCell ref="N34:P34"/>
    <mergeCell ref="R34:T34"/>
    <mergeCell ref="B31:E32"/>
    <mergeCell ref="F31:F32"/>
    <mergeCell ref="G31:G32"/>
    <mergeCell ref="H31:H32"/>
    <mergeCell ref="I31:I32"/>
    <mergeCell ref="J31:J32"/>
    <mergeCell ref="K31:K32"/>
    <mergeCell ref="L31:L32"/>
    <mergeCell ref="M31:M32"/>
    <mergeCell ref="BH34:BI35"/>
    <mergeCell ref="BJ34:BK35"/>
    <mergeCell ref="BL34:BL35"/>
    <mergeCell ref="BA35:BC35"/>
    <mergeCell ref="BD35:BF35"/>
    <mergeCell ref="AU38:AX38"/>
    <mergeCell ref="AA45:AB45"/>
    <mergeCell ref="AU36:AX36"/>
    <mergeCell ref="AB37:AM37"/>
    <mergeCell ref="AN37:AT37"/>
    <mergeCell ref="AU37:AX37"/>
    <mergeCell ref="AN38:AT38"/>
    <mergeCell ref="B35:E36"/>
    <mergeCell ref="F36:H36"/>
    <mergeCell ref="J36:L36"/>
    <mergeCell ref="N36:P36"/>
    <mergeCell ref="R36:T36"/>
    <mergeCell ref="P39:R39"/>
    <mergeCell ref="S39:U39"/>
    <mergeCell ref="V39:W39"/>
    <mergeCell ref="P41:R41"/>
    <mergeCell ref="S41:U41"/>
    <mergeCell ref="V41:W41"/>
    <mergeCell ref="AB53:AY53"/>
    <mergeCell ref="AB54:AI55"/>
    <mergeCell ref="AJ54:AQ55"/>
    <mergeCell ref="AR54:AY55"/>
    <mergeCell ref="J55:Y55"/>
    <mergeCell ref="AB56:AI57"/>
    <mergeCell ref="AJ56:AQ57"/>
    <mergeCell ref="AR56:AY57"/>
    <mergeCell ref="AA59:AZ59"/>
    <mergeCell ref="D59:Y59"/>
    <mergeCell ref="AK64:AO64"/>
    <mergeCell ref="AK66:AO66"/>
    <mergeCell ref="AP67:AZ68"/>
    <mergeCell ref="AP65:AZ66"/>
    <mergeCell ref="O60:P60"/>
    <mergeCell ref="Q60:Y60"/>
    <mergeCell ref="AA69:AZ71"/>
    <mergeCell ref="AB73:AI74"/>
    <mergeCell ref="AJ73:AQ74"/>
    <mergeCell ref="AR73:AY74"/>
    <mergeCell ref="B73:E74"/>
    <mergeCell ref="F73:F74"/>
    <mergeCell ref="G73:G74"/>
    <mergeCell ref="H73:H74"/>
    <mergeCell ref="I73:I74"/>
    <mergeCell ref="BH86:BI87"/>
    <mergeCell ref="BA86:BC86"/>
    <mergeCell ref="BD86:BF86"/>
    <mergeCell ref="BJ86:BK87"/>
    <mergeCell ref="BL86:BL87"/>
    <mergeCell ref="B83:E84"/>
    <mergeCell ref="F83:F84"/>
    <mergeCell ref="G83:G84"/>
    <mergeCell ref="H83:H84"/>
    <mergeCell ref="I83:I84"/>
    <mergeCell ref="J83:J84"/>
    <mergeCell ref="K83:K84"/>
    <mergeCell ref="L83:L84"/>
    <mergeCell ref="M83:M84"/>
    <mergeCell ref="N83:N84"/>
    <mergeCell ref="O83:O84"/>
    <mergeCell ref="P83:P84"/>
    <mergeCell ref="Q83:Q84"/>
    <mergeCell ref="R83:U84"/>
    <mergeCell ref="B85:E86"/>
    <mergeCell ref="BA83:BC83"/>
    <mergeCell ref="BD83:BF83"/>
    <mergeCell ref="BA87:BC87"/>
    <mergeCell ref="BD87:BF87"/>
    <mergeCell ref="B87:E88"/>
    <mergeCell ref="AU88:AX88"/>
    <mergeCell ref="C99:Z100"/>
    <mergeCell ref="AU90:AX90"/>
    <mergeCell ref="AA97:AB97"/>
    <mergeCell ref="AU87:AX87"/>
    <mergeCell ref="AB89:AM89"/>
    <mergeCell ref="AN89:AT89"/>
    <mergeCell ref="AU89:AX89"/>
    <mergeCell ref="B43:Z44"/>
    <mergeCell ref="C45:Z46"/>
    <mergeCell ref="C47:Z48"/>
    <mergeCell ref="B95:Z96"/>
    <mergeCell ref="C97:Z98"/>
    <mergeCell ref="B75:E76"/>
    <mergeCell ref="F76:H76"/>
    <mergeCell ref="AB75:AI76"/>
    <mergeCell ref="AJ75:AQ76"/>
    <mergeCell ref="AR75:AY76"/>
    <mergeCell ref="B80:Z80"/>
    <mergeCell ref="AT82:AW82"/>
    <mergeCell ref="AX82:AZ82"/>
    <mergeCell ref="B77:E78"/>
    <mergeCell ref="F78:H78"/>
    <mergeCell ref="AM79:AN79"/>
    <mergeCell ref="B79:Z79"/>
  </mergeCells>
  <phoneticPr fontId="13"/>
  <dataValidations count="7">
    <dataValidation type="list" allowBlank="1" showInputMessage="1" showErrorMessage="1" sqref="N115" xr:uid="{F2B9AC3D-B89D-4A1E-9C94-70C01522386C}">
      <formula1>$N$116:$N$117</formula1>
    </dataValidation>
    <dataValidation type="list" allowBlank="1" showInputMessage="1" showErrorMessage="1" sqref="F21:F22 F73:F74" xr:uid="{EB56045C-6C06-4B8E-8AAD-7E495AEAA38A}">
      <formula1>$C$114:$C$120</formula1>
    </dataValidation>
    <dataValidation type="list" allowBlank="1" showInputMessage="1" showErrorMessage="1" sqref="AS9:AT9 AS61:AT61" xr:uid="{5EF76431-7ED1-45F9-8AF3-00E1F8486F62}">
      <formula1>$C$119:$C$121</formula1>
    </dataValidation>
    <dataValidation type="list" allowBlank="1" showInputMessage="1" showErrorMessage="1" sqref="AA45:AB45 AA97:AB97" xr:uid="{DA20A8BE-F71C-4746-B404-9F67BC6614EF}">
      <formula1>$C$118:$C$120</formula1>
    </dataValidation>
    <dataValidation type="list" allowBlank="1" showInputMessage="1" showErrorMessage="1" sqref="I21:I22 I73:I74" xr:uid="{FBC17E27-F47E-41E8-BEFD-37A95B82C350}">
      <formula1>$K$115:$K$127</formula1>
    </dataValidation>
    <dataValidation type="list" allowBlank="1" showInputMessage="1" showErrorMessage="1" sqref="G21:G22 G73:G74" xr:uid="{64BF6D0E-E6FD-451F-B9AE-C6557F9EBD78}">
      <formula1>$G$114:$G$120</formula1>
    </dataValidation>
    <dataValidation type="list" allowBlank="1" showInputMessage="1" showErrorMessage="1" sqref="AS28:AT28 AS80:AT80" xr:uid="{83C433DE-31EB-4247-BFF0-FF6DC75741F9}">
      <formula1>$C$113:$C$119</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rowBreaks count="1" manualBreakCount="1">
    <brk id="52" max="51" man="1"/>
  </rowBreaks>
  <colBreaks count="1" manualBreakCount="1">
    <brk id="26" max="11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B1:R59"/>
  <sheetViews>
    <sheetView showGridLines="0" zoomScaleNormal="100" workbookViewId="0">
      <selection activeCell="Q18" sqref="Q18"/>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 min="16" max="16" width="3.875" customWidth="1"/>
  </cols>
  <sheetData>
    <row r="1" spans="2:13" ht="18.75" x14ac:dyDescent="0.15">
      <c r="B1" s="30" t="s">
        <v>31</v>
      </c>
      <c r="M1" s="10" t="s">
        <v>32</v>
      </c>
    </row>
    <row r="3" spans="2:13" ht="18.75" customHeight="1" x14ac:dyDescent="0.15">
      <c r="B3" s="26" t="s">
        <v>24</v>
      </c>
      <c r="C3" s="26"/>
      <c r="D3" s="26"/>
      <c r="L3" s="10" t="s">
        <v>33</v>
      </c>
    </row>
    <row r="4" spans="2:13" ht="18.75" customHeight="1" x14ac:dyDescent="0.15">
      <c r="B4" s="318"/>
      <c r="C4" s="320" t="s">
        <v>0</v>
      </c>
      <c r="D4" s="321"/>
      <c r="E4" s="322" t="s">
        <v>23</v>
      </c>
      <c r="F4" s="323"/>
      <c r="G4" s="324"/>
      <c r="H4" s="322" t="s">
        <v>22</v>
      </c>
      <c r="I4" s="323"/>
      <c r="J4" s="324"/>
      <c r="K4" s="322" t="s">
        <v>21</v>
      </c>
      <c r="L4" s="324"/>
    </row>
    <row r="5" spans="2:13" ht="18.75" customHeight="1" x14ac:dyDescent="0.15">
      <c r="B5" s="319"/>
      <c r="C5" s="4" t="s">
        <v>1</v>
      </c>
      <c r="D5" s="5" t="s">
        <v>2</v>
      </c>
      <c r="E5" s="325" t="s">
        <v>20</v>
      </c>
      <c r="F5" s="326"/>
      <c r="G5" s="327"/>
      <c r="H5" s="325"/>
      <c r="I5" s="326"/>
      <c r="J5" s="327"/>
      <c r="K5" s="325" t="s">
        <v>19</v>
      </c>
      <c r="L5" s="327"/>
    </row>
    <row r="6" spans="2:13" ht="18.75" customHeight="1" x14ac:dyDescent="0.15">
      <c r="B6" s="350" t="s">
        <v>4</v>
      </c>
      <c r="C6" s="37"/>
      <c r="D6" s="2"/>
      <c r="E6" s="346"/>
      <c r="F6" s="347"/>
      <c r="G6" s="349"/>
      <c r="H6" s="315"/>
      <c r="I6" s="316"/>
      <c r="J6" s="9" t="s">
        <v>3</v>
      </c>
      <c r="K6" s="317"/>
      <c r="L6" s="317"/>
    </row>
    <row r="7" spans="2:13" ht="18.75" customHeight="1" x14ac:dyDescent="0.15">
      <c r="B7" s="351"/>
      <c r="C7" s="37"/>
      <c r="D7" s="1"/>
      <c r="E7" s="346"/>
      <c r="F7" s="347"/>
      <c r="G7" s="349"/>
      <c r="H7" s="315"/>
      <c r="I7" s="316"/>
      <c r="J7" s="9" t="s">
        <v>3</v>
      </c>
      <c r="K7" s="317"/>
      <c r="L7" s="317"/>
    </row>
    <row r="8" spans="2:13" ht="18.75" customHeight="1" thickBot="1" x14ac:dyDescent="0.2">
      <c r="B8" s="351"/>
      <c r="C8" s="38"/>
      <c r="D8" s="23"/>
      <c r="E8" s="328"/>
      <c r="F8" s="329"/>
      <c r="G8" s="330"/>
      <c r="H8" s="331"/>
      <c r="I8" s="332"/>
      <c r="J8" s="24" t="s">
        <v>3</v>
      </c>
      <c r="K8" s="333"/>
      <c r="L8" s="334"/>
    </row>
    <row r="9" spans="2:13" ht="18.75" customHeight="1" thickTop="1" x14ac:dyDescent="0.15">
      <c r="B9" s="352"/>
      <c r="C9" s="353" t="s">
        <v>34</v>
      </c>
      <c r="D9" s="354"/>
      <c r="E9" s="335"/>
      <c r="F9" s="336"/>
      <c r="G9" s="337"/>
      <c r="H9" s="338"/>
      <c r="I9" s="339"/>
      <c r="J9" s="28" t="s">
        <v>3</v>
      </c>
      <c r="K9" s="340"/>
      <c r="L9" s="341"/>
    </row>
    <row r="10" spans="2:13" ht="3.75" customHeight="1" x14ac:dyDescent="0.15">
      <c r="B10" s="346"/>
      <c r="C10" s="347"/>
      <c r="D10" s="347"/>
      <c r="E10" s="347"/>
      <c r="F10" s="347"/>
      <c r="G10" s="347"/>
      <c r="H10" s="347"/>
      <c r="I10" s="347"/>
      <c r="J10" s="347"/>
      <c r="K10" s="342"/>
      <c r="L10" s="343"/>
    </row>
    <row r="11" spans="2:13" ht="18.75" customHeight="1" x14ac:dyDescent="0.15">
      <c r="B11" s="348" t="s">
        <v>8</v>
      </c>
      <c r="C11" s="348"/>
      <c r="D11" s="348"/>
      <c r="E11" s="346"/>
      <c r="F11" s="347"/>
      <c r="G11" s="349"/>
      <c r="H11" s="355">
        <v>100</v>
      </c>
      <c r="I11" s="356"/>
      <c r="J11" s="29" t="s">
        <v>3</v>
      </c>
      <c r="K11" s="344"/>
      <c r="L11" s="345"/>
    </row>
    <row r="12" spans="2:13" ht="15" customHeight="1" x14ac:dyDescent="0.15">
      <c r="B12" s="13" t="s">
        <v>18</v>
      </c>
      <c r="C12" s="14"/>
      <c r="D12" s="14"/>
      <c r="E12" s="14"/>
      <c r="F12" s="15"/>
      <c r="G12" s="15"/>
      <c r="H12" s="15"/>
      <c r="I12" s="16"/>
      <c r="J12" s="17"/>
      <c r="K12" s="17"/>
      <c r="L12" s="18"/>
    </row>
    <row r="13" spans="2:13" ht="18.75" customHeight="1" x14ac:dyDescent="0.15">
      <c r="B13" s="19" t="s">
        <v>17</v>
      </c>
      <c r="C13" s="14"/>
      <c r="D13" s="14"/>
      <c r="E13" s="14"/>
      <c r="F13" s="15"/>
      <c r="G13" s="15"/>
      <c r="H13" s="15"/>
      <c r="I13" s="16"/>
      <c r="J13" s="17"/>
      <c r="K13" s="17"/>
      <c r="L13" s="18"/>
    </row>
    <row r="14" spans="2:13" ht="18.75" customHeight="1" x14ac:dyDescent="0.15">
      <c r="B14" s="19"/>
      <c r="C14" s="14"/>
      <c r="D14" s="14"/>
      <c r="E14" s="14"/>
      <c r="F14" s="15"/>
      <c r="G14" s="15"/>
      <c r="H14" s="15"/>
      <c r="I14" s="16"/>
      <c r="J14" s="17"/>
      <c r="K14" s="17"/>
      <c r="L14" s="18"/>
    </row>
    <row r="15" spans="2:13" ht="15" customHeight="1" x14ac:dyDescent="0.15">
      <c r="B15" s="19"/>
      <c r="C15" s="14"/>
      <c r="D15" s="14"/>
      <c r="E15" s="14"/>
      <c r="F15" s="15"/>
      <c r="G15" s="15"/>
      <c r="H15" s="15"/>
      <c r="I15" s="16"/>
      <c r="J15" s="17"/>
      <c r="K15" s="17"/>
      <c r="L15" s="18"/>
    </row>
    <row r="16" spans="2:13" ht="18.75" customHeight="1" x14ac:dyDescent="0.15">
      <c r="B16" s="27"/>
      <c r="C16" s="32"/>
      <c r="D16" s="32"/>
      <c r="E16" s="32"/>
      <c r="F16" s="7"/>
      <c r="G16" s="7"/>
      <c r="H16" s="7"/>
      <c r="I16" s="11"/>
      <c r="J16" s="12"/>
      <c r="K16" s="12"/>
      <c r="L16" s="10"/>
    </row>
    <row r="17" spans="2:18" ht="17.100000000000001" customHeight="1" x14ac:dyDescent="0.15">
      <c r="B17" s="357"/>
      <c r="C17" s="358"/>
      <c r="D17" s="358"/>
      <c r="E17" s="359"/>
      <c r="F17" s="359"/>
      <c r="G17" s="359"/>
      <c r="H17" s="359"/>
      <c r="I17" s="359"/>
      <c r="J17" s="359"/>
      <c r="K17" s="359"/>
      <c r="L17" s="359"/>
      <c r="M17" s="359"/>
      <c r="P17" s="3"/>
      <c r="Q17" s="3"/>
      <c r="R17" s="3"/>
    </row>
    <row r="18" spans="2:18" ht="17.100000000000001" customHeight="1" x14ac:dyDescent="0.15">
      <c r="B18" s="357"/>
      <c r="C18" s="33"/>
      <c r="D18" s="34"/>
      <c r="E18" s="359"/>
      <c r="F18" s="359"/>
      <c r="G18" s="359"/>
      <c r="H18" s="359"/>
      <c r="I18" s="359"/>
      <c r="J18" s="359"/>
      <c r="K18" s="359"/>
      <c r="L18" s="359"/>
      <c r="M18" s="359"/>
      <c r="P18" s="3"/>
      <c r="Q18" s="3"/>
      <c r="R18" s="3"/>
    </row>
    <row r="19" spans="2:18" ht="17.100000000000001" customHeight="1" x14ac:dyDescent="0.15">
      <c r="B19" s="360"/>
      <c r="C19" s="3"/>
      <c r="D19" s="3"/>
      <c r="E19" s="357"/>
      <c r="F19" s="361"/>
      <c r="G19" s="361"/>
      <c r="H19" s="362"/>
      <c r="I19" s="361"/>
      <c r="J19" s="361"/>
      <c r="K19" s="362"/>
      <c r="L19" s="361"/>
      <c r="M19" s="361"/>
      <c r="P19" s="3"/>
      <c r="Q19" s="3"/>
      <c r="R19" s="3"/>
    </row>
    <row r="20" spans="2:18" ht="17.100000000000001" customHeight="1" x14ac:dyDescent="0.15">
      <c r="B20" s="360"/>
      <c r="C20" s="3"/>
      <c r="D20" s="3"/>
      <c r="E20" s="357"/>
      <c r="F20" s="361"/>
      <c r="G20" s="361"/>
      <c r="H20" s="362"/>
      <c r="I20" s="361"/>
      <c r="J20" s="361"/>
      <c r="K20" s="362"/>
      <c r="L20" s="361"/>
      <c r="M20" s="361"/>
      <c r="P20" s="3"/>
      <c r="Q20" s="3"/>
      <c r="R20" s="3"/>
    </row>
    <row r="21" spans="2:18" ht="17.100000000000001" customHeight="1" x14ac:dyDescent="0.15">
      <c r="B21" s="360"/>
      <c r="C21" s="3"/>
      <c r="D21" s="3"/>
      <c r="E21" s="357"/>
      <c r="F21" s="361"/>
      <c r="G21" s="361"/>
      <c r="H21" s="362"/>
      <c r="I21" s="361"/>
      <c r="J21" s="361"/>
      <c r="K21" s="362"/>
      <c r="L21" s="361"/>
      <c r="M21" s="361"/>
      <c r="P21" s="3"/>
      <c r="Q21" s="3"/>
      <c r="R21" s="3"/>
    </row>
    <row r="22" spans="2:18" ht="17.100000000000001" customHeight="1" x14ac:dyDescent="0.15">
      <c r="B22" s="360"/>
      <c r="C22" s="3"/>
      <c r="D22" s="3"/>
      <c r="E22" s="357"/>
      <c r="F22" s="361"/>
      <c r="G22" s="361"/>
      <c r="H22" s="362"/>
      <c r="I22" s="361"/>
      <c r="J22" s="361"/>
      <c r="K22" s="362"/>
      <c r="L22" s="361"/>
      <c r="M22" s="361"/>
      <c r="P22" s="3"/>
      <c r="Q22" s="3"/>
      <c r="R22" s="3"/>
    </row>
    <row r="23" spans="2:18" ht="17.100000000000001" customHeight="1" x14ac:dyDescent="0.15">
      <c r="B23" s="360"/>
      <c r="C23" s="3"/>
      <c r="D23" s="3"/>
      <c r="E23" s="357"/>
      <c r="F23" s="361"/>
      <c r="G23" s="361"/>
      <c r="H23" s="362"/>
      <c r="I23" s="361"/>
      <c r="J23" s="361"/>
      <c r="K23" s="362"/>
      <c r="L23" s="361"/>
      <c r="M23" s="361"/>
      <c r="P23" s="3"/>
      <c r="Q23" s="3"/>
      <c r="R23" s="3"/>
    </row>
    <row r="24" spans="2:18" ht="17.100000000000001" customHeight="1" x14ac:dyDescent="0.15">
      <c r="B24" s="360"/>
      <c r="C24" s="3"/>
      <c r="D24" s="3"/>
      <c r="E24" s="357"/>
      <c r="F24" s="361"/>
      <c r="G24" s="361"/>
      <c r="H24" s="362"/>
      <c r="I24" s="361"/>
      <c r="J24" s="361"/>
      <c r="K24" s="362"/>
      <c r="L24" s="361"/>
      <c r="M24" s="361"/>
      <c r="P24" s="3"/>
      <c r="Q24" s="3"/>
      <c r="R24" s="3"/>
    </row>
    <row r="25" spans="2:18" ht="17.100000000000001" customHeight="1" x14ac:dyDescent="0.15">
      <c r="B25" s="357"/>
      <c r="C25" s="357"/>
      <c r="D25" s="357"/>
      <c r="E25" s="357"/>
      <c r="F25" s="361"/>
      <c r="G25" s="361"/>
      <c r="H25" s="362"/>
      <c r="I25" s="361"/>
      <c r="J25" s="361"/>
      <c r="K25" s="362"/>
      <c r="L25" s="361"/>
      <c r="M25" s="361"/>
      <c r="P25" s="3"/>
      <c r="Q25" s="3"/>
      <c r="R25" s="3"/>
    </row>
    <row r="26" spans="2:18" ht="3.75" customHeight="1" x14ac:dyDescent="0.15">
      <c r="B26" s="363"/>
      <c r="C26" s="363"/>
      <c r="D26" s="363"/>
      <c r="E26" s="363"/>
      <c r="F26" s="363"/>
      <c r="G26" s="363"/>
      <c r="H26" s="363"/>
      <c r="I26" s="363"/>
      <c r="J26" s="363"/>
      <c r="K26" s="363"/>
      <c r="L26" s="363"/>
      <c r="M26" s="363"/>
      <c r="P26" s="3"/>
      <c r="Q26" s="3"/>
      <c r="R26" s="3"/>
    </row>
    <row r="27" spans="2:18" ht="17.100000000000001" customHeight="1" x14ac:dyDescent="0.15">
      <c r="B27" s="357"/>
      <c r="C27" s="357"/>
      <c r="D27" s="357"/>
      <c r="E27" s="32"/>
      <c r="F27" s="361"/>
      <c r="G27" s="361"/>
      <c r="H27" s="35"/>
      <c r="I27" s="361"/>
      <c r="J27" s="361"/>
      <c r="K27" s="364"/>
      <c r="L27" s="364"/>
      <c r="M27" s="364"/>
      <c r="P27" s="3"/>
      <c r="Q27" s="3"/>
      <c r="R27" s="3"/>
    </row>
    <row r="28" spans="2:18" ht="15" customHeight="1" x14ac:dyDescent="0.15">
      <c r="B28" s="13"/>
      <c r="C28" s="14"/>
      <c r="D28" s="14"/>
      <c r="E28" s="14"/>
      <c r="F28" s="20"/>
      <c r="G28" s="21"/>
      <c r="H28" s="21"/>
      <c r="I28" s="22"/>
      <c r="J28" s="21"/>
      <c r="K28" s="21"/>
      <c r="L28" s="15"/>
      <c r="M28" s="3"/>
      <c r="N28" s="8"/>
      <c r="O28" s="3"/>
      <c r="P28" s="3"/>
      <c r="Q28" s="3"/>
      <c r="R28" s="3"/>
    </row>
    <row r="29" spans="2:18" x14ac:dyDescent="0.15">
      <c r="B29" s="3"/>
      <c r="C29" s="3"/>
      <c r="D29" s="3"/>
      <c r="E29" s="3"/>
      <c r="F29" s="3"/>
      <c r="G29" s="3"/>
      <c r="H29" s="3"/>
      <c r="I29" s="3"/>
      <c r="J29" s="3"/>
      <c r="K29" s="3"/>
      <c r="L29" s="3"/>
      <c r="M29" s="3"/>
    </row>
    <row r="30" spans="2:18" ht="13.5" customHeight="1" x14ac:dyDescent="0.15">
      <c r="B30" s="3"/>
      <c r="C30" s="3"/>
      <c r="D30" s="3"/>
      <c r="E30" s="3"/>
      <c r="F30" s="3"/>
      <c r="G30" s="3"/>
      <c r="H30" s="3"/>
      <c r="I30" s="3"/>
      <c r="J30" s="3"/>
      <c r="K30" s="3"/>
      <c r="L30" s="3"/>
      <c r="M30" s="3"/>
    </row>
    <row r="31" spans="2:18" x14ac:dyDescent="0.15">
      <c r="B31" s="3"/>
      <c r="C31" s="3"/>
      <c r="D31" s="3"/>
      <c r="E31" s="3"/>
      <c r="F31" s="3"/>
      <c r="G31" s="3"/>
      <c r="H31" s="3"/>
      <c r="I31" s="3"/>
      <c r="J31" s="3"/>
      <c r="K31" s="3"/>
      <c r="L31" s="3"/>
      <c r="M31" s="3"/>
    </row>
    <row r="32" spans="2:18" x14ac:dyDescent="0.15">
      <c r="B32" s="3"/>
      <c r="C32" s="3"/>
      <c r="D32" s="3"/>
      <c r="E32" s="3"/>
      <c r="F32" s="3"/>
      <c r="G32" s="3"/>
      <c r="H32" s="3"/>
      <c r="I32" s="3"/>
      <c r="J32" s="3"/>
      <c r="K32" s="3"/>
      <c r="L32" s="3"/>
      <c r="M32" s="3"/>
    </row>
    <row r="33" spans="2:13" x14ac:dyDescent="0.15">
      <c r="B33" s="3"/>
      <c r="C33" s="3"/>
      <c r="D33" s="3"/>
      <c r="E33" s="3"/>
      <c r="F33" s="3"/>
      <c r="G33" s="3"/>
      <c r="H33" s="3"/>
      <c r="I33" s="3"/>
      <c r="J33" s="3"/>
      <c r="K33" s="3"/>
      <c r="L33" s="3"/>
      <c r="M33" s="3"/>
    </row>
    <row r="34" spans="2:13" x14ac:dyDescent="0.15">
      <c r="B34" s="3"/>
      <c r="C34" s="3"/>
      <c r="D34" s="3"/>
      <c r="E34" s="3"/>
      <c r="F34" s="3"/>
      <c r="G34" s="3"/>
      <c r="H34" s="3"/>
      <c r="I34" s="3"/>
      <c r="J34" s="3"/>
      <c r="K34" s="3"/>
      <c r="L34" s="3"/>
      <c r="M34" s="3"/>
    </row>
    <row r="35" spans="2:13" x14ac:dyDescent="0.15">
      <c r="B35" s="3"/>
      <c r="C35" s="3"/>
      <c r="D35" s="3"/>
      <c r="E35" s="3"/>
      <c r="F35" s="3"/>
      <c r="G35" s="3"/>
      <c r="H35" s="3"/>
      <c r="I35" s="3"/>
      <c r="J35" s="3"/>
      <c r="K35" s="3"/>
      <c r="L35" s="3"/>
      <c r="M35" s="3"/>
    </row>
    <row r="36" spans="2:13" x14ac:dyDescent="0.15">
      <c r="B36" s="3"/>
      <c r="C36" s="3"/>
      <c r="D36" s="3"/>
      <c r="E36" s="3"/>
      <c r="F36" s="3"/>
      <c r="G36" s="3"/>
      <c r="H36" s="3"/>
      <c r="I36" s="3"/>
      <c r="J36" s="3"/>
      <c r="K36" s="3"/>
      <c r="L36" s="3"/>
      <c r="M36" s="3"/>
    </row>
    <row r="37" spans="2:13" x14ac:dyDescent="0.15">
      <c r="B37" s="3"/>
      <c r="C37" s="3"/>
      <c r="D37" s="3"/>
      <c r="E37" s="3"/>
      <c r="F37" s="36"/>
      <c r="G37" s="3"/>
      <c r="H37" s="3"/>
      <c r="I37" s="3"/>
      <c r="J37" s="3"/>
      <c r="K37" s="3"/>
      <c r="L37" s="3"/>
      <c r="M37" s="3"/>
    </row>
    <row r="59" spans="14:14" x14ac:dyDescent="0.15">
      <c r="N59" s="10" t="s">
        <v>35</v>
      </c>
    </row>
  </sheetData>
  <mergeCells count="64">
    <mergeCell ref="L25:M25"/>
    <mergeCell ref="B26:M26"/>
    <mergeCell ref="B27:D27"/>
    <mergeCell ref="F27:G27"/>
    <mergeCell ref="I27:J27"/>
    <mergeCell ref="K27:M27"/>
    <mergeCell ref="L19:M19"/>
    <mergeCell ref="F20:G20"/>
    <mergeCell ref="I20:J20"/>
    <mergeCell ref="L20:M20"/>
    <mergeCell ref="F21:G21"/>
    <mergeCell ref="I21:J21"/>
    <mergeCell ref="L21:M21"/>
    <mergeCell ref="K19:K25"/>
    <mergeCell ref="L22:M22"/>
    <mergeCell ref="F23:G23"/>
    <mergeCell ref="I23:J23"/>
    <mergeCell ref="L23:M23"/>
    <mergeCell ref="F24:G24"/>
    <mergeCell ref="I24:J24"/>
    <mergeCell ref="L24:M24"/>
    <mergeCell ref="I25:J25"/>
    <mergeCell ref="B19:B24"/>
    <mergeCell ref="E19:E25"/>
    <mergeCell ref="F19:G19"/>
    <mergeCell ref="H19:H25"/>
    <mergeCell ref="I19:J19"/>
    <mergeCell ref="F22:G22"/>
    <mergeCell ref="I22:J22"/>
    <mergeCell ref="B25:D25"/>
    <mergeCell ref="F25:G25"/>
    <mergeCell ref="B17:B18"/>
    <mergeCell ref="C17:D17"/>
    <mergeCell ref="E17:G17"/>
    <mergeCell ref="H17:J17"/>
    <mergeCell ref="K17:M17"/>
    <mergeCell ref="E18:G18"/>
    <mergeCell ref="H18:J18"/>
    <mergeCell ref="K18:M18"/>
    <mergeCell ref="E8:G8"/>
    <mergeCell ref="H8:I8"/>
    <mergeCell ref="K8:L8"/>
    <mergeCell ref="E9:G9"/>
    <mergeCell ref="H9:I9"/>
    <mergeCell ref="K9:L11"/>
    <mergeCell ref="B10:J10"/>
    <mergeCell ref="B11:D11"/>
    <mergeCell ref="E11:G11"/>
    <mergeCell ref="B6:B9"/>
    <mergeCell ref="C9:D9"/>
    <mergeCell ref="H11:I11"/>
    <mergeCell ref="E6:G6"/>
    <mergeCell ref="H6:I6"/>
    <mergeCell ref="K6:L6"/>
    <mergeCell ref="E7:G7"/>
    <mergeCell ref="H7:I7"/>
    <mergeCell ref="K7:L7"/>
    <mergeCell ref="B4:B5"/>
    <mergeCell ref="C4:D4"/>
    <mergeCell ref="E4:G4"/>
    <mergeCell ref="H4:J5"/>
    <mergeCell ref="K4:L4"/>
    <mergeCell ref="E5:G5"/>
    <mergeCell ref="K5:L5"/>
  </mergeCells>
  <phoneticPr fontId="13"/>
  <pageMargins left="0.35433070866141736" right="0" top="0.74803149606299213" bottom="0.15748031496062992" header="0.31496062992125984" footer="0"/>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B1:R40"/>
  <sheetViews>
    <sheetView showGridLines="0" topLeftCell="A40" zoomScaleNormal="100" workbookViewId="0">
      <selection activeCell="I2" sqref="I2"/>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s>
  <sheetData>
    <row r="1" spans="2:13" ht="18.75" x14ac:dyDescent="0.15">
      <c r="B1" s="30" t="s">
        <v>31</v>
      </c>
      <c r="M1" s="10" t="s">
        <v>36</v>
      </c>
    </row>
    <row r="3" spans="2:13" ht="18.75" customHeight="1" x14ac:dyDescent="0.15">
      <c r="B3" s="26" t="s">
        <v>24</v>
      </c>
      <c r="C3" s="26"/>
      <c r="D3" s="26"/>
      <c r="L3" s="10" t="s">
        <v>7</v>
      </c>
    </row>
    <row r="4" spans="2:13" ht="18.75" customHeight="1" x14ac:dyDescent="0.15">
      <c r="B4" s="318"/>
      <c r="C4" s="320" t="s">
        <v>0</v>
      </c>
      <c r="D4" s="321"/>
      <c r="E4" s="322" t="s">
        <v>23</v>
      </c>
      <c r="F4" s="323"/>
      <c r="G4" s="324"/>
      <c r="H4" s="322" t="s">
        <v>22</v>
      </c>
      <c r="I4" s="323"/>
      <c r="J4" s="324"/>
      <c r="K4" s="322" t="s">
        <v>21</v>
      </c>
      <c r="L4" s="324"/>
    </row>
    <row r="5" spans="2:13" ht="18.75" customHeight="1" x14ac:dyDescent="0.15">
      <c r="B5" s="319"/>
      <c r="C5" s="4" t="s">
        <v>1</v>
      </c>
      <c r="D5" s="5" t="s">
        <v>2</v>
      </c>
      <c r="E5" s="325" t="s">
        <v>20</v>
      </c>
      <c r="F5" s="326"/>
      <c r="G5" s="327"/>
      <c r="H5" s="325"/>
      <c r="I5" s="326"/>
      <c r="J5" s="327"/>
      <c r="K5" s="325" t="s">
        <v>19</v>
      </c>
      <c r="L5" s="327"/>
    </row>
    <row r="6" spans="2:13" ht="18.75" customHeight="1" x14ac:dyDescent="0.15">
      <c r="B6" s="350" t="s">
        <v>4</v>
      </c>
      <c r="C6" s="1"/>
      <c r="D6" s="2"/>
      <c r="E6" s="346"/>
      <c r="F6" s="347"/>
      <c r="G6" s="349"/>
      <c r="H6" s="315"/>
      <c r="I6" s="316"/>
      <c r="J6" s="9" t="s">
        <v>3</v>
      </c>
      <c r="K6" s="317"/>
      <c r="L6" s="317"/>
    </row>
    <row r="7" spans="2:13" ht="18.75" customHeight="1" x14ac:dyDescent="0.15">
      <c r="B7" s="351"/>
      <c r="C7" s="1"/>
      <c r="D7" s="1"/>
      <c r="E7" s="346"/>
      <c r="F7" s="347"/>
      <c r="G7" s="349"/>
      <c r="H7" s="315"/>
      <c r="I7" s="316"/>
      <c r="J7" s="9" t="s">
        <v>3</v>
      </c>
      <c r="K7" s="317"/>
      <c r="L7" s="317"/>
    </row>
    <row r="8" spans="2:13" ht="18.75" customHeight="1" x14ac:dyDescent="0.15">
      <c r="B8" s="351"/>
      <c r="C8" s="1"/>
      <c r="D8" s="1"/>
      <c r="E8" s="346"/>
      <c r="F8" s="347"/>
      <c r="G8" s="349"/>
      <c r="H8" s="315"/>
      <c r="I8" s="316"/>
      <c r="J8" s="9" t="s">
        <v>3</v>
      </c>
      <c r="K8" s="317"/>
      <c r="L8" s="317"/>
    </row>
    <row r="9" spans="2:13" ht="18.75" customHeight="1" x14ac:dyDescent="0.15">
      <c r="B9" s="351"/>
      <c r="C9" s="1"/>
      <c r="D9" s="1"/>
      <c r="E9" s="346"/>
      <c r="F9" s="347"/>
      <c r="G9" s="349"/>
      <c r="H9" s="315"/>
      <c r="I9" s="316"/>
      <c r="J9" s="9" t="s">
        <v>3</v>
      </c>
      <c r="K9" s="317"/>
      <c r="L9" s="317"/>
    </row>
    <row r="10" spans="2:13" ht="18.75" customHeight="1" x14ac:dyDescent="0.15">
      <c r="B10" s="351"/>
      <c r="C10" s="1"/>
      <c r="D10" s="1"/>
      <c r="E10" s="346"/>
      <c r="F10" s="347"/>
      <c r="G10" s="349"/>
      <c r="H10" s="315"/>
      <c r="I10" s="316"/>
      <c r="J10" s="9" t="s">
        <v>3</v>
      </c>
      <c r="K10" s="317"/>
      <c r="L10" s="317"/>
    </row>
    <row r="11" spans="2:13" ht="18.75" customHeight="1" thickBot="1" x14ac:dyDescent="0.2">
      <c r="B11" s="369"/>
      <c r="C11" s="23"/>
      <c r="D11" s="23"/>
      <c r="E11" s="328"/>
      <c r="F11" s="329"/>
      <c r="G11" s="330"/>
      <c r="H11" s="331"/>
      <c r="I11" s="332"/>
      <c r="J11" s="24" t="s">
        <v>3</v>
      </c>
      <c r="K11" s="365"/>
      <c r="L11" s="365"/>
    </row>
    <row r="12" spans="2:13" ht="18.75" customHeight="1" thickTop="1" x14ac:dyDescent="0.15">
      <c r="B12" s="366" t="s">
        <v>5</v>
      </c>
      <c r="C12" s="367"/>
      <c r="D12" s="368"/>
      <c r="E12" s="335"/>
      <c r="F12" s="336"/>
      <c r="G12" s="337"/>
      <c r="H12" s="338"/>
      <c r="I12" s="339"/>
      <c r="J12" s="28" t="s">
        <v>3</v>
      </c>
      <c r="K12" s="340"/>
      <c r="L12" s="341"/>
    </row>
    <row r="13" spans="2:13" ht="3.75" customHeight="1" x14ac:dyDescent="0.15">
      <c r="B13" s="346"/>
      <c r="C13" s="347"/>
      <c r="D13" s="347"/>
      <c r="E13" s="347"/>
      <c r="F13" s="347"/>
      <c r="G13" s="347"/>
      <c r="H13" s="347"/>
      <c r="I13" s="347"/>
      <c r="J13" s="347"/>
      <c r="K13" s="342"/>
      <c r="L13" s="343"/>
    </row>
    <row r="14" spans="2:13" ht="18.75" customHeight="1" x14ac:dyDescent="0.15">
      <c r="B14" s="348" t="s">
        <v>8</v>
      </c>
      <c r="C14" s="348"/>
      <c r="D14" s="348"/>
      <c r="E14" s="346"/>
      <c r="F14" s="347"/>
      <c r="G14" s="349"/>
      <c r="H14" s="355">
        <v>100</v>
      </c>
      <c r="I14" s="356"/>
      <c r="J14" s="29" t="s">
        <v>3</v>
      </c>
      <c r="K14" s="344"/>
      <c r="L14" s="345"/>
    </row>
    <row r="15" spans="2:13" ht="15" customHeight="1" x14ac:dyDescent="0.15">
      <c r="B15" s="13" t="s">
        <v>18</v>
      </c>
      <c r="C15" s="14"/>
      <c r="D15" s="14"/>
      <c r="E15" s="14"/>
      <c r="F15" s="15"/>
      <c r="G15" s="15"/>
      <c r="H15" s="15"/>
      <c r="I15" s="16"/>
      <c r="J15" s="17"/>
      <c r="K15" s="17"/>
      <c r="L15" s="18"/>
    </row>
    <row r="16" spans="2:13" ht="15" customHeight="1" x14ac:dyDescent="0.15">
      <c r="B16" s="19" t="s">
        <v>17</v>
      </c>
      <c r="C16" s="14"/>
      <c r="D16" s="14"/>
      <c r="E16" s="14"/>
      <c r="F16" s="15"/>
      <c r="G16" s="15"/>
      <c r="H16" s="15"/>
      <c r="I16" s="16"/>
      <c r="J16" s="17"/>
      <c r="K16" s="17"/>
      <c r="L16" s="18"/>
    </row>
    <row r="17" spans="2:18" ht="18.75" customHeight="1" x14ac:dyDescent="0.15">
      <c r="B17" s="370" t="s">
        <v>16</v>
      </c>
      <c r="C17" s="370"/>
      <c r="D17" s="370"/>
      <c r="E17" s="370"/>
      <c r="F17" s="370"/>
      <c r="G17" s="370"/>
      <c r="H17" s="370"/>
      <c r="I17" s="370"/>
      <c r="J17" s="370"/>
      <c r="K17" s="370"/>
      <c r="L17" s="370"/>
    </row>
    <row r="18" spans="2:18" ht="18.75" customHeight="1" x14ac:dyDescent="0.15">
      <c r="B18" s="27" t="s">
        <v>30</v>
      </c>
      <c r="C18" s="32"/>
      <c r="D18" s="32"/>
      <c r="E18" s="32"/>
      <c r="F18" s="7"/>
      <c r="G18" s="7"/>
      <c r="H18" s="7"/>
      <c r="I18" s="11"/>
      <c r="J18" s="12"/>
      <c r="K18" s="12"/>
      <c r="L18" s="10" t="s">
        <v>7</v>
      </c>
    </row>
    <row r="19" spans="2:18" ht="17.100000000000001" customHeight="1" x14ac:dyDescent="0.15">
      <c r="B19" s="318"/>
      <c r="C19" s="320" t="s">
        <v>0</v>
      </c>
      <c r="D19" s="321"/>
      <c r="E19" s="371" t="s">
        <v>29</v>
      </c>
      <c r="F19" s="372"/>
      <c r="G19" s="373"/>
      <c r="H19" s="371" t="s">
        <v>28</v>
      </c>
      <c r="I19" s="372"/>
      <c r="J19" s="373"/>
      <c r="K19" s="371" t="s">
        <v>6</v>
      </c>
      <c r="L19" s="372"/>
      <c r="M19" s="373"/>
      <c r="P19" s="3"/>
      <c r="Q19" s="3"/>
      <c r="R19" s="3"/>
    </row>
    <row r="20" spans="2:18" ht="17.100000000000001" customHeight="1" x14ac:dyDescent="0.15">
      <c r="B20" s="319"/>
      <c r="C20" s="4" t="s">
        <v>1</v>
      </c>
      <c r="D20" s="5" t="s">
        <v>2</v>
      </c>
      <c r="E20" s="374" t="s">
        <v>27</v>
      </c>
      <c r="F20" s="375"/>
      <c r="G20" s="376"/>
      <c r="H20" s="374" t="s">
        <v>26</v>
      </c>
      <c r="I20" s="375"/>
      <c r="J20" s="376"/>
      <c r="K20" s="374" t="s">
        <v>25</v>
      </c>
      <c r="L20" s="375"/>
      <c r="M20" s="376"/>
      <c r="P20" s="3"/>
      <c r="Q20" s="3"/>
      <c r="R20" s="3"/>
    </row>
    <row r="21" spans="2:18" ht="17.100000000000001" customHeight="1" x14ac:dyDescent="0.15">
      <c r="B21" s="350" t="s">
        <v>4</v>
      </c>
      <c r="C21" s="1"/>
      <c r="D21" s="1"/>
      <c r="E21" s="318" t="s">
        <v>15</v>
      </c>
      <c r="F21" s="378"/>
      <c r="G21" s="379"/>
      <c r="H21" s="380" t="s">
        <v>14</v>
      </c>
      <c r="I21" s="378"/>
      <c r="J21" s="379"/>
      <c r="K21" s="380" t="s">
        <v>13</v>
      </c>
      <c r="L21" s="378"/>
      <c r="M21" s="379"/>
      <c r="P21" s="3"/>
      <c r="Q21" s="3"/>
      <c r="R21" s="3"/>
    </row>
    <row r="22" spans="2:18" ht="17.100000000000001" customHeight="1" x14ac:dyDescent="0.15">
      <c r="B22" s="351"/>
      <c r="C22" s="1"/>
      <c r="D22" s="1"/>
      <c r="E22" s="377"/>
      <c r="F22" s="378"/>
      <c r="G22" s="379"/>
      <c r="H22" s="381"/>
      <c r="I22" s="378"/>
      <c r="J22" s="379"/>
      <c r="K22" s="381"/>
      <c r="L22" s="378"/>
      <c r="M22" s="379"/>
      <c r="P22" s="3"/>
      <c r="Q22" s="3"/>
      <c r="R22" s="3"/>
    </row>
    <row r="23" spans="2:18" ht="17.100000000000001" customHeight="1" x14ac:dyDescent="0.15">
      <c r="B23" s="351"/>
      <c r="C23" s="1"/>
      <c r="D23" s="1"/>
      <c r="E23" s="377"/>
      <c r="F23" s="378"/>
      <c r="G23" s="379"/>
      <c r="H23" s="381"/>
      <c r="I23" s="378"/>
      <c r="J23" s="379"/>
      <c r="K23" s="381"/>
      <c r="L23" s="378"/>
      <c r="M23" s="379"/>
      <c r="P23" s="3"/>
      <c r="Q23" s="3"/>
      <c r="R23" s="3"/>
    </row>
    <row r="24" spans="2:18" ht="17.100000000000001" customHeight="1" x14ac:dyDescent="0.15">
      <c r="B24" s="351"/>
      <c r="C24" s="1"/>
      <c r="D24" s="1"/>
      <c r="E24" s="377"/>
      <c r="F24" s="378"/>
      <c r="G24" s="379"/>
      <c r="H24" s="381"/>
      <c r="I24" s="378"/>
      <c r="J24" s="379"/>
      <c r="K24" s="381"/>
      <c r="L24" s="378"/>
      <c r="M24" s="379"/>
      <c r="P24" s="3"/>
      <c r="Q24" s="3"/>
      <c r="R24" s="3"/>
    </row>
    <row r="25" spans="2:18" ht="17.100000000000001" customHeight="1" x14ac:dyDescent="0.15">
      <c r="B25" s="351"/>
      <c r="C25" s="1"/>
      <c r="D25" s="1"/>
      <c r="E25" s="377"/>
      <c r="F25" s="378"/>
      <c r="G25" s="379"/>
      <c r="H25" s="381"/>
      <c r="I25" s="378"/>
      <c r="J25" s="379"/>
      <c r="K25" s="381"/>
      <c r="L25" s="378"/>
      <c r="M25" s="379"/>
      <c r="P25" s="3"/>
      <c r="Q25" s="3"/>
      <c r="R25" s="3"/>
    </row>
    <row r="26" spans="2:18" ht="17.100000000000001" customHeight="1" thickBot="1" x14ac:dyDescent="0.2">
      <c r="B26" s="369"/>
      <c r="C26" s="23"/>
      <c r="D26" s="23"/>
      <c r="E26" s="377"/>
      <c r="F26" s="385"/>
      <c r="G26" s="386"/>
      <c r="H26" s="381"/>
      <c r="I26" s="385"/>
      <c r="J26" s="386"/>
      <c r="K26" s="381"/>
      <c r="L26" s="385"/>
      <c r="M26" s="386"/>
      <c r="P26" s="3"/>
      <c r="Q26" s="3"/>
      <c r="R26" s="3"/>
    </row>
    <row r="27" spans="2:18" ht="17.100000000000001" customHeight="1" thickTop="1" x14ac:dyDescent="0.15">
      <c r="B27" s="366" t="s">
        <v>5</v>
      </c>
      <c r="C27" s="367"/>
      <c r="D27" s="368"/>
      <c r="E27" s="319"/>
      <c r="F27" s="383"/>
      <c r="G27" s="384"/>
      <c r="H27" s="382"/>
      <c r="I27" s="383"/>
      <c r="J27" s="387"/>
      <c r="K27" s="382"/>
      <c r="L27" s="383"/>
      <c r="M27" s="387"/>
      <c r="P27" s="3"/>
      <c r="Q27" s="3"/>
      <c r="R27" s="3"/>
    </row>
    <row r="28" spans="2:18" ht="3.75" customHeight="1" x14ac:dyDescent="0.15">
      <c r="B28" s="388"/>
      <c r="C28" s="389"/>
      <c r="D28" s="389"/>
      <c r="E28" s="389"/>
      <c r="F28" s="389"/>
      <c r="G28" s="389"/>
      <c r="H28" s="389"/>
      <c r="I28" s="389"/>
      <c r="J28" s="389"/>
      <c r="K28" s="389"/>
      <c r="L28" s="389"/>
      <c r="M28" s="390"/>
      <c r="P28" s="3"/>
      <c r="Q28" s="3"/>
      <c r="R28" s="3"/>
    </row>
    <row r="29" spans="2:18" ht="17.100000000000001" customHeight="1" x14ac:dyDescent="0.15">
      <c r="B29" s="348" t="s">
        <v>8</v>
      </c>
      <c r="C29" s="348"/>
      <c r="D29" s="348"/>
      <c r="E29" s="31" t="s">
        <v>12</v>
      </c>
      <c r="F29" s="378"/>
      <c r="G29" s="379"/>
      <c r="H29" s="25" t="s">
        <v>11</v>
      </c>
      <c r="I29" s="378"/>
      <c r="J29" s="379"/>
      <c r="K29" s="391"/>
      <c r="L29" s="392"/>
      <c r="M29" s="393"/>
      <c r="P29" s="3"/>
      <c r="Q29" s="3"/>
      <c r="R29" s="3"/>
    </row>
    <row r="30" spans="2:18" ht="15" customHeight="1" x14ac:dyDescent="0.15">
      <c r="B30" s="13" t="s">
        <v>10</v>
      </c>
      <c r="C30" s="14"/>
      <c r="D30" s="14"/>
      <c r="E30" s="14"/>
      <c r="F30" s="20"/>
      <c r="G30" s="21"/>
      <c r="H30" s="21"/>
      <c r="I30" s="22"/>
      <c r="J30" s="21"/>
      <c r="K30" s="21"/>
      <c r="L30" s="15"/>
      <c r="M30" s="3"/>
      <c r="N30" s="8"/>
      <c r="O30" s="3"/>
      <c r="P30" s="3"/>
      <c r="Q30" s="3"/>
      <c r="R30" s="3"/>
    </row>
    <row r="31" spans="2:18" ht="15" customHeight="1" x14ac:dyDescent="0.15">
      <c r="B31" s="19" t="s">
        <v>9</v>
      </c>
      <c r="C31" s="18"/>
      <c r="D31" s="18"/>
      <c r="E31" s="18"/>
      <c r="F31" s="18"/>
      <c r="G31" s="18"/>
      <c r="H31" s="18"/>
      <c r="I31" s="18"/>
      <c r="J31" s="18"/>
      <c r="K31" s="18"/>
      <c r="L31" s="18"/>
    </row>
    <row r="33" spans="6:6" ht="13.5" customHeight="1" x14ac:dyDescent="0.15"/>
    <row r="40" spans="6:6" x14ac:dyDescent="0.15">
      <c r="F40" s="6"/>
    </row>
  </sheetData>
  <mergeCells count="74">
    <mergeCell ref="L27:M27"/>
    <mergeCell ref="B28:M28"/>
    <mergeCell ref="B29:D29"/>
    <mergeCell ref="F29:G29"/>
    <mergeCell ref="I29:J29"/>
    <mergeCell ref="K29:M29"/>
    <mergeCell ref="L21:M21"/>
    <mergeCell ref="F22:G22"/>
    <mergeCell ref="I22:J22"/>
    <mergeCell ref="L22:M22"/>
    <mergeCell ref="F23:G23"/>
    <mergeCell ref="I23:J23"/>
    <mergeCell ref="L23:M23"/>
    <mergeCell ref="K21:K27"/>
    <mergeCell ref="L24:M24"/>
    <mergeCell ref="F25:G25"/>
    <mergeCell ref="I25:J25"/>
    <mergeCell ref="L25:M25"/>
    <mergeCell ref="F26:G26"/>
    <mergeCell ref="I26:J26"/>
    <mergeCell ref="L26:M26"/>
    <mergeCell ref="I27:J27"/>
    <mergeCell ref="B21:B26"/>
    <mergeCell ref="E21:E27"/>
    <mergeCell ref="F21:G21"/>
    <mergeCell ref="H21:H27"/>
    <mergeCell ref="I21:J21"/>
    <mergeCell ref="F24:G24"/>
    <mergeCell ref="I24:J24"/>
    <mergeCell ref="B27:D27"/>
    <mergeCell ref="F27:G27"/>
    <mergeCell ref="H14:I14"/>
    <mergeCell ref="B17:L17"/>
    <mergeCell ref="B19:B20"/>
    <mergeCell ref="C19:D19"/>
    <mergeCell ref="E19:G19"/>
    <mergeCell ref="H19:J19"/>
    <mergeCell ref="K19:M19"/>
    <mergeCell ref="E20:G20"/>
    <mergeCell ref="H20:J20"/>
    <mergeCell ref="K20:M20"/>
    <mergeCell ref="E11:G11"/>
    <mergeCell ref="H11:I11"/>
    <mergeCell ref="K11:L11"/>
    <mergeCell ref="B12:D12"/>
    <mergeCell ref="E12:G12"/>
    <mergeCell ref="H12:I12"/>
    <mergeCell ref="K12:L14"/>
    <mergeCell ref="B13:J13"/>
    <mergeCell ref="B14:D14"/>
    <mergeCell ref="E14:G14"/>
    <mergeCell ref="B6:B11"/>
    <mergeCell ref="E6:G6"/>
    <mergeCell ref="H6:I6"/>
    <mergeCell ref="K6:L6"/>
    <mergeCell ref="E7:G7"/>
    <mergeCell ref="H7:I7"/>
    <mergeCell ref="E9:G9"/>
    <mergeCell ref="H9:I9"/>
    <mergeCell ref="K9:L9"/>
    <mergeCell ref="E10:G10"/>
    <mergeCell ref="H10:I10"/>
    <mergeCell ref="K10:L10"/>
    <mergeCell ref="K7:L7"/>
    <mergeCell ref="E8:G8"/>
    <mergeCell ref="H8:I8"/>
    <mergeCell ref="K8:L8"/>
    <mergeCell ref="B4:B5"/>
    <mergeCell ref="C4:D4"/>
    <mergeCell ref="E4:G4"/>
    <mergeCell ref="H4:J5"/>
    <mergeCell ref="K4:L4"/>
    <mergeCell ref="E5:G5"/>
    <mergeCell ref="K5:L5"/>
  </mergeCells>
  <phoneticPr fontId="13"/>
  <pageMargins left="0.35433070866141736" right="0" top="0.74803149606299213" bottom="0.15748031496062992" header="0.31496062992125984"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R40"/>
  <sheetViews>
    <sheetView showGridLines="0" zoomScaleNormal="100" workbookViewId="0">
      <selection activeCell="M2" sqref="M2"/>
    </sheetView>
  </sheetViews>
  <sheetFormatPr defaultRowHeight="13.5" x14ac:dyDescent="0.15"/>
  <cols>
    <col min="1" max="1" width="3" customWidth="1"/>
    <col min="2" max="2" width="4.5" customWidth="1"/>
    <col min="3" max="3" width="8.125" customWidth="1"/>
    <col min="4" max="4" width="19" customWidth="1"/>
    <col min="5" max="5" width="4.125" customWidth="1"/>
    <col min="6" max="6" width="15.625" customWidth="1"/>
    <col min="7" max="7" width="3" customWidth="1"/>
    <col min="8" max="8" width="4.125" customWidth="1"/>
    <col min="9" max="9" width="15.625" customWidth="1"/>
    <col min="10" max="10" width="3" customWidth="1"/>
    <col min="11" max="11" width="3.875" customWidth="1"/>
    <col min="12" max="12" width="13.75" customWidth="1"/>
    <col min="13" max="13" width="3" customWidth="1"/>
    <col min="14" max="14" width="8.375" customWidth="1"/>
    <col min="15" max="15" width="3" customWidth="1"/>
  </cols>
  <sheetData>
    <row r="1" spans="2:13" ht="18.75" x14ac:dyDescent="0.15">
      <c r="B1" s="30" t="s">
        <v>31</v>
      </c>
      <c r="M1" s="10" t="s">
        <v>37</v>
      </c>
    </row>
    <row r="3" spans="2:13" ht="18.75" customHeight="1" x14ac:dyDescent="0.15">
      <c r="B3" s="26" t="s">
        <v>24</v>
      </c>
      <c r="C3" s="26"/>
      <c r="D3" s="26"/>
      <c r="L3" s="10" t="s">
        <v>7</v>
      </c>
    </row>
    <row r="4" spans="2:13" ht="18.75" customHeight="1" x14ac:dyDescent="0.15">
      <c r="B4" s="318"/>
      <c r="C4" s="320" t="s">
        <v>0</v>
      </c>
      <c r="D4" s="321"/>
      <c r="E4" s="322" t="s">
        <v>23</v>
      </c>
      <c r="F4" s="323"/>
      <c r="G4" s="324"/>
      <c r="H4" s="322" t="s">
        <v>22</v>
      </c>
      <c r="I4" s="323"/>
      <c r="J4" s="324"/>
      <c r="K4" s="322" t="s">
        <v>21</v>
      </c>
      <c r="L4" s="324"/>
    </row>
    <row r="5" spans="2:13" ht="18.75" customHeight="1" x14ac:dyDescent="0.15">
      <c r="B5" s="319"/>
      <c r="C5" s="4" t="s">
        <v>1</v>
      </c>
      <c r="D5" s="5" t="s">
        <v>2</v>
      </c>
      <c r="E5" s="325" t="s">
        <v>20</v>
      </c>
      <c r="F5" s="326"/>
      <c r="G5" s="327"/>
      <c r="H5" s="325"/>
      <c r="I5" s="326"/>
      <c r="J5" s="327"/>
      <c r="K5" s="325" t="s">
        <v>19</v>
      </c>
      <c r="L5" s="327"/>
    </row>
    <row r="6" spans="2:13" ht="18.75" customHeight="1" x14ac:dyDescent="0.15">
      <c r="B6" s="350" t="s">
        <v>4</v>
      </c>
      <c r="C6" s="1"/>
      <c r="D6" s="2"/>
      <c r="E6" s="346"/>
      <c r="F6" s="347"/>
      <c r="G6" s="349"/>
      <c r="H6" s="315"/>
      <c r="I6" s="316"/>
      <c r="J6" s="9" t="s">
        <v>3</v>
      </c>
      <c r="K6" s="317"/>
      <c r="L6" s="317"/>
    </row>
    <row r="7" spans="2:13" ht="18.75" customHeight="1" x14ac:dyDescent="0.15">
      <c r="B7" s="351"/>
      <c r="C7" s="1"/>
      <c r="D7" s="1"/>
      <c r="E7" s="346"/>
      <c r="F7" s="347"/>
      <c r="G7" s="349"/>
      <c r="H7" s="315"/>
      <c r="I7" s="316"/>
      <c r="J7" s="9" t="s">
        <v>3</v>
      </c>
      <c r="K7" s="317"/>
      <c r="L7" s="317"/>
    </row>
    <row r="8" spans="2:13" ht="18.75" customHeight="1" x14ac:dyDescent="0.15">
      <c r="B8" s="351"/>
      <c r="C8" s="1"/>
      <c r="D8" s="1"/>
      <c r="E8" s="346"/>
      <c r="F8" s="347"/>
      <c r="G8" s="349"/>
      <c r="H8" s="315"/>
      <c r="I8" s="316"/>
      <c r="J8" s="9" t="s">
        <v>3</v>
      </c>
      <c r="K8" s="317"/>
      <c r="L8" s="317"/>
    </row>
    <row r="9" spans="2:13" ht="18.75" customHeight="1" x14ac:dyDescent="0.15">
      <c r="B9" s="351"/>
      <c r="C9" s="1"/>
      <c r="D9" s="1"/>
      <c r="E9" s="346"/>
      <c r="F9" s="347"/>
      <c r="G9" s="349"/>
      <c r="H9" s="315"/>
      <c r="I9" s="316"/>
      <c r="J9" s="9" t="s">
        <v>3</v>
      </c>
      <c r="K9" s="317"/>
      <c r="L9" s="317"/>
    </row>
    <row r="10" spans="2:13" ht="18.75" customHeight="1" x14ac:dyDescent="0.15">
      <c r="B10" s="351"/>
      <c r="C10" s="1"/>
      <c r="D10" s="1"/>
      <c r="E10" s="346"/>
      <c r="F10" s="347"/>
      <c r="G10" s="349"/>
      <c r="H10" s="315"/>
      <c r="I10" s="316"/>
      <c r="J10" s="9" t="s">
        <v>3</v>
      </c>
      <c r="K10" s="317"/>
      <c r="L10" s="317"/>
    </row>
    <row r="11" spans="2:13" ht="18.75" customHeight="1" thickBot="1" x14ac:dyDescent="0.2">
      <c r="B11" s="369"/>
      <c r="C11" s="23"/>
      <c r="D11" s="23"/>
      <c r="E11" s="328"/>
      <c r="F11" s="329"/>
      <c r="G11" s="330"/>
      <c r="H11" s="331"/>
      <c r="I11" s="332"/>
      <c r="J11" s="24" t="s">
        <v>3</v>
      </c>
      <c r="K11" s="365"/>
      <c r="L11" s="365"/>
    </row>
    <row r="12" spans="2:13" ht="18.75" customHeight="1" thickTop="1" x14ac:dyDescent="0.15">
      <c r="B12" s="366" t="s">
        <v>5</v>
      </c>
      <c r="C12" s="367"/>
      <c r="D12" s="368"/>
      <c r="E12" s="335"/>
      <c r="F12" s="336"/>
      <c r="G12" s="337"/>
      <c r="H12" s="338"/>
      <c r="I12" s="339"/>
      <c r="J12" s="28" t="s">
        <v>3</v>
      </c>
      <c r="K12" s="340"/>
      <c r="L12" s="341"/>
    </row>
    <row r="13" spans="2:13" ht="3.75" customHeight="1" x14ac:dyDescent="0.15">
      <c r="B13" s="346"/>
      <c r="C13" s="347"/>
      <c r="D13" s="347"/>
      <c r="E13" s="347"/>
      <c r="F13" s="347"/>
      <c r="G13" s="347"/>
      <c r="H13" s="347"/>
      <c r="I13" s="347"/>
      <c r="J13" s="347"/>
      <c r="K13" s="342"/>
      <c r="L13" s="343"/>
    </row>
    <row r="14" spans="2:13" ht="18.75" customHeight="1" x14ac:dyDescent="0.15">
      <c r="B14" s="348" t="s">
        <v>8</v>
      </c>
      <c r="C14" s="348"/>
      <c r="D14" s="348"/>
      <c r="E14" s="346"/>
      <c r="F14" s="347"/>
      <c r="G14" s="349"/>
      <c r="H14" s="355">
        <v>100</v>
      </c>
      <c r="I14" s="356"/>
      <c r="J14" s="29" t="s">
        <v>3</v>
      </c>
      <c r="K14" s="344"/>
      <c r="L14" s="345"/>
    </row>
    <row r="15" spans="2:13" ht="15" customHeight="1" x14ac:dyDescent="0.15">
      <c r="B15" s="13" t="s">
        <v>18</v>
      </c>
      <c r="C15" s="14"/>
      <c r="D15" s="14"/>
      <c r="E15" s="14"/>
      <c r="F15" s="15"/>
      <c r="G15" s="15"/>
      <c r="H15" s="15"/>
      <c r="I15" s="16"/>
      <c r="J15" s="17"/>
      <c r="K15" s="17"/>
      <c r="L15" s="18"/>
    </row>
    <row r="16" spans="2:13" ht="15" customHeight="1" x14ac:dyDescent="0.15">
      <c r="B16" s="19" t="s">
        <v>17</v>
      </c>
      <c r="C16" s="14"/>
      <c r="D16" s="14"/>
      <c r="E16" s="14"/>
      <c r="F16" s="15"/>
      <c r="G16" s="15"/>
      <c r="H16" s="15"/>
      <c r="I16" s="16"/>
      <c r="J16" s="17"/>
      <c r="K16" s="17"/>
      <c r="L16" s="18"/>
    </row>
    <row r="17" spans="2:18" ht="18.75" customHeight="1" x14ac:dyDescent="0.15">
      <c r="B17" s="370" t="s">
        <v>16</v>
      </c>
      <c r="C17" s="370"/>
      <c r="D17" s="370"/>
      <c r="E17" s="370"/>
      <c r="F17" s="370"/>
      <c r="G17" s="370"/>
      <c r="H17" s="370"/>
      <c r="I17" s="370"/>
      <c r="J17" s="370"/>
      <c r="K17" s="370"/>
      <c r="L17" s="370"/>
    </row>
    <row r="18" spans="2:18" ht="18.75" customHeight="1" x14ac:dyDescent="0.15">
      <c r="B18" s="27" t="s">
        <v>30</v>
      </c>
      <c r="C18" s="32"/>
      <c r="D18" s="32"/>
      <c r="E18" s="32"/>
      <c r="F18" s="7"/>
      <c r="G18" s="7"/>
      <c r="H18" s="7"/>
      <c r="I18" s="11"/>
      <c r="J18" s="12"/>
      <c r="K18" s="12"/>
      <c r="L18" s="10" t="s">
        <v>7</v>
      </c>
    </row>
    <row r="19" spans="2:18" ht="17.100000000000001" customHeight="1" x14ac:dyDescent="0.15">
      <c r="B19" s="318"/>
      <c r="C19" s="320" t="s">
        <v>0</v>
      </c>
      <c r="D19" s="321"/>
      <c r="E19" s="371" t="s">
        <v>29</v>
      </c>
      <c r="F19" s="372"/>
      <c r="G19" s="373"/>
      <c r="H19" s="371" t="s">
        <v>28</v>
      </c>
      <c r="I19" s="372"/>
      <c r="J19" s="373"/>
      <c r="K19" s="371" t="s">
        <v>6</v>
      </c>
      <c r="L19" s="372"/>
      <c r="M19" s="373"/>
      <c r="P19" s="3"/>
      <c r="Q19" s="3"/>
      <c r="R19" s="3"/>
    </row>
    <row r="20" spans="2:18" ht="17.100000000000001" customHeight="1" x14ac:dyDescent="0.15">
      <c r="B20" s="319"/>
      <c r="C20" s="4" t="s">
        <v>1</v>
      </c>
      <c r="D20" s="5" t="s">
        <v>2</v>
      </c>
      <c r="E20" s="374" t="s">
        <v>27</v>
      </c>
      <c r="F20" s="375"/>
      <c r="G20" s="376"/>
      <c r="H20" s="374" t="s">
        <v>26</v>
      </c>
      <c r="I20" s="375"/>
      <c r="J20" s="376"/>
      <c r="K20" s="374" t="s">
        <v>25</v>
      </c>
      <c r="L20" s="375"/>
      <c r="M20" s="376"/>
      <c r="P20" s="3"/>
      <c r="Q20" s="3"/>
      <c r="R20" s="3"/>
    </row>
    <row r="21" spans="2:18" ht="17.100000000000001" customHeight="1" x14ac:dyDescent="0.15">
      <c r="B21" s="350" t="s">
        <v>4</v>
      </c>
      <c r="C21" s="1"/>
      <c r="D21" s="1"/>
      <c r="E21" s="318" t="s">
        <v>15</v>
      </c>
      <c r="F21" s="378"/>
      <c r="G21" s="379"/>
      <c r="H21" s="380" t="s">
        <v>14</v>
      </c>
      <c r="I21" s="378"/>
      <c r="J21" s="379"/>
      <c r="K21" s="380" t="s">
        <v>13</v>
      </c>
      <c r="L21" s="378"/>
      <c r="M21" s="379"/>
      <c r="P21" s="3"/>
      <c r="Q21" s="3"/>
      <c r="R21" s="3"/>
    </row>
    <row r="22" spans="2:18" ht="17.100000000000001" customHeight="1" x14ac:dyDescent="0.15">
      <c r="B22" s="351"/>
      <c r="C22" s="1"/>
      <c r="D22" s="1"/>
      <c r="E22" s="377"/>
      <c r="F22" s="378"/>
      <c r="G22" s="379"/>
      <c r="H22" s="381"/>
      <c r="I22" s="378"/>
      <c r="J22" s="379"/>
      <c r="K22" s="381"/>
      <c r="L22" s="378"/>
      <c r="M22" s="379"/>
      <c r="P22" s="3"/>
      <c r="Q22" s="3"/>
      <c r="R22" s="3"/>
    </row>
    <row r="23" spans="2:18" ht="17.100000000000001" customHeight="1" x14ac:dyDescent="0.15">
      <c r="B23" s="351"/>
      <c r="C23" s="1"/>
      <c r="D23" s="1"/>
      <c r="E23" s="377"/>
      <c r="F23" s="378"/>
      <c r="G23" s="379"/>
      <c r="H23" s="381"/>
      <c r="I23" s="378"/>
      <c r="J23" s="379"/>
      <c r="K23" s="381"/>
      <c r="L23" s="378"/>
      <c r="M23" s="379"/>
      <c r="P23" s="3"/>
      <c r="Q23" s="3"/>
      <c r="R23" s="3"/>
    </row>
    <row r="24" spans="2:18" ht="17.100000000000001" customHeight="1" x14ac:dyDescent="0.15">
      <c r="B24" s="351"/>
      <c r="C24" s="1"/>
      <c r="D24" s="1"/>
      <c r="E24" s="377"/>
      <c r="F24" s="378"/>
      <c r="G24" s="379"/>
      <c r="H24" s="381"/>
      <c r="I24" s="378"/>
      <c r="J24" s="379"/>
      <c r="K24" s="381"/>
      <c r="L24" s="378"/>
      <c r="M24" s="379"/>
      <c r="P24" s="3"/>
      <c r="Q24" s="3"/>
      <c r="R24" s="3"/>
    </row>
    <row r="25" spans="2:18" ht="17.100000000000001" customHeight="1" x14ac:dyDescent="0.15">
      <c r="B25" s="351"/>
      <c r="C25" s="1"/>
      <c r="D25" s="1"/>
      <c r="E25" s="377"/>
      <c r="F25" s="378"/>
      <c r="G25" s="379"/>
      <c r="H25" s="381"/>
      <c r="I25" s="378"/>
      <c r="J25" s="379"/>
      <c r="K25" s="381"/>
      <c r="L25" s="378"/>
      <c r="M25" s="379"/>
      <c r="P25" s="3"/>
      <c r="Q25" s="3"/>
      <c r="R25" s="3"/>
    </row>
    <row r="26" spans="2:18" ht="17.100000000000001" customHeight="1" thickBot="1" x14ac:dyDescent="0.2">
      <c r="B26" s="369"/>
      <c r="C26" s="23"/>
      <c r="D26" s="23"/>
      <c r="E26" s="377"/>
      <c r="F26" s="385"/>
      <c r="G26" s="386"/>
      <c r="H26" s="381"/>
      <c r="I26" s="385"/>
      <c r="J26" s="386"/>
      <c r="K26" s="381"/>
      <c r="L26" s="385"/>
      <c r="M26" s="386"/>
      <c r="P26" s="3"/>
      <c r="Q26" s="3"/>
      <c r="R26" s="3"/>
    </row>
    <row r="27" spans="2:18" ht="17.100000000000001" customHeight="1" thickTop="1" x14ac:dyDescent="0.15">
      <c r="B27" s="366" t="s">
        <v>5</v>
      </c>
      <c r="C27" s="367"/>
      <c r="D27" s="368"/>
      <c r="E27" s="319"/>
      <c r="F27" s="383"/>
      <c r="G27" s="384"/>
      <c r="H27" s="382"/>
      <c r="I27" s="383"/>
      <c r="J27" s="387"/>
      <c r="K27" s="382"/>
      <c r="L27" s="383"/>
      <c r="M27" s="387"/>
      <c r="P27" s="3"/>
      <c r="Q27" s="3"/>
      <c r="R27" s="3"/>
    </row>
    <row r="28" spans="2:18" ht="3.75" customHeight="1" x14ac:dyDescent="0.15">
      <c r="B28" s="388"/>
      <c r="C28" s="389"/>
      <c r="D28" s="389"/>
      <c r="E28" s="389"/>
      <c r="F28" s="389"/>
      <c r="G28" s="389"/>
      <c r="H28" s="389"/>
      <c r="I28" s="389"/>
      <c r="J28" s="389"/>
      <c r="K28" s="389"/>
      <c r="L28" s="389"/>
      <c r="M28" s="390"/>
      <c r="P28" s="3"/>
      <c r="Q28" s="3"/>
      <c r="R28" s="3"/>
    </row>
    <row r="29" spans="2:18" ht="17.100000000000001" customHeight="1" x14ac:dyDescent="0.15">
      <c r="B29" s="348" t="s">
        <v>8</v>
      </c>
      <c r="C29" s="348"/>
      <c r="D29" s="348"/>
      <c r="E29" s="31" t="s">
        <v>12</v>
      </c>
      <c r="F29" s="378"/>
      <c r="G29" s="379"/>
      <c r="H29" s="25" t="s">
        <v>11</v>
      </c>
      <c r="I29" s="378"/>
      <c r="J29" s="379"/>
      <c r="K29" s="391"/>
      <c r="L29" s="392"/>
      <c r="M29" s="393"/>
      <c r="P29" s="3"/>
      <c r="Q29" s="3"/>
      <c r="R29" s="3"/>
    </row>
    <row r="30" spans="2:18" ht="15" customHeight="1" x14ac:dyDescent="0.15">
      <c r="B30" s="13" t="s">
        <v>10</v>
      </c>
      <c r="C30" s="14"/>
      <c r="D30" s="14"/>
      <c r="E30" s="14"/>
      <c r="F30" s="20"/>
      <c r="G30" s="21"/>
      <c r="H30" s="21"/>
      <c r="I30" s="22"/>
      <c r="J30" s="21"/>
      <c r="K30" s="21"/>
      <c r="L30" s="15"/>
      <c r="M30" s="3"/>
      <c r="N30" s="8"/>
      <c r="O30" s="3"/>
      <c r="P30" s="3"/>
      <c r="Q30" s="3"/>
      <c r="R30" s="3"/>
    </row>
    <row r="31" spans="2:18" ht="15" customHeight="1" x14ac:dyDescent="0.15">
      <c r="B31" s="19" t="s">
        <v>9</v>
      </c>
      <c r="C31" s="18"/>
      <c r="D31" s="18"/>
      <c r="E31" s="18"/>
      <c r="F31" s="18"/>
      <c r="G31" s="18"/>
      <c r="H31" s="18"/>
      <c r="I31" s="18"/>
      <c r="J31" s="18"/>
      <c r="K31" s="18"/>
      <c r="L31" s="18"/>
    </row>
    <row r="33" spans="6:6" ht="13.5" customHeight="1" x14ac:dyDescent="0.15"/>
    <row r="40" spans="6:6" x14ac:dyDescent="0.15">
      <c r="F40" s="6"/>
    </row>
  </sheetData>
  <mergeCells count="74">
    <mergeCell ref="L27:M27"/>
    <mergeCell ref="B28:M28"/>
    <mergeCell ref="B29:D29"/>
    <mergeCell ref="F29:G29"/>
    <mergeCell ref="I29:J29"/>
    <mergeCell ref="K29:M29"/>
    <mergeCell ref="L21:M21"/>
    <mergeCell ref="F22:G22"/>
    <mergeCell ref="I22:J22"/>
    <mergeCell ref="L22:M22"/>
    <mergeCell ref="F23:G23"/>
    <mergeCell ref="I23:J23"/>
    <mergeCell ref="L23:M23"/>
    <mergeCell ref="K21:K27"/>
    <mergeCell ref="L24:M24"/>
    <mergeCell ref="F25:G25"/>
    <mergeCell ref="I25:J25"/>
    <mergeCell ref="L25:M25"/>
    <mergeCell ref="F26:G26"/>
    <mergeCell ref="I26:J26"/>
    <mergeCell ref="L26:M26"/>
    <mergeCell ref="I27:J27"/>
    <mergeCell ref="B21:B26"/>
    <mergeCell ref="E21:E27"/>
    <mergeCell ref="F21:G21"/>
    <mergeCell ref="H21:H27"/>
    <mergeCell ref="I21:J21"/>
    <mergeCell ref="F24:G24"/>
    <mergeCell ref="I24:J24"/>
    <mergeCell ref="B27:D27"/>
    <mergeCell ref="F27:G27"/>
    <mergeCell ref="H14:I14"/>
    <mergeCell ref="B17:L17"/>
    <mergeCell ref="B19:B20"/>
    <mergeCell ref="C19:D19"/>
    <mergeCell ref="E19:G19"/>
    <mergeCell ref="H19:J19"/>
    <mergeCell ref="K19:M19"/>
    <mergeCell ref="E20:G20"/>
    <mergeCell ref="H20:J20"/>
    <mergeCell ref="K20:M20"/>
    <mergeCell ref="E11:G11"/>
    <mergeCell ref="H11:I11"/>
    <mergeCell ref="K11:L11"/>
    <mergeCell ref="B12:D12"/>
    <mergeCell ref="E12:G12"/>
    <mergeCell ref="H12:I12"/>
    <mergeCell ref="K12:L14"/>
    <mergeCell ref="B13:J13"/>
    <mergeCell ref="B14:D14"/>
    <mergeCell ref="E14:G14"/>
    <mergeCell ref="B6:B11"/>
    <mergeCell ref="E6:G6"/>
    <mergeCell ref="H6:I6"/>
    <mergeCell ref="K6:L6"/>
    <mergeCell ref="E7:G7"/>
    <mergeCell ref="H7:I7"/>
    <mergeCell ref="E9:G9"/>
    <mergeCell ref="H9:I9"/>
    <mergeCell ref="K9:L9"/>
    <mergeCell ref="E10:G10"/>
    <mergeCell ref="H10:I10"/>
    <mergeCell ref="K10:L10"/>
    <mergeCell ref="K7:L7"/>
    <mergeCell ref="E8:G8"/>
    <mergeCell ref="H8:I8"/>
    <mergeCell ref="K8:L8"/>
    <mergeCell ref="B4:B5"/>
    <mergeCell ref="C4:D4"/>
    <mergeCell ref="E4:G4"/>
    <mergeCell ref="H4:J5"/>
    <mergeCell ref="K4:L4"/>
    <mergeCell ref="E5:G5"/>
    <mergeCell ref="K5:L5"/>
  </mergeCells>
  <phoneticPr fontId="13"/>
  <pageMargins left="0.35433070866141736" right="0" top="0.74803149606299213" bottom="0.15748031496062992" header="0.31496062992125984" footer="0"/>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5-ｲ⑶</vt:lpstr>
      <vt:lpstr>5-イ⑷</vt:lpstr>
      <vt:lpstr>イ(1)</vt:lpstr>
      <vt:lpstr>イ(2)</vt:lpstr>
      <vt:lpstr>イ(3)</vt:lpstr>
      <vt:lpstr>'5-ｲ⑶'!Print_Area</vt:lpstr>
      <vt:lpstr>'5-イ⑷'!Print_Area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2025-08-27T02:59:47Z</cp:lastPrinted>
  <dcterms:created xsi:type="dcterms:W3CDTF">2012-10-22T07:59:22Z</dcterms:created>
  <dcterms:modified xsi:type="dcterms:W3CDTF">2025-08-27T04:28:17Z</dcterms:modified>
</cp:coreProperties>
</file>