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5601"/>
  <workbookPr codeName="ThisWorkbook" defaultThemeVersion="124226"/>
  <xr:revisionPtr xr6:coauthVersionLast="47" xr6:coauthVersionMax="47" documentId="13_ncr:1_{5E94FAA0-029E-405B-98C3-2EA99ADEC581}" revIDLastSave="0" xr10:uidLastSave="{00000000-0000-0000-0000-000000000000}"/>
  <bookViews>
    <workbookView tabRatio="602" xr2:uid="{00000000-000D-0000-FFFF-FFFF00000000}" windowHeight="13896" windowWidth="23256" xWindow="-108" yWindow="-108"/>
  </bookViews>
  <sheets>
    <sheet r:id="rId1" name="5-イ⑴" sheetId="36"/>
    <sheet r:id="rId2" name="5-イ⑵" sheetId="61"/>
    <sheet r:id="rId3" name="イ(1)" sheetId="10" state="hidden"/>
    <sheet r:id="rId4" name="イ(2)" sheetId="11" state="hidden"/>
    <sheet r:id="rId5" name="イ(3)" sheetId="12" state="hidden"/>
  </sheets>
  <definedNames>
    <definedName localSheetId="0" name="_xlnm.Print_Area">'5-イ⑴'!$A$1:$AZ$104</definedName>
    <definedName localSheetId="1" name="_xlnm.Print_Area">'5-イ⑵'!$A$1:$AZ$104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I91" i="61" l="1"/>
  <c r="AL91" i="61"/>
  <c r="AK91" i="61"/>
  <c r="AJ91" i="61"/>
  <c r="AG91" i="61"/>
  <c r="AF91" i="61"/>
  <c r="AE91" i="61"/>
  <c r="AD91" i="61"/>
  <c r="AL89" i="61"/>
  <c r="AK89" i="61"/>
  <c r="AJ89" i="61"/>
  <c r="AI89" i="61"/>
  <c r="AG89" i="61"/>
  <c r="AF89" i="61"/>
  <c r="AE89" i="61"/>
  <c r="AD89" i="61"/>
  <c r="AL39" i="61"/>
  <c r="AK39" i="61"/>
  <c r="AJ39" i="61"/>
  <c r="AI39" i="61"/>
  <c r="AG39" i="61"/>
  <c r="AF39" i="61"/>
  <c r="AE39" i="61"/>
  <c r="AD39" i="61"/>
  <c r="AL37" i="61"/>
  <c r="AK37" i="61"/>
  <c r="AJ37" i="61"/>
  <c r="AI37" i="61"/>
  <c r="AG37" i="61"/>
  <c r="AF37" i="61"/>
  <c r="AE37" i="61"/>
  <c r="AD37" i="61"/>
  <c r="AY91" i="61"/>
  <c r="V91" i="61"/>
  <c r="AY90" i="61"/>
  <c r="AU90" i="61"/>
  <c r="BG89" i="61"/>
  <c r="AY89" i="61"/>
  <c r="BG88" i="61"/>
  <c r="AY88" i="61"/>
  <c r="AU88" i="61"/>
  <c r="V88" i="61"/>
  <c r="BG86" i="61"/>
  <c r="BD86" i="61"/>
  <c r="BG85" i="61"/>
  <c r="U85" i="61"/>
  <c r="R85" i="61"/>
  <c r="AU91" i="61" s="1"/>
  <c r="Q85" i="61"/>
  <c r="M85" i="61"/>
  <c r="I85" i="61"/>
  <c r="BG83" i="61"/>
  <c r="U83" i="61"/>
  <c r="R83" i="61"/>
  <c r="BD83" i="61" s="1"/>
  <c r="Q83" i="61"/>
  <c r="M83" i="61"/>
  <c r="I83" i="61"/>
  <c r="BG82" i="61"/>
  <c r="AR77" i="61"/>
  <c r="AJ77" i="61"/>
  <c r="AB77" i="61"/>
  <c r="AR75" i="61"/>
  <c r="AJ75" i="61"/>
  <c r="AB75" i="61"/>
  <c r="U74" i="61"/>
  <c r="R74" i="61"/>
  <c r="BD89" i="61" s="1"/>
  <c r="Q74" i="61"/>
  <c r="M74" i="61"/>
  <c r="I74" i="61"/>
  <c r="U72" i="61"/>
  <c r="R72" i="61"/>
  <c r="S88" i="61" s="1"/>
  <c r="BD82" i="61" s="1"/>
  <c r="Q72" i="61"/>
  <c r="M72" i="61"/>
  <c r="I72" i="61"/>
  <c r="M68" i="61"/>
  <c r="G80" i="61" s="1"/>
  <c r="AR25" i="61"/>
  <c r="AJ25" i="61"/>
  <c r="AB25" i="61"/>
  <c r="AR23" i="61"/>
  <c r="AJ23" i="61"/>
  <c r="AB23" i="61"/>
  <c r="A112" i="61"/>
  <c r="Z2" i="61" s="1"/>
  <c r="AZ104" i="61" s="1"/>
  <c r="BG85" i="36"/>
  <c r="BG84" i="36"/>
  <c r="AZ104" i="36"/>
  <c r="AK90" i="36"/>
  <c r="AF90" i="36"/>
  <c r="V90" i="36"/>
  <c r="AX89" i="36"/>
  <c r="AL88" i="36"/>
  <c r="AK88" i="36"/>
  <c r="AJ88" i="36"/>
  <c r="AI88" i="36"/>
  <c r="AF88" i="36"/>
  <c r="AX87" i="36"/>
  <c r="U84" i="36"/>
  <c r="R84" i="36"/>
  <c r="AT89" i="36" s="1"/>
  <c r="Q84" i="36"/>
  <c r="M84" i="36"/>
  <c r="I84" i="36"/>
  <c r="AR77" i="36"/>
  <c r="AJ77" i="36"/>
  <c r="AB77" i="36"/>
  <c r="AR75" i="36"/>
  <c r="AJ75" i="36"/>
  <c r="AB75" i="36"/>
  <c r="U73" i="36"/>
  <c r="R73" i="36"/>
  <c r="Q73" i="36"/>
  <c r="M73" i="36"/>
  <c r="I73" i="36"/>
  <c r="M69" i="36"/>
  <c r="M81" i="36" s="1"/>
  <c r="Z54" i="36"/>
  <c r="AF38" i="36"/>
  <c r="AK38" i="36"/>
  <c r="AR25" i="36"/>
  <c r="AR23" i="36"/>
  <c r="AJ25" i="36"/>
  <c r="AJ23" i="36"/>
  <c r="AB25" i="36"/>
  <c r="AB23" i="36"/>
  <c r="R21" i="36"/>
  <c r="V39" i="61"/>
  <c r="V36" i="61"/>
  <c r="U33" i="61"/>
  <c r="R33" i="61"/>
  <c r="BD34" i="61" s="1"/>
  <c r="Q33" i="61"/>
  <c r="M33" i="61"/>
  <c r="I33" i="61"/>
  <c r="U31" i="61"/>
  <c r="R31" i="61"/>
  <c r="AU38" i="61" s="1"/>
  <c r="Q31" i="61"/>
  <c r="M31" i="61"/>
  <c r="I31" i="61"/>
  <c r="U22" i="61"/>
  <c r="R22" i="61"/>
  <c r="AU37" i="61" s="1"/>
  <c r="Q22" i="61"/>
  <c r="M22" i="61"/>
  <c r="I22" i="61"/>
  <c r="U20" i="61"/>
  <c r="R20" i="61"/>
  <c r="BD36" i="61" s="1"/>
  <c r="BJ36" i="61" s="1"/>
  <c r="Q20" i="61"/>
  <c r="M20" i="61"/>
  <c r="I20" i="61"/>
  <c r="M16" i="61"/>
  <c r="O28" i="61" s="1"/>
  <c r="AZ52" i="36"/>
  <c r="Z2" i="36"/>
  <c r="BG37" i="61"/>
  <c r="BG36" i="61"/>
  <c r="Z54" i="61" l="1"/>
  <c r="S90" i="36"/>
  <c r="BD85" i="36"/>
  <c r="BD84" i="36"/>
  <c r="BJ84" i="36" s="1"/>
  <c r="AT84" i="36" s="1"/>
  <c r="AU39" i="61"/>
  <c r="BD31" i="61"/>
  <c r="BD37" i="61"/>
  <c r="AU36" i="61"/>
  <c r="BJ82" i="61"/>
  <c r="AT84" i="61" s="1"/>
  <c r="J80" i="61"/>
  <c r="G69" i="61"/>
  <c r="K80" i="61"/>
  <c r="BD88" i="61"/>
  <c r="BJ88" i="61" s="1"/>
  <c r="AT86" i="61" s="1"/>
  <c r="F69" i="61"/>
  <c r="I69" i="61"/>
  <c r="M80" i="61"/>
  <c r="S91" i="61"/>
  <c r="BD85" i="61" s="1"/>
  <c r="BJ85" i="61" s="1"/>
  <c r="AT85" i="61" s="1"/>
  <c r="N80" i="61"/>
  <c r="I80" i="61"/>
  <c r="K69" i="61"/>
  <c r="O80" i="61"/>
  <c r="AU89" i="61"/>
  <c r="J69" i="61"/>
  <c r="M69" i="61"/>
  <c r="F80" i="61"/>
  <c r="Q80" i="61"/>
  <c r="S39" i="61"/>
  <c r="BD33" i="61" s="1"/>
  <c r="BJ33" i="61" s="1"/>
  <c r="AT33" i="61" s="1"/>
  <c r="S36" i="61"/>
  <c r="BD30" i="61" s="1"/>
  <c r="BJ30" i="61" s="1"/>
  <c r="AT32" i="61" s="1"/>
  <c r="F17" i="61"/>
  <c r="F28" i="61"/>
  <c r="Q28" i="61"/>
  <c r="G17" i="61"/>
  <c r="G28" i="61"/>
  <c r="I17" i="61"/>
  <c r="J17" i="61"/>
  <c r="J28" i="61"/>
  <c r="K17" i="61"/>
  <c r="K28" i="61"/>
  <c r="M17" i="61"/>
  <c r="M28" i="61"/>
  <c r="I28" i="61"/>
  <c r="N28" i="61"/>
  <c r="N81" i="36"/>
  <c r="AI90" i="36" s="1"/>
  <c r="F70" i="36"/>
  <c r="AD88" i="36" s="1"/>
  <c r="O81" i="36"/>
  <c r="AJ90" i="36" s="1"/>
  <c r="AT87" i="36"/>
  <c r="G70" i="36"/>
  <c r="AE88" i="36" s="1"/>
  <c r="F81" i="36"/>
  <c r="AD90" i="36" s="1"/>
  <c r="Q81" i="36"/>
  <c r="AL90" i="36" s="1"/>
  <c r="G81" i="36"/>
  <c r="AE90" i="36" s="1"/>
  <c r="J70" i="36"/>
  <c r="I81" i="36"/>
  <c r="AG90" i="36" s="1"/>
  <c r="I70" i="36"/>
  <c r="AG88" i="36" s="1"/>
  <c r="K70" i="36"/>
  <c r="J81" i="36"/>
  <c r="M70" i="36"/>
  <c r="K81" i="36"/>
  <c r="BG34" i="61" l="1"/>
  <c r="BG33" i="61"/>
  <c r="BG31" i="61"/>
  <c r="BG30" i="61"/>
  <c r="BG32" i="36"/>
  <c r="BG33" i="36"/>
  <c r="AT34" i="61"/>
  <c r="AY39" i="61"/>
  <c r="AY38" i="61"/>
  <c r="AY37" i="61"/>
  <c r="AY36" i="61"/>
  <c r="K127" i="61" l="1"/>
  <c r="K126" i="61"/>
  <c r="K125" i="61"/>
  <c r="K124" i="61"/>
  <c r="K123" i="61"/>
  <c r="K122" i="61"/>
  <c r="K121" i="61"/>
  <c r="K120" i="61"/>
  <c r="K119" i="61"/>
  <c r="K118" i="61"/>
  <c r="K117" i="61"/>
  <c r="K116" i="61"/>
  <c r="K115" i="61"/>
  <c r="AZ52" i="61"/>
  <c r="M17" i="36" l="1"/>
  <c r="AL36" i="36" l="1"/>
  <c r="AK36" i="36"/>
  <c r="AJ36" i="36"/>
  <c r="AI36" i="36"/>
  <c r="AF36" i="36"/>
  <c r="R32" i="36"/>
  <c r="BD33" i="36" s="1"/>
  <c r="BD32" i="36" l="1"/>
  <c r="BJ32" i="36" s="1"/>
  <c r="AT35" i="36"/>
  <c r="J29" i="36"/>
  <c r="K29" i="36"/>
  <c r="I29" i="36"/>
  <c r="AG38" i="36" s="1"/>
  <c r="G29" i="36"/>
  <c r="AE38" i="36" s="1"/>
  <c r="Q29" i="36"/>
  <c r="AL38" i="36" s="1"/>
  <c r="F29" i="36"/>
  <c r="AD38" i="36" s="1"/>
  <c r="O29" i="36"/>
  <c r="AJ38" i="36" s="1"/>
  <c r="N29" i="36"/>
  <c r="AI38" i="36" s="1"/>
  <c r="M29" i="36"/>
  <c r="J18" i="36"/>
  <c r="F18" i="36"/>
  <c r="AD36" i="36" s="1"/>
  <c r="S38" i="36"/>
  <c r="AT37" i="36"/>
  <c r="G18" i="36"/>
  <c r="AE36" i="36" s="1"/>
  <c r="I18" i="36"/>
  <c r="AG36" i="36" s="1"/>
  <c r="K18" i="36"/>
  <c r="M18" i="36"/>
  <c r="AT32" i="36" l="1"/>
  <c r="K127" i="36" l="1"/>
  <c r="K126" i="36"/>
  <c r="K125" i="36"/>
  <c r="K124" i="36"/>
  <c r="K123" i="36"/>
  <c r="K122" i="36"/>
  <c r="K121" i="36"/>
  <c r="K120" i="36"/>
  <c r="K119" i="36"/>
  <c r="K118" i="36"/>
  <c r="K117" i="36"/>
  <c r="K116" i="36"/>
  <c r="K115" i="36"/>
  <c r="AX37" i="36"/>
  <c r="Q32" i="36"/>
  <c r="AX35" i="36"/>
  <c r="U32" i="36"/>
  <c r="U21" i="36"/>
  <c r="V38" i="36"/>
  <c r="I21" i="36"/>
  <c r="M32" i="36"/>
  <c r="M21" i="36"/>
  <c r="Q21" i="36"/>
  <c r="I32" i="36"/>
</calcChain>
</file>

<file path=xl/sharedStrings.xml><?xml version="1.0" encoding="utf-8"?>
<sst xmlns="http://schemas.openxmlformats.org/spreadsheetml/2006/main" count="610" uniqueCount="162">
  <si>
    <t>日本標準産業分類</t>
    <rPh sb="0" eb="2">
      <t>ニッポン</t>
    </rPh>
    <rPh sb="2" eb="4">
      <t>ヒョウジュン</t>
    </rPh>
    <rPh sb="4" eb="6">
      <t>サンギョウ</t>
    </rPh>
    <rPh sb="6" eb="8">
      <t>ブンルイ</t>
    </rPh>
    <phoneticPr fontId="1"/>
  </si>
  <si>
    <t>細分類番号</t>
    <rPh sb="0" eb="3">
      <t>サイブンルイ</t>
    </rPh>
    <rPh sb="3" eb="5">
      <t>バンゴウ</t>
    </rPh>
    <phoneticPr fontId="1"/>
  </si>
  <si>
    <t>細分類業種名</t>
    <rPh sb="0" eb="2">
      <t>サイブン</t>
    </rPh>
    <rPh sb="2" eb="3">
      <t>ルイ</t>
    </rPh>
    <rPh sb="3" eb="5">
      <t>ギョウシュ</t>
    </rPh>
    <rPh sb="5" eb="6">
      <t>メイ</t>
    </rPh>
    <phoneticPr fontId="1"/>
  </si>
  <si>
    <t>％</t>
    <phoneticPr fontId="1"/>
  </si>
  <si>
    <t>指定業種</t>
    <rPh sb="0" eb="2">
      <t>シテイ</t>
    </rPh>
    <rPh sb="2" eb="4">
      <t>ギョウシュ</t>
    </rPh>
    <phoneticPr fontId="1"/>
  </si>
  <si>
    <t>小  計</t>
    <rPh sb="0" eb="1">
      <t>コ</t>
    </rPh>
    <rPh sb="3" eb="4">
      <t>ケイ</t>
    </rPh>
    <phoneticPr fontId="1"/>
  </si>
  <si>
    <t>減少額　【（B)－（A)】</t>
    <rPh sb="0" eb="2">
      <t>ゲンショウ</t>
    </rPh>
    <rPh sb="2" eb="3">
      <t>ガク</t>
    </rPh>
    <phoneticPr fontId="1"/>
  </si>
  <si>
    <t>（単位：　　　円）</t>
  </si>
  <si>
    <t>企業全体</t>
    <rPh sb="0" eb="2">
      <t>キギョウ</t>
    </rPh>
    <rPh sb="2" eb="4">
      <t>ゼンタイ</t>
    </rPh>
    <phoneticPr fontId="1"/>
  </si>
  <si>
    <t>注2）要件を十分にクリアする場合には、千円単位での記入でも可。ただし、その際には表の右上の単位を「千円」に変更すること。</t>
    <rPh sb="0" eb="1">
      <t>チュウ</t>
    </rPh>
    <rPh sb="19" eb="21">
      <t>センエン</t>
    </rPh>
    <rPh sb="21" eb="23">
      <t>タンイ</t>
    </rPh>
    <rPh sb="25" eb="27">
      <t>キニュウ</t>
    </rPh>
    <rPh sb="29" eb="30">
      <t>カ</t>
    </rPh>
    <rPh sb="37" eb="38">
      <t>サイ</t>
    </rPh>
    <rPh sb="40" eb="41">
      <t>ヒョウ</t>
    </rPh>
    <rPh sb="42" eb="44">
      <t>ミギウエ</t>
    </rPh>
    <rPh sb="45" eb="47">
      <t>タンイ</t>
    </rPh>
    <rPh sb="49" eb="51">
      <t>センエン</t>
    </rPh>
    <rPh sb="53" eb="55">
      <t>ヘンコウ</t>
    </rPh>
    <phoneticPr fontId="1"/>
  </si>
  <si>
    <t>注1）この表の業種は「日本標準産業分類（平成25年10月改定）」に基づき細分類番号と細分類業種名を記入すること。</t>
    <rPh sb="0" eb="1">
      <t>チュウ</t>
    </rPh>
    <rPh sb="5" eb="6">
      <t>ヒョウ</t>
    </rPh>
    <rPh sb="7" eb="9">
      <t>ギョウシュ</t>
    </rPh>
    <rPh sb="11" eb="13">
      <t>ニホン</t>
    </rPh>
    <rPh sb="13" eb="15">
      <t>ヒョウジュン</t>
    </rPh>
    <rPh sb="15" eb="17">
      <t>サンギョウ</t>
    </rPh>
    <rPh sb="17" eb="19">
      <t>ブンルイ</t>
    </rPh>
    <rPh sb="20" eb="22">
      <t>ヘイセイ</t>
    </rPh>
    <rPh sb="24" eb="25">
      <t>ネン</t>
    </rPh>
    <rPh sb="27" eb="28">
      <t>ガツ</t>
    </rPh>
    <rPh sb="28" eb="30">
      <t>カイテイ</t>
    </rPh>
    <rPh sb="33" eb="34">
      <t>モト</t>
    </rPh>
    <rPh sb="36" eb="39">
      <t>サイブンルイ</t>
    </rPh>
    <rPh sb="39" eb="41">
      <t>バンゴウ</t>
    </rPh>
    <rPh sb="42" eb="45">
      <t>サイブンルイ</t>
    </rPh>
    <rPh sb="45" eb="47">
      <t>ギョウシュ</t>
    </rPh>
    <rPh sb="47" eb="48">
      <t>メイ</t>
    </rPh>
    <rPh sb="49" eb="51">
      <t>キニュウ</t>
    </rPh>
    <phoneticPr fontId="1"/>
  </si>
  <si>
    <t>（D)</t>
    <phoneticPr fontId="1"/>
  </si>
  <si>
    <t>（C)</t>
    <phoneticPr fontId="1"/>
  </si>
  <si>
    <t>（E)</t>
    <phoneticPr fontId="1"/>
  </si>
  <si>
    <t>（B)</t>
    <phoneticPr fontId="1"/>
  </si>
  <si>
    <t>（A)</t>
    <phoneticPr fontId="1"/>
  </si>
  <si>
    <t>注3）要件を十分にクリアする場合には、千円単位での記入でも可。ただし、その際には表の右上の単位を「千円」に変更すること。</t>
    <phoneticPr fontId="1"/>
  </si>
  <si>
    <t>注2）この表の業種は「日本標準産業分類（平成25年10月改定）」に基づき細分類番号と細分類業種名を記入すること。</t>
    <phoneticPr fontId="1"/>
  </si>
  <si>
    <t>注1）主たる業種：主たる事業（最近1年間の売上高等が最も大きい事業）が属する業種。</t>
    <rPh sb="0" eb="1">
      <t>チュウ</t>
    </rPh>
    <rPh sb="3" eb="4">
      <t>シュ</t>
    </rPh>
    <rPh sb="6" eb="8">
      <t>ギョウシュ</t>
    </rPh>
    <rPh sb="9" eb="10">
      <t>シュ</t>
    </rPh>
    <rPh sb="12" eb="14">
      <t>ジギョウ</t>
    </rPh>
    <rPh sb="15" eb="17">
      <t>サイキン</t>
    </rPh>
    <rPh sb="18" eb="20">
      <t>ネンカン</t>
    </rPh>
    <rPh sb="21" eb="23">
      <t>ウリアゲ</t>
    </rPh>
    <rPh sb="23" eb="24">
      <t>ダカ</t>
    </rPh>
    <rPh sb="24" eb="25">
      <t>トウ</t>
    </rPh>
    <rPh sb="26" eb="27">
      <t>モット</t>
    </rPh>
    <rPh sb="28" eb="29">
      <t>オオ</t>
    </rPh>
    <rPh sb="31" eb="33">
      <t>ジギョウ</t>
    </rPh>
    <rPh sb="35" eb="36">
      <t>ゾク</t>
    </rPh>
    <rPh sb="38" eb="40">
      <t>ギョウシュ</t>
    </rPh>
    <phoneticPr fontId="1"/>
  </si>
  <si>
    <t>「○」を記入</t>
    <rPh sb="4" eb="6">
      <t>キニュウ</t>
    </rPh>
    <phoneticPr fontId="1"/>
  </si>
  <si>
    <t>（直近ベース）</t>
    <rPh sb="1" eb="3">
      <t>チョッキン</t>
    </rPh>
    <phoneticPr fontId="1"/>
  </si>
  <si>
    <t>主たる業種に</t>
    <rPh sb="0" eb="1">
      <t>シュ</t>
    </rPh>
    <rPh sb="3" eb="5">
      <t>ギョウシュ</t>
    </rPh>
    <phoneticPr fontId="1"/>
  </si>
  <si>
    <t>構成比</t>
    <phoneticPr fontId="1"/>
  </si>
  <si>
    <t>最近１年間の売上高</t>
    <phoneticPr fontId="1"/>
  </si>
  <si>
    <t>１．主たる業種の確認</t>
    <rPh sb="2" eb="3">
      <t>シュ</t>
    </rPh>
    <rPh sb="5" eb="7">
      <t>ギョウシュ</t>
    </rPh>
    <rPh sb="8" eb="10">
      <t>カクニン</t>
    </rPh>
    <phoneticPr fontId="1"/>
  </si>
  <si>
    <t>（イ－③申請時記入）</t>
    <rPh sb="4" eb="6">
      <t>シンセイ</t>
    </rPh>
    <rPh sb="6" eb="7">
      <t>ジ</t>
    </rPh>
    <rPh sb="7" eb="9">
      <t>キニュウ</t>
    </rPh>
    <phoneticPr fontId="1"/>
  </si>
  <si>
    <t>（  　　年　　月～  　　年　　月）</t>
    <rPh sb="5" eb="6">
      <t>ネン</t>
    </rPh>
    <rPh sb="8" eb="9">
      <t>ガツ</t>
    </rPh>
    <rPh sb="14" eb="15">
      <t>ネン</t>
    </rPh>
    <rPh sb="17" eb="18">
      <t>ガツ</t>
    </rPh>
    <phoneticPr fontId="1"/>
  </si>
  <si>
    <t>（  　　年　　月～  　　年　　月）</t>
    <phoneticPr fontId="1"/>
  </si>
  <si>
    <t>最近3か月の前年同期売上高</t>
    <rPh sb="0" eb="2">
      <t>サイキン</t>
    </rPh>
    <rPh sb="4" eb="5">
      <t>ゲツ</t>
    </rPh>
    <rPh sb="6" eb="8">
      <t>ゼンネン</t>
    </rPh>
    <rPh sb="8" eb="10">
      <t>ドウキ</t>
    </rPh>
    <rPh sb="10" eb="12">
      <t>ウリアゲ</t>
    </rPh>
    <rPh sb="12" eb="13">
      <t>ダカ</t>
    </rPh>
    <phoneticPr fontId="1"/>
  </si>
  <si>
    <t>最近3か月の売上高</t>
    <phoneticPr fontId="1"/>
  </si>
  <si>
    <t>２．最近3か月の売上高の確認</t>
    <rPh sb="2" eb="4">
      <t>サイキン</t>
    </rPh>
    <rPh sb="6" eb="7">
      <t>ゲツ</t>
    </rPh>
    <rPh sb="8" eb="10">
      <t>ウリアゲ</t>
    </rPh>
    <rPh sb="10" eb="11">
      <t>ダカ</t>
    </rPh>
    <rPh sb="12" eb="14">
      <t>カクニン</t>
    </rPh>
    <phoneticPr fontId="1"/>
  </si>
  <si>
    <t>売上高確認表</t>
    <rPh sb="0" eb="2">
      <t>ウリアゲ</t>
    </rPh>
    <rPh sb="2" eb="3">
      <t>ダカ</t>
    </rPh>
    <rPh sb="3" eb="5">
      <t>カクニン</t>
    </rPh>
    <rPh sb="5" eb="6">
      <t>ヒョウ</t>
    </rPh>
    <phoneticPr fontId="1"/>
  </si>
  <si>
    <t>【様式第５－イ（１）添付書類】</t>
    <rPh sb="1" eb="3">
      <t>ヨウシキ</t>
    </rPh>
    <rPh sb="3" eb="4">
      <t>ダイ</t>
    </rPh>
    <rPh sb="10" eb="12">
      <t>テンプ</t>
    </rPh>
    <rPh sb="12" eb="14">
      <t>ショルイ</t>
    </rPh>
    <phoneticPr fontId="1"/>
  </si>
  <si>
    <t>（単位：千円）</t>
    <rPh sb="4" eb="5">
      <t>セン</t>
    </rPh>
    <rPh sb="5" eb="6">
      <t>エン</t>
    </rPh>
    <phoneticPr fontId="13"/>
  </si>
  <si>
    <t>小　計</t>
    <rPh sb="0" eb="1">
      <t>コ</t>
    </rPh>
    <rPh sb="2" eb="3">
      <t>ケイ</t>
    </rPh>
    <phoneticPr fontId="13"/>
  </si>
  <si>
    <t>R3.8～</t>
    <phoneticPr fontId="13"/>
  </si>
  <si>
    <t>【様式第５－イ（２）添付書類】</t>
    <rPh sb="1" eb="3">
      <t>ヨウシキ</t>
    </rPh>
    <rPh sb="3" eb="4">
      <t>ダイ</t>
    </rPh>
    <rPh sb="10" eb="12">
      <t>テンプ</t>
    </rPh>
    <rPh sb="12" eb="14">
      <t>ショルイ</t>
    </rPh>
    <phoneticPr fontId="1"/>
  </si>
  <si>
    <t>【様式第５－イ（３）添付書類】</t>
    <rPh sb="1" eb="3">
      <t>ヨウシキ</t>
    </rPh>
    <rPh sb="3" eb="4">
      <t>ダイ</t>
    </rPh>
    <rPh sb="10" eb="12">
      <t>テンプ</t>
    </rPh>
    <rPh sb="12" eb="14">
      <t>ショルイ</t>
    </rPh>
    <phoneticPr fontId="1"/>
  </si>
  <si>
    <t>細分類番号</t>
    <rPh sb="0" eb="1">
      <t>サイ</t>
    </rPh>
    <rPh sb="1" eb="3">
      <t>ブンルイ</t>
    </rPh>
    <rPh sb="3" eb="5">
      <t>バンゴウ</t>
    </rPh>
    <phoneticPr fontId="1"/>
  </si>
  <si>
    <t>細分類業種名</t>
    <rPh sb="0" eb="1">
      <t>サイ</t>
    </rPh>
    <rPh sb="1" eb="3">
      <t>ブンルイ</t>
    </rPh>
    <rPh sb="3" eb="5">
      <t>ギョウシュ</t>
    </rPh>
    <rPh sb="5" eb="6">
      <t>メイ</t>
    </rPh>
    <phoneticPr fontId="1"/>
  </si>
  <si>
    <t>５号認定　売上高等確認表</t>
    <rPh sb="9" eb="11">
      <t>カクニン</t>
    </rPh>
    <rPh sb="11" eb="12">
      <t>ヒョウ</t>
    </rPh>
    <phoneticPr fontId="13"/>
  </si>
  <si>
    <t>令和</t>
    <rPh sb="0" eb="2">
      <t>レイワ</t>
    </rPh>
    <phoneticPr fontId="13"/>
  </si>
  <si>
    <t>年</t>
    <rPh sb="0" eb="1">
      <t>ネン</t>
    </rPh>
    <phoneticPr fontId="13"/>
  </si>
  <si>
    <t>月</t>
    <rPh sb="0" eb="1">
      <t>ツキ</t>
    </rPh>
    <phoneticPr fontId="13"/>
  </si>
  <si>
    <t>日</t>
    <rPh sb="0" eb="1">
      <t>ニチ</t>
    </rPh>
    <phoneticPr fontId="13"/>
  </si>
  <si>
    <t>広島市長　様</t>
    <phoneticPr fontId="13"/>
  </si>
  <si>
    <t>（申請者）</t>
    <phoneticPr fontId="13"/>
  </si>
  <si>
    <t>氏　名</t>
    <phoneticPr fontId="13"/>
  </si>
  <si>
    <t>記</t>
    <rPh sb="0" eb="1">
      <t>キ</t>
    </rPh>
    <phoneticPr fontId="13"/>
  </si>
  <si>
    <t>減少率</t>
    <rPh sb="0" eb="3">
      <t>ゲンショウリツ</t>
    </rPh>
    <phoneticPr fontId="13"/>
  </si>
  <si>
    <t>（留意事項）</t>
    <phoneticPr fontId="13"/>
  </si>
  <si>
    <t>①　本認定とは別に、金融機関及び信用保証協会による金融上の審査があります。</t>
    <phoneticPr fontId="13"/>
  </si>
  <si>
    <t>号</t>
    <rPh sb="0" eb="1">
      <t>ゴウ</t>
    </rPh>
    <phoneticPr fontId="13"/>
  </si>
  <si>
    <t>申請のとおり相違ないことを認定します。</t>
    <phoneticPr fontId="13"/>
  </si>
  <si>
    <t>認定者名　　　　広島市長　　　　松井　一實　　　　　印</t>
    <phoneticPr fontId="13"/>
  </si>
  <si>
    <t>昭和</t>
    <rPh sb="0" eb="2">
      <t>ショウワ</t>
    </rPh>
    <phoneticPr fontId="13"/>
  </si>
  <si>
    <t>元号を選択</t>
    <rPh sb="0" eb="2">
      <t>ゲンゴウ</t>
    </rPh>
    <rPh sb="3" eb="5">
      <t>センタク</t>
    </rPh>
    <phoneticPr fontId="13"/>
  </si>
  <si>
    <t>年を選択</t>
    <rPh sb="0" eb="1">
      <t>ネン</t>
    </rPh>
    <rPh sb="2" eb="4">
      <t>センタク</t>
    </rPh>
    <phoneticPr fontId="13"/>
  </si>
  <si>
    <t>月を選択</t>
    <rPh sb="0" eb="1">
      <t>ツキ</t>
    </rPh>
    <rPh sb="2" eb="4">
      <t>センタク</t>
    </rPh>
    <phoneticPr fontId="13"/>
  </si>
  <si>
    <t>明治</t>
    <rPh sb="0" eb="2">
      <t>メイジ</t>
    </rPh>
    <phoneticPr fontId="13"/>
  </si>
  <si>
    <t>大正</t>
    <rPh sb="0" eb="2">
      <t>タイショウ</t>
    </rPh>
    <phoneticPr fontId="13"/>
  </si>
  <si>
    <t>平成</t>
    <rPh sb="0" eb="2">
      <t>ヘイセイ</t>
    </rPh>
    <phoneticPr fontId="13"/>
  </si>
  <si>
    <t>２．最近3か月間の売上高等</t>
    <phoneticPr fontId="1"/>
  </si>
  <si>
    <t>３．前年同期の売上高等</t>
    <rPh sb="2" eb="4">
      <t>ゼンネン</t>
    </rPh>
    <rPh sb="4" eb="6">
      <t>ドウキ</t>
    </rPh>
    <phoneticPr fontId="1"/>
  </si>
  <si>
    <t>①</t>
    <phoneticPr fontId="13"/>
  </si>
  <si>
    <t>②</t>
    <phoneticPr fontId="13"/>
  </si>
  <si>
    <t>③</t>
    <phoneticPr fontId="13"/>
  </si>
  <si>
    <t>合計</t>
    <rPh sb="0" eb="2">
      <t>ゴウケイ</t>
    </rPh>
    <phoneticPr fontId="13"/>
  </si>
  <si>
    <t>企業全体</t>
    <rPh sb="0" eb="2">
      <t>キギョウ</t>
    </rPh>
    <rPh sb="2" eb="4">
      <t>ゼンタイ</t>
    </rPh>
    <phoneticPr fontId="13"/>
  </si>
  <si>
    <t>(B-A）</t>
    <phoneticPr fontId="13"/>
  </si>
  <si>
    <t>×100＝</t>
    <phoneticPr fontId="13"/>
  </si>
  <si>
    <t>％</t>
    <phoneticPr fontId="13"/>
  </si>
  <si>
    <t>(b-a）</t>
    <phoneticPr fontId="13"/>
  </si>
  <si>
    <t>(b）</t>
    <phoneticPr fontId="13"/>
  </si>
  <si>
    <t>※「日本標準産業分類（平成25年10月改定）」に基づき細分類番号と細分類業種名を記載してください。</t>
    <rPh sb="27" eb="28">
      <t>サイ</t>
    </rPh>
    <rPh sb="33" eb="34">
      <t>サイ</t>
    </rPh>
    <rPh sb="40" eb="42">
      <t>キサイ</t>
    </rPh>
    <phoneticPr fontId="1"/>
  </si>
  <si>
    <t>※信用保証協会の保証を利用したことがある方は、協会に登録されている業種を記載してください。</t>
    <rPh sb="1" eb="3">
      <t>シンヨウ</t>
    </rPh>
    <rPh sb="3" eb="5">
      <t>ホショウ</t>
    </rPh>
    <rPh sb="5" eb="7">
      <t>キョウカイ</t>
    </rPh>
    <rPh sb="8" eb="10">
      <t>ホショウ</t>
    </rPh>
    <rPh sb="11" eb="13">
      <t>リヨウ</t>
    </rPh>
    <rPh sb="20" eb="21">
      <t>カタ</t>
    </rPh>
    <rPh sb="23" eb="25">
      <t>キョウカイ</t>
    </rPh>
    <rPh sb="26" eb="28">
      <t>トウロク</t>
    </rPh>
    <rPh sb="33" eb="35">
      <t>ギョウシュ</t>
    </rPh>
    <rPh sb="36" eb="38">
      <t>キサイ</t>
    </rPh>
    <phoneticPr fontId="13"/>
  </si>
  <si>
    <t>認定権者記載欄</t>
    <rPh sb="0" eb="2">
      <t>ニンテイ</t>
    </rPh>
    <rPh sb="2" eb="3">
      <t>ケン</t>
    </rPh>
    <rPh sb="3" eb="4">
      <t>ジャ</t>
    </rPh>
    <rPh sb="4" eb="6">
      <t>キサイ</t>
    </rPh>
    <rPh sb="6" eb="7">
      <t>ラン</t>
    </rPh>
    <phoneticPr fontId="13"/>
  </si>
  <si>
    <t>（表）</t>
    <rPh sb="1" eb="2">
      <t>ヒョウ</t>
    </rPh>
    <phoneticPr fontId="13"/>
  </si>
  <si>
    <t>※営んでいる事業が属する業種を日本標準産業分類の細分類番号と細分類業種名で全て記載</t>
    <phoneticPr fontId="13"/>
  </si>
  <si>
    <t>（小数点第２位以下切捨て）</t>
    <phoneticPr fontId="13"/>
  </si>
  <si>
    <t>(小数点第2位以下切捨て、第1位まで記載)</t>
    <phoneticPr fontId="13"/>
  </si>
  <si>
    <t>※売上高等は千円未満切捨てで記載してください。ただし、減少率が5.0％になった場合は１円単位で再計算してください。</t>
    <rPh sb="1" eb="3">
      <t>ウリアゲ</t>
    </rPh>
    <rPh sb="3" eb="4">
      <t>ダカ</t>
    </rPh>
    <rPh sb="4" eb="5">
      <t>トウ</t>
    </rPh>
    <phoneticPr fontId="13"/>
  </si>
  <si>
    <t>　私は、表に記載する業を営んでいますが、下記のとおり、売上高等の減少が生じているため、経営の安定に支障が生じておりますので、中小企業信用保険法第２条第５項第５号の規定に基づき認定されるようお願いします。</t>
    <phoneticPr fontId="13"/>
  </si>
  <si>
    <t>ｂ：ａの期間に対応する前年同期の売上高等</t>
    <rPh sb="4" eb="6">
      <t>キカン</t>
    </rPh>
    <rPh sb="7" eb="9">
      <t>タイオウ</t>
    </rPh>
    <rPh sb="11" eb="13">
      <t>ゼンネン</t>
    </rPh>
    <rPh sb="13" eb="15">
      <t>ドウキ</t>
    </rPh>
    <phoneticPr fontId="13"/>
  </si>
  <si>
    <t>ａ：最近３か月間の売上高等</t>
    <phoneticPr fontId="13"/>
  </si>
  <si>
    <t>｛（ｂ－ａ）÷　ｂ　｝×１００</t>
    <phoneticPr fontId="13"/>
  </si>
  <si>
    <t>（</t>
    <phoneticPr fontId="13"/>
  </si>
  <si>
    <t>～</t>
    <phoneticPr fontId="13"/>
  </si>
  <si>
    <t>)</t>
    <phoneticPr fontId="13"/>
  </si>
  <si>
    <t>※申請月の前月の売上高等が確定していない場合は、前々月又は前々々月を含む3か月間でも可とします。</t>
    <rPh sb="1" eb="3">
      <t>シンセイ</t>
    </rPh>
    <rPh sb="3" eb="4">
      <t>ツキ</t>
    </rPh>
    <rPh sb="5" eb="7">
      <t>ゼンゲツ</t>
    </rPh>
    <rPh sb="13" eb="15">
      <t>カクテイ</t>
    </rPh>
    <rPh sb="20" eb="22">
      <t>バアイ</t>
    </rPh>
    <rPh sb="24" eb="27">
      <t>ゼンゼンゲツ</t>
    </rPh>
    <rPh sb="27" eb="28">
      <t>マタ</t>
    </rPh>
    <rPh sb="34" eb="35">
      <t>フク</t>
    </rPh>
    <rPh sb="38" eb="39">
      <t>ゲツ</t>
    </rPh>
    <rPh sb="39" eb="40">
      <t>アイダ</t>
    </rPh>
    <rPh sb="42" eb="43">
      <t>カ</t>
    </rPh>
    <phoneticPr fontId="13"/>
  </si>
  <si>
    <t>ａ：</t>
    <phoneticPr fontId="13"/>
  </si>
  <si>
    <t>ｂ：</t>
    <phoneticPr fontId="13"/>
  </si>
  <si>
    <t>｛（Ｂ－Ａ）÷　Ｂ　｝×１００</t>
    <phoneticPr fontId="13"/>
  </si>
  <si>
    <t>５．企業全体の売上高等の減少額</t>
    <rPh sb="2" eb="6">
      <t>キギョウゼンタイ</t>
    </rPh>
    <rPh sb="12" eb="14">
      <t>ゲンショウ</t>
    </rPh>
    <rPh sb="14" eb="15">
      <t>ガク</t>
    </rPh>
    <phoneticPr fontId="1"/>
  </si>
  <si>
    <t>ａ：企業全体の売上高等</t>
    <rPh sb="2" eb="4">
      <t>キギョウ</t>
    </rPh>
    <rPh sb="4" eb="6">
      <t>ゼンタイ</t>
    </rPh>
    <rPh sb="7" eb="10">
      <t>ウリアゲダカ</t>
    </rPh>
    <phoneticPr fontId="13"/>
  </si>
  <si>
    <t>ｂ：企業全体の売上高等</t>
    <rPh sb="2" eb="4">
      <t>キギョウ</t>
    </rPh>
    <rPh sb="4" eb="6">
      <t>ゼンタイ</t>
    </rPh>
    <rPh sb="7" eb="10">
      <t>ウリアゲダカ</t>
    </rPh>
    <phoneticPr fontId="13"/>
  </si>
  <si>
    <t>※当該業種が複数ある場合には、その中で、最近1年間で最も売上高が大きい事業が属する業種を左上の太枠に記載</t>
    <phoneticPr fontId="13"/>
  </si>
  <si>
    <r>
      <t>A</t>
    </r>
    <r>
      <rPr>
        <sz val="6"/>
        <color theme="1"/>
        <rFont val="BIZ UD明朝 Medium"/>
        <family val="1"/>
        <charset val="128"/>
      </rPr>
      <t>=①+②+③</t>
    </r>
    <phoneticPr fontId="13"/>
  </si>
  <si>
    <r>
      <t>a</t>
    </r>
    <r>
      <rPr>
        <sz val="6"/>
        <color theme="1"/>
        <rFont val="BIZ UD明朝 Medium"/>
        <family val="1"/>
        <charset val="128"/>
      </rPr>
      <t>=①+②+③</t>
    </r>
    <phoneticPr fontId="13"/>
  </si>
  <si>
    <r>
      <t>B</t>
    </r>
    <r>
      <rPr>
        <sz val="6"/>
        <color theme="1"/>
        <rFont val="BIZ UD明朝 Medium"/>
        <family val="1"/>
        <charset val="128"/>
      </rPr>
      <t>=①+②+③</t>
    </r>
    <phoneticPr fontId="13"/>
  </si>
  <si>
    <t>月</t>
  </si>
  <si>
    <t>千円</t>
    <rPh sb="0" eb="1">
      <t>セン</t>
    </rPh>
    <rPh sb="1" eb="2">
      <t>エン</t>
    </rPh>
    <phoneticPr fontId="13"/>
  </si>
  <si>
    <t>単位</t>
    <rPh sb="0" eb="2">
      <t>タンイ</t>
    </rPh>
    <phoneticPr fontId="13"/>
  </si>
  <si>
    <t>円</t>
    <rPh sb="0" eb="1">
      <t>エン</t>
    </rPh>
    <phoneticPr fontId="13"/>
  </si>
  <si>
    <r>
      <rPr>
        <sz val="11"/>
        <color theme="1"/>
        <rFont val="BIZ UD明朝 Medium"/>
        <family val="1"/>
        <charset val="128"/>
      </rPr>
      <t>b</t>
    </r>
    <r>
      <rPr>
        <sz val="6"/>
        <color theme="1"/>
        <rFont val="BIZ UD明朝 Medium"/>
        <family val="1"/>
        <charset val="128"/>
      </rPr>
      <t>=①+②+③</t>
    </r>
    <phoneticPr fontId="13"/>
  </si>
  <si>
    <t>事業所住所</t>
    <phoneticPr fontId="13"/>
  </si>
  <si>
    <t>Ａ·ａ：最近３か月間の売上高等</t>
    <phoneticPr fontId="13"/>
  </si>
  <si>
    <t>Ｂ·ｂ：Ａの期間に対応する前年同期の売上高等</t>
    <rPh sb="6" eb="8">
      <t>キカン</t>
    </rPh>
    <rPh sb="9" eb="11">
      <t>タイオウ</t>
    </rPh>
    <rPh sb="13" eb="15">
      <t>ゼンネン</t>
    </rPh>
    <rPh sb="15" eb="17">
      <t>ドウキ</t>
    </rPh>
    <phoneticPr fontId="13"/>
  </si>
  <si>
    <t>②　市長から認定を受けた日から３０日以内に、金融機関又は信用保証協会に対して、保証の申込みを行うことが必要です。</t>
    <rPh sb="12" eb="13">
      <t>ヒ</t>
    </rPh>
    <rPh sb="17" eb="18">
      <t>ヒ</t>
    </rPh>
    <rPh sb="18" eb="20">
      <t>イナイ</t>
    </rPh>
    <phoneticPr fontId="13"/>
  </si>
  <si>
    <t>（注）信用保証協会への申込期間：令和　　年　　　月　　　日から令和　　年　　　月　　　日まで</t>
    <rPh sb="3" eb="9">
      <t>シンヨウホショウキョウカイ</t>
    </rPh>
    <rPh sb="11" eb="15">
      <t>モウシコミキカン</t>
    </rPh>
    <phoneticPr fontId="13"/>
  </si>
  <si>
    <t>（</t>
  </si>
  <si>
    <t>)</t>
  </si>
  <si>
    <t>記</t>
    <rPh sb="0" eb="1">
      <t>キ</t>
    </rPh>
    <phoneticPr fontId="13"/>
  </si>
  <si>
    <t>１　事業開始年月日</t>
  </si>
  <si>
    <t>←千円単位で計算し減少率が5.0％になった際、円単位に変更したもので申請してください</t>
    <rPh sb="6" eb="8">
      <t>ケイサン</t>
    </rPh>
    <rPh sb="9" eb="12">
      <t>ゲンショウリツ</t>
    </rPh>
    <rPh sb="21" eb="22">
      <t>サイ</t>
    </rPh>
    <rPh sb="23" eb="24">
      <t>エン</t>
    </rPh>
    <rPh sb="24" eb="26">
      <t>タンイ</t>
    </rPh>
    <rPh sb="27" eb="29">
      <t>ヘンコウ</t>
    </rPh>
    <rPh sb="34" eb="36">
      <t>シンセイ</t>
    </rPh>
    <phoneticPr fontId="13"/>
  </si>
  <si>
    <t>※営んでいる事業のうち指定業種に属するものを日本標準産業分類の細分類番号と細分類業種名で全て記載</t>
    <rPh sb="11" eb="13">
      <t>シテイ</t>
    </rPh>
    <rPh sb="13" eb="15">
      <t>ギョウシュ</t>
    </rPh>
    <rPh sb="16" eb="17">
      <t>ゾク</t>
    </rPh>
    <phoneticPr fontId="13"/>
  </si>
  <si>
    <t>指定業種の減少率</t>
    <rPh sb="0" eb="2">
      <t>シテイ</t>
    </rPh>
    <rPh sb="2" eb="4">
      <t>ギョウシュ</t>
    </rPh>
    <rPh sb="5" eb="8">
      <t>ゲンショウリツ</t>
    </rPh>
    <phoneticPr fontId="13"/>
  </si>
  <si>
    <t>全体の減少率</t>
    <rPh sb="0" eb="2">
      <t>ゼンタイ</t>
    </rPh>
    <rPh sb="3" eb="6">
      <t>ゲンショウリツ</t>
    </rPh>
    <phoneticPr fontId="13"/>
  </si>
  <si>
    <t>Ａ：指定業種の売上高等</t>
    <rPh sb="2" eb="4">
      <t>シテイ</t>
    </rPh>
    <rPh sb="4" eb="6">
      <t>ギョウシュ</t>
    </rPh>
    <rPh sb="7" eb="9">
      <t>ウリアゲ</t>
    </rPh>
    <rPh sb="9" eb="10">
      <t>ダカ</t>
    </rPh>
    <rPh sb="10" eb="11">
      <t>トウ</t>
    </rPh>
    <phoneticPr fontId="13"/>
  </si>
  <si>
    <t>Ｂ：指定業種の売上高等</t>
    <rPh sb="2" eb="4">
      <t>シテイ</t>
    </rPh>
    <rPh sb="4" eb="6">
      <t>ギョウシュ</t>
    </rPh>
    <rPh sb="7" eb="9">
      <t>ウリアゲ</t>
    </rPh>
    <rPh sb="9" eb="10">
      <t>ダカ</t>
    </rPh>
    <phoneticPr fontId="13"/>
  </si>
  <si>
    <r>
      <t>【営んでいる事業が指定業種及び非指定業種に属する場合</t>
    </r>
    <r>
      <rPr>
        <u/>
        <sz val="8"/>
        <color theme="1"/>
        <rFont val="BIZ UD明朝 Medium"/>
        <family val="1"/>
        <charset val="128"/>
      </rPr>
      <t>　&lt;通常様式&gt;</t>
    </r>
    <r>
      <rPr>
        <u/>
        <sz val="10"/>
        <color theme="1"/>
        <rFont val="BIZ UD明朝 Medium"/>
        <family val="1"/>
        <charset val="128"/>
      </rPr>
      <t>】</t>
    </r>
    <rPh sb="1" eb="2">
      <t>イトナ</t>
    </rPh>
    <rPh sb="6" eb="8">
      <t>ジギョウ</t>
    </rPh>
    <rPh sb="9" eb="11">
      <t>シテイ</t>
    </rPh>
    <rPh sb="11" eb="13">
      <t>ギョウシュ</t>
    </rPh>
    <rPh sb="13" eb="14">
      <t>オヨ</t>
    </rPh>
    <rPh sb="15" eb="16">
      <t>ヒ</t>
    </rPh>
    <rPh sb="16" eb="18">
      <t>シテイ</t>
    </rPh>
    <rPh sb="18" eb="20">
      <t>ギョウシュ</t>
    </rPh>
    <rPh sb="21" eb="22">
      <t>ゾク</t>
    </rPh>
    <rPh sb="24" eb="26">
      <t>バアイ</t>
    </rPh>
    <rPh sb="28" eb="30">
      <t>ツウジョウ</t>
    </rPh>
    <phoneticPr fontId="13"/>
  </si>
  <si>
    <r>
      <t>【営んでいる事業が全て指定業種に属する場合</t>
    </r>
    <r>
      <rPr>
        <u/>
        <sz val="8"/>
        <color theme="1"/>
        <rFont val="BIZ UD明朝 Medium"/>
        <family val="1"/>
        <charset val="128"/>
      </rPr>
      <t>&lt;通常様式&gt;</t>
    </r>
    <r>
      <rPr>
        <u/>
        <sz val="11"/>
        <color theme="1"/>
        <rFont val="BIZ UD明朝 Medium"/>
        <family val="1"/>
        <charset val="128"/>
      </rPr>
      <t>】</t>
    </r>
    <rPh sb="1" eb="2">
      <t>イトナ</t>
    </rPh>
    <rPh sb="6" eb="8">
      <t>ジギョウ</t>
    </rPh>
    <rPh sb="9" eb="10">
      <t>スベ</t>
    </rPh>
    <rPh sb="11" eb="13">
      <t>シテイ</t>
    </rPh>
    <rPh sb="13" eb="15">
      <t>ギョウシュ</t>
    </rPh>
    <rPh sb="16" eb="17">
      <t>ゾク</t>
    </rPh>
    <rPh sb="19" eb="21">
      <t>バアイ</t>
    </rPh>
    <phoneticPr fontId="13"/>
  </si>
  <si>
    <t>４．企業全体の売上高等の減少額</t>
    <rPh sb="2" eb="6">
      <t>キギョウゼンタイ</t>
    </rPh>
    <rPh sb="12" eb="14">
      <t>ゲンショウ</t>
    </rPh>
    <rPh sb="14" eb="15">
      <t>ガク</t>
    </rPh>
    <phoneticPr fontId="1"/>
  </si>
  <si>
    <t>(B）</t>
    <phoneticPr fontId="13"/>
  </si>
  <si>
    <r>
      <t>２　売上高等</t>
    </r>
    <r>
      <rPr>
        <sz val="9"/>
        <color theme="1"/>
        <rFont val="BIZ UD明朝 Medium"/>
        <family val="1"/>
        <charset val="128"/>
      </rPr>
      <t>（認定要件：減少率・割合≧５％）</t>
    </r>
    <rPh sb="5" eb="6">
      <t>トウ</t>
    </rPh>
    <rPh sb="16" eb="18">
      <t>ワリアイ</t>
    </rPh>
    <phoneticPr fontId="13"/>
  </si>
  <si>
    <r>
      <t>２　売上高等</t>
    </r>
    <r>
      <rPr>
        <sz val="9"/>
        <color theme="1"/>
        <rFont val="BIZ UD明朝 Medium"/>
        <family val="1"/>
        <charset val="128"/>
      </rPr>
      <t>（認定要件：減少率≧５％）</t>
    </r>
    <rPh sb="5" eb="6">
      <t>トウ</t>
    </rPh>
    <phoneticPr fontId="13"/>
  </si>
  <si>
    <t>（Ａ　÷　ａ）×１００</t>
    <phoneticPr fontId="13"/>
  </si>
  <si>
    <t>全体の売上高等に占める指定業種の売上高等の割合</t>
    <rPh sb="0" eb="2">
      <t>ゼンタイ</t>
    </rPh>
    <rPh sb="3" eb="5">
      <t>ウリアゲ</t>
    </rPh>
    <rPh sb="5" eb="6">
      <t>ダカ</t>
    </rPh>
    <rPh sb="6" eb="7">
      <t>トウ</t>
    </rPh>
    <rPh sb="8" eb="9">
      <t>シ</t>
    </rPh>
    <rPh sb="11" eb="13">
      <t>シテイ</t>
    </rPh>
    <rPh sb="13" eb="15">
      <t>ギョウシュ</t>
    </rPh>
    <rPh sb="16" eb="18">
      <t>ウリアゲ</t>
    </rPh>
    <rPh sb="18" eb="19">
      <t>ダカ</t>
    </rPh>
    <rPh sb="19" eb="20">
      <t>トウ</t>
    </rPh>
    <rPh sb="21" eb="23">
      <t>ワリアイ</t>
    </rPh>
    <phoneticPr fontId="13"/>
  </si>
  <si>
    <t>(a）</t>
    <phoneticPr fontId="13"/>
  </si>
  <si>
    <t>(A）</t>
    <phoneticPr fontId="13"/>
  </si>
  <si>
    <t>※指定業種が複数ある場合には、最近1年間で最も売上高が大きい業種を上の太枠に記載してください。</t>
    <rPh sb="1" eb="3">
      <t>シテイ</t>
    </rPh>
    <rPh sb="3" eb="5">
      <t>ギョウシュ</t>
    </rPh>
    <rPh sb="6" eb="8">
      <t>フクスウ</t>
    </rPh>
    <rPh sb="10" eb="12">
      <t>バアイ</t>
    </rPh>
    <rPh sb="15" eb="17">
      <t>サイキン</t>
    </rPh>
    <rPh sb="18" eb="20">
      <t>ネンカン</t>
    </rPh>
    <rPh sb="21" eb="22">
      <t>モット</t>
    </rPh>
    <rPh sb="23" eb="25">
      <t>ウリアゲ</t>
    </rPh>
    <rPh sb="25" eb="26">
      <t>ダカ</t>
    </rPh>
    <rPh sb="27" eb="28">
      <t>オオ</t>
    </rPh>
    <rPh sb="30" eb="32">
      <t>ギョウシュ</t>
    </rPh>
    <rPh sb="33" eb="34">
      <t>ウエ</t>
    </rPh>
    <rPh sb="35" eb="37">
      <t>フトワク</t>
    </rPh>
    <rPh sb="38" eb="40">
      <t>キサイ</t>
    </rPh>
    <phoneticPr fontId="1"/>
  </si>
  <si>
    <t>１．営んでいる業種のうち、売上高等が減少等している指定業種</t>
    <rPh sb="2" eb="3">
      <t>イトナ</t>
    </rPh>
    <rPh sb="7" eb="9">
      <t>ギョウシュ</t>
    </rPh>
    <rPh sb="13" eb="15">
      <t>ウリアゲ</t>
    </rPh>
    <rPh sb="15" eb="16">
      <t>タカ</t>
    </rPh>
    <rPh sb="16" eb="17">
      <t>トウ</t>
    </rPh>
    <rPh sb="18" eb="20">
      <t>ゲンショウ</t>
    </rPh>
    <rPh sb="20" eb="21">
      <t>トウ</t>
    </rPh>
    <rPh sb="25" eb="27">
      <t>シテイ</t>
    </rPh>
    <rPh sb="27" eb="29">
      <t>ギョウシュ</t>
    </rPh>
    <phoneticPr fontId="1"/>
  </si>
  <si>
    <t>施行月</t>
    <rPh sb="0" eb="2">
      <t>セコウ</t>
    </rPh>
    <rPh sb="2" eb="3">
      <t>ツキ</t>
    </rPh>
    <phoneticPr fontId="13"/>
  </si>
  <si>
    <t>１．売上高等が減少等している指定業種</t>
    <rPh sb="2" eb="4">
      <t>ウリアゲ</t>
    </rPh>
    <rPh sb="4" eb="5">
      <t>タカ</t>
    </rPh>
    <rPh sb="5" eb="6">
      <t>トウ</t>
    </rPh>
    <rPh sb="7" eb="9">
      <t>ゲンショウ</t>
    </rPh>
    <rPh sb="9" eb="10">
      <t>トウ</t>
    </rPh>
    <rPh sb="14" eb="16">
      <t>シテイ</t>
    </rPh>
    <rPh sb="16" eb="18">
      <t>ギョウシュ</t>
    </rPh>
    <phoneticPr fontId="1"/>
  </si>
  <si>
    <t>酒類卸売業</t>
    <phoneticPr fontId="13"/>
  </si>
  <si>
    <t>酒小売業</t>
    <phoneticPr fontId="13"/>
  </si>
  <si>
    <t>※指定業種が複数ある場合には、最近1年間で最も売上高が大きい業種を左上の太枠に記載してください。</t>
    <rPh sb="1" eb="3">
      <t>シテイ</t>
    </rPh>
    <rPh sb="3" eb="5">
      <t>ギョウシュ</t>
    </rPh>
    <rPh sb="6" eb="8">
      <t>フクスウ</t>
    </rPh>
    <rPh sb="10" eb="12">
      <t>バアイ</t>
    </rPh>
    <rPh sb="15" eb="17">
      <t>サイキン</t>
    </rPh>
    <rPh sb="18" eb="20">
      <t>ネンカン</t>
    </rPh>
    <rPh sb="21" eb="22">
      <t>モット</t>
    </rPh>
    <rPh sb="23" eb="25">
      <t>ウリアゲ</t>
    </rPh>
    <rPh sb="25" eb="26">
      <t>ダカ</t>
    </rPh>
    <rPh sb="27" eb="28">
      <t>オオ</t>
    </rPh>
    <rPh sb="30" eb="32">
      <t>ギョウシュ</t>
    </rPh>
    <rPh sb="33" eb="34">
      <t>ヒダリ</t>
    </rPh>
    <rPh sb="34" eb="35">
      <t>ウエ</t>
    </rPh>
    <rPh sb="36" eb="38">
      <t>フトワク</t>
    </rPh>
    <rPh sb="39" eb="41">
      <t>キサイ</t>
    </rPh>
    <phoneticPr fontId="1"/>
  </si>
  <si>
    <t>11月</t>
  </si>
  <si>
    <t>広島市中区国泰寺町〇〇</t>
    <phoneticPr fontId="13"/>
  </si>
  <si>
    <t>株式会社〇〇〇〇</t>
    <phoneticPr fontId="13"/>
  </si>
  <si>
    <t>代表取締役　〇〇　〇〇</t>
    <phoneticPr fontId="13"/>
  </si>
  <si>
    <t>指定業種</t>
    <phoneticPr fontId="13"/>
  </si>
  <si>
    <t>※売上高等は千円未満切捨てで記載してください。ただし、減少率が5.0％になった場合は１円単位で再計算してください。</t>
    <phoneticPr fontId="13"/>
  </si>
  <si>
    <t>４．指定業種の売上高等の減少額</t>
    <rPh sb="2" eb="4">
      <t>シテイ</t>
    </rPh>
    <rPh sb="4" eb="6">
      <t>ギョウシュ</t>
    </rPh>
    <rPh sb="12" eb="14">
      <t>ゲンショウ</t>
    </rPh>
    <rPh sb="14" eb="15">
      <t>ガク</t>
    </rPh>
    <phoneticPr fontId="1"/>
  </si>
  <si>
    <t>※1</t>
    <phoneticPr fontId="13"/>
  </si>
  <si>
    <t>直近３か月以内に発行されたもの、コピー可、インターネット謄本可、現在事項全部証明書、履歴事項全部証明書のいずれでも可</t>
    <phoneticPr fontId="13"/>
  </si>
  <si>
    <t>※2</t>
    <phoneticPr fontId="13"/>
  </si>
  <si>
    <t>直近に申告したもの、事業所の所在地と業種の記載があれば、申告書第一表、青色申告決算書又は収支内訳書のいずれでも可</t>
    <rPh sb="3" eb="5">
      <t>シンコク</t>
    </rPh>
    <rPh sb="10" eb="13">
      <t>ジギョウショ</t>
    </rPh>
    <rPh sb="14" eb="17">
      <t>ショザイチ</t>
    </rPh>
    <rPh sb="18" eb="20">
      <t>ギョウシュ</t>
    </rPh>
    <rPh sb="21" eb="23">
      <t>キサイ</t>
    </rPh>
    <rPh sb="28" eb="31">
      <t>シンコクショ</t>
    </rPh>
    <rPh sb="31" eb="32">
      <t>ダイ</t>
    </rPh>
    <phoneticPr fontId="13"/>
  </si>
  <si>
    <r>
      <rPr>
        <u/>
        <sz val="11"/>
        <color theme="1"/>
        <rFont val="BIZ UD明朝 Medium"/>
        <family val="1"/>
        <charset val="128"/>
      </rPr>
      <t>売上台帳又は試算表</t>
    </r>
    <r>
      <rPr>
        <sz val="11"/>
        <color theme="1"/>
        <rFont val="BIZ UD明朝 Medium"/>
        <family val="1"/>
        <charset val="128"/>
      </rPr>
      <t>のうち、本書に記載した売上高等が分かる部分の写し</t>
    </r>
    <rPh sb="4" eb="5">
      <t>マタ</t>
    </rPh>
    <rPh sb="6" eb="9">
      <t>シサンヒョウ</t>
    </rPh>
    <rPh sb="13" eb="15">
      <t>ホンショ</t>
    </rPh>
    <rPh sb="16" eb="18">
      <t>キサイ</t>
    </rPh>
    <rPh sb="20" eb="22">
      <t>ウリアゲ</t>
    </rPh>
    <rPh sb="22" eb="23">
      <t>ダカ</t>
    </rPh>
    <rPh sb="23" eb="24">
      <t>トウ</t>
    </rPh>
    <rPh sb="25" eb="26">
      <t>ワ</t>
    </rPh>
    <rPh sb="28" eb="30">
      <t>ブブン</t>
    </rPh>
    <rPh sb="31" eb="32">
      <t>ウツ</t>
    </rPh>
    <phoneticPr fontId="13"/>
  </si>
  <si>
    <t>◎申請書に添付する必要がある業種の根拠資料</t>
    <rPh sb="1" eb="4">
      <t>シンセイショ</t>
    </rPh>
    <rPh sb="5" eb="7">
      <t>テンプ</t>
    </rPh>
    <rPh sb="9" eb="11">
      <t>ヒツヨウ</t>
    </rPh>
    <rPh sb="14" eb="16">
      <t>ギョウシュ</t>
    </rPh>
    <rPh sb="17" eb="19">
      <t>コンキョ</t>
    </rPh>
    <rPh sb="19" eb="21">
      <t>シリョウ</t>
    </rPh>
    <phoneticPr fontId="1"/>
  </si>
  <si>
    <t>◎申請書に添付する必要がある売上高等の根拠資料</t>
    <rPh sb="1" eb="4">
      <t>シンセイショ</t>
    </rPh>
    <rPh sb="5" eb="7">
      <t>テンプ</t>
    </rPh>
    <rPh sb="9" eb="11">
      <t>ヒツヨウ</t>
    </rPh>
    <rPh sb="14" eb="16">
      <t>ウリアゲ</t>
    </rPh>
    <rPh sb="16" eb="17">
      <t>ダカ</t>
    </rPh>
    <rPh sb="17" eb="18">
      <t>トウ</t>
    </rPh>
    <rPh sb="19" eb="21">
      <t>コンキョ</t>
    </rPh>
    <rPh sb="21" eb="23">
      <t>シリョウ</t>
    </rPh>
    <phoneticPr fontId="1"/>
  </si>
  <si>
    <r>
      <rPr>
        <u/>
        <sz val="11"/>
        <color theme="1"/>
        <rFont val="BIZ UD明朝 Medium"/>
        <family val="1"/>
        <charset val="128"/>
      </rPr>
      <t>法人は登記簿謄本</t>
    </r>
    <r>
      <rPr>
        <u/>
        <sz val="8"/>
        <color theme="1"/>
        <rFont val="BIZ UD明朝 Medium"/>
        <family val="1"/>
        <charset val="128"/>
      </rPr>
      <t>(※1)</t>
    </r>
    <r>
      <rPr>
        <u/>
        <sz val="11"/>
        <color theme="1"/>
        <rFont val="BIZ UD明朝 Medium"/>
        <family val="1"/>
        <charset val="128"/>
      </rPr>
      <t>、個人事業者は確定申告書</t>
    </r>
    <r>
      <rPr>
        <u/>
        <sz val="8"/>
        <color theme="1"/>
        <rFont val="BIZ UD明朝 Medium"/>
        <family val="1"/>
        <charset val="128"/>
      </rPr>
      <t>(※2)</t>
    </r>
    <r>
      <rPr>
        <u/>
        <sz val="11"/>
        <color theme="1"/>
        <rFont val="BIZ UD明朝 Medium"/>
        <family val="1"/>
        <charset val="128"/>
      </rPr>
      <t>の写し</t>
    </r>
    <r>
      <rPr>
        <sz val="10"/>
        <color theme="1"/>
        <rFont val="BIZ UD明朝 Medium"/>
        <family val="1"/>
        <charset val="128"/>
      </rPr>
      <t>（これらに申請する業種が記載されていない場合には、業種がわかる許認可証の写しや売上伝票の写しなども添付してください。）</t>
    </r>
    <rPh sb="0" eb="2">
      <t>ホウジン</t>
    </rPh>
    <rPh sb="3" eb="6">
      <t>トウキボ</t>
    </rPh>
    <rPh sb="6" eb="8">
      <t>トウホン</t>
    </rPh>
    <rPh sb="13" eb="15">
      <t>コジン</t>
    </rPh>
    <rPh sb="15" eb="18">
      <t>ジギョウシャ</t>
    </rPh>
    <rPh sb="19" eb="21">
      <t>カクテイ</t>
    </rPh>
    <rPh sb="21" eb="23">
      <t>シンコク</t>
    </rPh>
    <rPh sb="23" eb="24">
      <t>ショ</t>
    </rPh>
    <rPh sb="29" eb="30">
      <t>ウツ</t>
    </rPh>
    <rPh sb="36" eb="38">
      <t>シンセイ</t>
    </rPh>
    <rPh sb="40" eb="42">
      <t>ギョウシュ</t>
    </rPh>
    <rPh sb="43" eb="45">
      <t>キサイ</t>
    </rPh>
    <rPh sb="51" eb="53">
      <t>バアイ</t>
    </rPh>
    <rPh sb="56" eb="58">
      <t>ギョウシュ</t>
    </rPh>
    <rPh sb="62" eb="65">
      <t>キョニンカ</t>
    </rPh>
    <rPh sb="65" eb="66">
      <t>ショウ</t>
    </rPh>
    <rPh sb="67" eb="68">
      <t>ウツ</t>
    </rPh>
    <rPh sb="70" eb="72">
      <t>ウリアゲ</t>
    </rPh>
    <rPh sb="72" eb="74">
      <t>デンピョウ</t>
    </rPh>
    <rPh sb="75" eb="76">
      <t>ウツ</t>
    </rPh>
    <rPh sb="80" eb="82">
      <t>テンプ</t>
    </rPh>
    <phoneticPr fontId="13"/>
  </si>
  <si>
    <t>【様式第５－イ－(1)添付書類】</t>
    <phoneticPr fontId="13"/>
  </si>
  <si>
    <t xml:space="preserve">様式第５－イ－(1) </t>
    <phoneticPr fontId="13"/>
  </si>
  <si>
    <t>様式第５－イ－(1)</t>
    <phoneticPr fontId="13"/>
  </si>
  <si>
    <t>中小企業信用保険法第２条第５項第５号の規定による認定申請書イ－(1)</t>
    <phoneticPr fontId="13"/>
  </si>
  <si>
    <t>【様式第５－イ－(2)添付書類】</t>
    <phoneticPr fontId="13"/>
  </si>
  <si>
    <t>様式第５－イ－(2)</t>
    <phoneticPr fontId="13"/>
  </si>
  <si>
    <t>中小企業信用保険法第２条第５項第５号の規定による認定申請書イ－(2)</t>
    <phoneticPr fontId="13"/>
  </si>
  <si>
    <t>※非指定業種を営んでいる場合はこの様式ではなく、様式第5-イ-(2)を使用してください。</t>
    <rPh sb="1" eb="2">
      <t>ヒ</t>
    </rPh>
    <rPh sb="2" eb="4">
      <t>シテイ</t>
    </rPh>
    <rPh sb="4" eb="6">
      <t>ギョウシュ</t>
    </rPh>
    <rPh sb="7" eb="8">
      <t>イトナ</t>
    </rPh>
    <rPh sb="12" eb="14">
      <t>バアイ</t>
    </rPh>
    <rPh sb="17" eb="19">
      <t>ヨウシキ</t>
    </rPh>
    <rPh sb="24" eb="26">
      <t>ヨウシキ</t>
    </rPh>
    <rPh sb="26" eb="27">
      <t>ダイ</t>
    </rPh>
    <rPh sb="35" eb="37">
      <t>シヨウ</t>
    </rPh>
    <phoneticPr fontId="13"/>
  </si>
  <si>
    <t>広 産 中 第</t>
    <rPh sb="4" eb="5">
      <t>チュウ</t>
    </rPh>
    <phoneticPr fontId="13"/>
  </si>
  <si>
    <t>R7.4～</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</si>
</sst>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Red]\-#,##0\ "/>
    <numFmt numFmtId="177" formatCode="#,##0_ "/>
    <numFmt numFmtId="178" formatCode="#,##0_);[Red]\(#,##0\)"/>
    <numFmt numFmtId="179" formatCode="#,##0.0"/>
    <numFmt numFmtId="180" formatCode="0.0_ "/>
    <numFmt numFmtId="181" formatCode="ggg"/>
    <numFmt numFmtId="182" formatCode="e"/>
    <numFmt numFmtId="183" formatCode="m&quot;月&quot;"/>
    <numFmt numFmtId="184" formatCode="#,##0.0_ ;[Red]\-#,##0.0\ "/>
    <numFmt numFmtId="185" formatCode=";;;"/>
  </numFmts>
  <fonts count="32"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6"/>
      <color theme="1"/>
      <name val="ＭＳ Ｐゴシック"/>
      <family val="3"/>
      <charset val="128"/>
      <scheme val="minor"/>
    </font>
    <font>
      <sz val="11"/>
      <color theme="1"/>
      <name val="Century"/>
      <family val="1"/>
    </font>
    <font>
      <sz val="11"/>
      <color theme="1"/>
      <name val="ＭＳ Ｐ明朝"/>
      <family val="1"/>
      <charset val="128"/>
    </font>
    <font>
      <sz val="9"/>
      <color theme="1"/>
      <name val="ＭＳ Ｐゴシック"/>
      <family val="3"/>
      <charset val="128"/>
      <scheme val="minor"/>
    </font>
    <font>
      <sz val="9"/>
      <color theme="1"/>
      <name val="Century"/>
      <family val="1"/>
    </font>
    <font>
      <sz val="9"/>
      <color theme="1"/>
      <name val="ＭＳ Ｐ明朝"/>
      <family val="1"/>
      <charset val="128"/>
    </font>
    <font>
      <sz val="11"/>
      <color theme="1"/>
      <name val="ＭＳ Ｐゴシック"/>
      <family val="3"/>
      <charset val="128"/>
    </font>
    <font>
      <b/>
      <sz val="12"/>
      <color theme="1"/>
      <name val="ＭＳ Ｐゴシック"/>
      <family val="3"/>
      <charset val="128"/>
      <scheme val="minor"/>
    </font>
    <font>
      <b/>
      <sz val="12"/>
      <color theme="1"/>
      <name val="ＭＳ Ｐゴシック"/>
      <family val="3"/>
      <charset val="128"/>
      <scheme val="major"/>
    </font>
    <font>
      <sz val="6"/>
      <name val="ＭＳ Ｐゴシック"/>
      <family val="3"/>
      <charset val="128"/>
      <scheme val="minor"/>
    </font>
    <font>
      <u/>
      <sz val="16"/>
      <color theme="1"/>
      <name val="ＭＳ Ｐゴシック"/>
      <family val="3"/>
      <charset val="128"/>
      <scheme val="minor"/>
    </font>
    <font>
      <u/>
      <sz val="14"/>
      <color theme="1"/>
      <name val="BIZ UD明朝 Medium"/>
      <family val="1"/>
      <charset val="128"/>
    </font>
    <font>
      <sz val="11"/>
      <color theme="1"/>
      <name val="BIZ UD明朝 Medium"/>
      <family val="1"/>
      <charset val="128"/>
    </font>
    <font>
      <sz val="9"/>
      <color theme="1"/>
      <name val="BIZ UD明朝 Medium"/>
      <family val="1"/>
      <charset val="128"/>
    </font>
    <font>
      <u/>
      <sz val="16"/>
      <color theme="1"/>
      <name val="BIZ UD明朝 Medium"/>
      <family val="1"/>
      <charset val="128"/>
    </font>
    <font>
      <b/>
      <sz val="12"/>
      <color theme="1"/>
      <name val="BIZ UD明朝 Medium"/>
      <family val="1"/>
      <charset val="128"/>
    </font>
    <font>
      <sz val="10"/>
      <color theme="1"/>
      <name val="BIZ UD明朝 Medium"/>
      <family val="1"/>
      <charset val="128"/>
    </font>
    <font>
      <u/>
      <sz val="11"/>
      <color theme="1"/>
      <name val="BIZ UD明朝 Medium"/>
      <family val="1"/>
      <charset val="128"/>
    </font>
    <font>
      <sz val="11"/>
      <color rgb="FFFF0000"/>
      <name val="BIZ UD明朝 Medium"/>
      <family val="1"/>
      <charset val="128"/>
    </font>
    <font>
      <sz val="8"/>
      <color theme="1"/>
      <name val="BIZ UD明朝 Medium"/>
      <family val="1"/>
      <charset val="128"/>
    </font>
    <font>
      <sz val="12"/>
      <color theme="1"/>
      <name val="BIZ UD明朝 Medium"/>
      <family val="1"/>
      <charset val="128"/>
    </font>
    <font>
      <sz val="14"/>
      <color theme="1"/>
      <name val="BIZ UD明朝 Medium"/>
      <family val="1"/>
      <charset val="128"/>
    </font>
    <font>
      <sz val="6"/>
      <color theme="1"/>
      <name val="BIZ UD明朝 Medium"/>
      <family val="1"/>
      <charset val="128"/>
    </font>
    <font>
      <b/>
      <sz val="14"/>
      <color theme="1"/>
      <name val="BIZ UD明朝 Medium"/>
      <family val="1"/>
      <charset val="128"/>
    </font>
    <font>
      <u/>
      <sz val="10"/>
      <color theme="1"/>
      <name val="BIZ UD明朝 Medium"/>
      <family val="1"/>
      <charset val="128"/>
    </font>
    <font>
      <sz val="6"/>
      <color rgb="FFFF0000"/>
      <name val="BIZ UD明朝 Medium"/>
      <family val="1"/>
      <charset val="128"/>
    </font>
    <font>
      <b/>
      <sz val="12"/>
      <color theme="1"/>
      <name val="BIZ UDゴシック"/>
      <family val="3"/>
      <charset val="128"/>
    </font>
    <font>
      <u/>
      <sz val="8"/>
      <color theme="1"/>
      <name val="BIZ UD明朝 Medium"/>
      <family val="1"/>
      <charset val="128"/>
    </font>
  </fonts>
  <fills count="4">
    <fill>
      <patternFill patternType="none"/>
    </fill>
    <fill>
      <patternFill patternType="gray125"/>
    </fill>
    <fill>
      <patternFill patternType="solid">
        <fgColor rgb="FFFFF5F3"/>
        <bgColor indexed="64"/>
      </patternFill>
    </fill>
    <fill>
      <patternFill patternType="solid">
        <fgColor theme="0"/>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ck">
        <color auto="1"/>
      </left>
      <right/>
      <top style="thick">
        <color auto="1"/>
      </top>
      <bottom/>
      <diagonal/>
    </border>
    <border>
      <left/>
      <right style="thick">
        <color auto="1"/>
      </right>
      <top style="thick">
        <color auto="1"/>
      </top>
      <bottom/>
      <diagonal/>
    </border>
    <border>
      <left/>
      <right/>
      <top style="thick">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top style="medium">
        <color auto="1"/>
      </top>
      <bottom style="thin">
        <color indexed="64"/>
      </bottom>
      <diagonal/>
    </border>
    <border>
      <left/>
      <right/>
      <top style="medium">
        <color auto="1"/>
      </top>
      <bottom style="thin">
        <color indexed="64"/>
      </bottom>
      <diagonal/>
    </border>
    <border>
      <left style="thick">
        <color auto="1"/>
      </left>
      <right/>
      <top style="thin">
        <color indexed="64"/>
      </top>
      <bottom/>
      <diagonal/>
    </border>
    <border>
      <left style="thick">
        <color auto="1"/>
      </left>
      <right/>
      <top/>
      <bottom style="thin">
        <color indexed="64"/>
      </bottom>
      <diagonal/>
    </border>
    <border>
      <left style="thin">
        <color indexed="64"/>
      </left>
      <right/>
      <top style="thick">
        <color auto="1"/>
      </top>
      <bottom/>
      <diagonal/>
    </border>
    <border>
      <left/>
      <right style="thin">
        <color indexed="64"/>
      </right>
      <top style="thick">
        <color auto="1"/>
      </top>
      <bottom/>
      <diagonal/>
    </border>
    <border diagonalUp="1">
      <left/>
      <right/>
      <top style="thin">
        <color indexed="64"/>
      </top>
      <bottom/>
      <diagonal style="thin">
        <color indexed="64"/>
      </diagonal>
    </border>
    <border diagonalUp="1">
      <left/>
      <right/>
      <top/>
      <bottom/>
      <diagonal style="thin">
        <color indexed="64"/>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367">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0" xfId="0" applyBorder="1">
      <alignment vertical="center"/>
    </xf>
    <xf numFmtId="0" fontId="3" fillId="0" borderId="1" xfId="0" applyFont="1" applyBorder="1" applyAlignment="1">
      <alignment horizontal="center" vertical="center" shrinkToFit="1"/>
    </xf>
    <xf numFmtId="0" fontId="3" fillId="0" borderId="1" xfId="0" applyFont="1" applyBorder="1" applyAlignment="1">
      <alignment horizontal="center" vertical="center"/>
    </xf>
    <xf numFmtId="0" fontId="4" fillId="0" borderId="0" xfId="0" applyFont="1">
      <alignment vertical="center"/>
    </xf>
    <xf numFmtId="176" fontId="5" fillId="0" borderId="0" xfId="1" applyNumberFormat="1" applyFont="1" applyBorder="1" applyAlignment="1">
      <alignment horizontal="right" vertical="center"/>
    </xf>
    <xf numFmtId="0" fontId="5" fillId="0" borderId="0" xfId="0" applyFont="1" applyBorder="1" applyAlignment="1">
      <alignment horizontal="right" vertical="center"/>
    </xf>
    <xf numFmtId="0" fontId="6" fillId="0" borderId="3" xfId="0" applyFont="1" applyBorder="1">
      <alignment vertical="center"/>
    </xf>
    <xf numFmtId="0" fontId="0" fillId="0" borderId="0" xfId="0" applyAlignment="1">
      <alignment horizontal="right" vertical="center"/>
    </xf>
    <xf numFmtId="0" fontId="5" fillId="0" borderId="0" xfId="0" applyFont="1" applyBorder="1" applyAlignment="1">
      <alignment vertical="center"/>
    </xf>
    <xf numFmtId="0" fontId="6" fillId="0" borderId="0" xfId="0" applyFont="1" applyBorder="1">
      <alignment vertical="center"/>
    </xf>
    <xf numFmtId="0" fontId="7" fillId="0" borderId="0" xfId="0" applyFont="1" applyBorder="1" applyAlignment="1">
      <alignment horizontal="left" vertical="center"/>
    </xf>
    <xf numFmtId="0" fontId="7" fillId="0" borderId="0" xfId="0" applyFont="1" applyBorder="1" applyAlignment="1">
      <alignment horizontal="center" vertical="center"/>
    </xf>
    <xf numFmtId="176" fontId="8" fillId="0" borderId="0" xfId="1" applyNumberFormat="1" applyFont="1" applyBorder="1" applyAlignment="1">
      <alignment horizontal="right" vertical="center"/>
    </xf>
    <xf numFmtId="0" fontId="8" fillId="0" borderId="0" xfId="0" applyFont="1" applyBorder="1" applyAlignment="1">
      <alignment vertical="center"/>
    </xf>
    <xf numFmtId="0" fontId="9" fillId="0" borderId="0" xfId="0" applyFont="1" applyBorder="1">
      <alignment vertical="center"/>
    </xf>
    <xf numFmtId="0" fontId="7" fillId="0" borderId="0" xfId="0" applyFont="1">
      <alignment vertical="center"/>
    </xf>
    <xf numFmtId="0" fontId="7" fillId="0" borderId="0" xfId="0" applyFont="1" applyAlignment="1">
      <alignment horizontal="left" vertical="center"/>
    </xf>
    <xf numFmtId="177" fontId="8" fillId="0" borderId="0" xfId="0" applyNumberFormat="1" applyFont="1" applyBorder="1" applyAlignment="1">
      <alignment vertical="center"/>
    </xf>
    <xf numFmtId="0" fontId="7" fillId="0" borderId="0" xfId="0" applyFont="1" applyBorder="1">
      <alignment vertical="center"/>
    </xf>
    <xf numFmtId="177" fontId="8" fillId="0" borderId="0" xfId="0" applyNumberFormat="1" applyFont="1" applyBorder="1" applyAlignment="1">
      <alignment horizontal="right" vertical="center"/>
    </xf>
    <xf numFmtId="0" fontId="0" fillId="0" borderId="4" xfId="0" applyBorder="1">
      <alignment vertical="center"/>
    </xf>
    <xf numFmtId="0" fontId="6" fillId="0" borderId="5" xfId="0" applyFont="1" applyBorder="1">
      <alignment vertical="center"/>
    </xf>
    <xf numFmtId="177" fontId="10" fillId="0" borderId="6" xfId="0" applyNumberFormat="1" applyFont="1" applyBorder="1" applyAlignment="1">
      <alignment horizontal="right" vertical="center"/>
    </xf>
    <xf numFmtId="0" fontId="11" fillId="0" borderId="0" xfId="0" applyFont="1">
      <alignment vertical="center"/>
    </xf>
    <xf numFmtId="0" fontId="12" fillId="0" borderId="0" xfId="0" applyFont="1" applyBorder="1" applyAlignment="1">
      <alignment horizontal="left" vertical="center"/>
    </xf>
    <xf numFmtId="0" fontId="6" fillId="0" borderId="7" xfId="0" applyFont="1" applyBorder="1">
      <alignment vertical="center"/>
    </xf>
    <xf numFmtId="0" fontId="6" fillId="0" borderId="6" xfId="0" applyFont="1" applyBorder="1">
      <alignment vertical="center"/>
    </xf>
    <xf numFmtId="0" fontId="14" fillId="0" borderId="0" xfId="0" applyFont="1">
      <alignment vertical="center"/>
    </xf>
    <xf numFmtId="0" fontId="0" fillId="0" borderId="2" xfId="0" applyBorder="1" applyAlignment="1">
      <alignment horizontal="center" vertical="center"/>
    </xf>
    <xf numFmtId="0" fontId="0" fillId="0" borderId="0" xfId="0" applyBorder="1" applyAlignment="1">
      <alignment horizontal="center" vertical="center"/>
    </xf>
    <xf numFmtId="0" fontId="3" fillId="0" borderId="0" xfId="0" applyFont="1" applyBorder="1" applyAlignment="1">
      <alignment horizontal="center" vertical="center" shrinkToFit="1"/>
    </xf>
    <xf numFmtId="0" fontId="3" fillId="0" borderId="0" xfId="0" applyFont="1" applyBorder="1" applyAlignment="1">
      <alignment horizontal="center" vertical="center"/>
    </xf>
    <xf numFmtId="177" fontId="10" fillId="0" borderId="0" xfId="0" applyNumberFormat="1" applyFont="1" applyBorder="1" applyAlignment="1">
      <alignment horizontal="right" vertical="center"/>
    </xf>
    <xf numFmtId="0" fontId="4" fillId="0" borderId="0" xfId="0" applyFont="1" applyBorder="1">
      <alignment vertical="center"/>
    </xf>
    <xf numFmtId="0" fontId="0" fillId="0" borderId="3" xfId="0" applyBorder="1">
      <alignment vertical="center"/>
    </xf>
    <xf numFmtId="0" fontId="0" fillId="0" borderId="5" xfId="0" applyBorder="1">
      <alignment vertical="center"/>
    </xf>
    <xf numFmtId="0" fontId="16" fillId="0" borderId="0" xfId="0" applyFont="1">
      <alignment vertical="center"/>
    </xf>
    <xf numFmtId="0" fontId="16" fillId="0" borderId="0" xfId="0" applyFont="1" applyAlignment="1">
      <alignment vertical="center"/>
    </xf>
    <xf numFmtId="0" fontId="16" fillId="0" borderId="0" xfId="0" applyFont="1" applyBorder="1">
      <alignment vertical="center"/>
    </xf>
    <xf numFmtId="0" fontId="17" fillId="0" borderId="0" xfId="0" applyFont="1">
      <alignment vertical="center"/>
    </xf>
    <xf numFmtId="0" fontId="16" fillId="0" borderId="0" xfId="0" applyFont="1" applyAlignment="1">
      <alignment vertical="center" wrapText="1"/>
    </xf>
    <xf numFmtId="0" fontId="16" fillId="0" borderId="0" xfId="0" applyFont="1" applyAlignment="1"/>
    <xf numFmtId="0" fontId="16" fillId="2" borderId="0" xfId="0" applyFont="1" applyFill="1">
      <alignment vertical="center"/>
    </xf>
    <xf numFmtId="0" fontId="16" fillId="2" borderId="0" xfId="0" applyFont="1" applyFill="1" applyAlignment="1">
      <alignment vertical="top" shrinkToFit="1"/>
    </xf>
    <xf numFmtId="0" fontId="16" fillId="2" borderId="0" xfId="0" applyFont="1" applyFill="1" applyAlignment="1">
      <alignment vertical="center" shrinkToFit="1"/>
    </xf>
    <xf numFmtId="0" fontId="24" fillId="0" borderId="0" xfId="0" applyFont="1" applyFill="1" applyBorder="1" applyAlignment="1">
      <alignment vertical="top" wrapText="1"/>
    </xf>
    <xf numFmtId="0" fontId="16" fillId="0" borderId="0" xfId="0" applyFont="1" applyBorder="1" applyAlignment="1">
      <alignment vertical="center" wrapText="1"/>
    </xf>
    <xf numFmtId="0" fontId="16" fillId="0" borderId="0" xfId="0" applyFont="1" applyBorder="1" applyAlignment="1">
      <alignment vertical="center"/>
    </xf>
    <xf numFmtId="0" fontId="25" fillId="0" borderId="0" xfId="0" applyFont="1" applyFill="1" applyBorder="1" applyAlignment="1">
      <alignment vertical="top" wrapText="1"/>
    </xf>
    <xf numFmtId="0" fontId="26" fillId="0" borderId="7" xfId="0" applyFont="1" applyBorder="1">
      <alignment vertical="center"/>
    </xf>
    <xf numFmtId="0" fontId="26" fillId="0" borderId="16" xfId="0" applyFont="1" applyBorder="1">
      <alignment vertical="center"/>
    </xf>
    <xf numFmtId="38" fontId="16" fillId="0" borderId="0" xfId="1" applyFont="1" applyFill="1" applyBorder="1" applyAlignment="1"/>
    <xf numFmtId="0" fontId="23" fillId="0" borderId="0" xfId="0" applyFont="1" applyAlignment="1">
      <alignment vertical="top"/>
    </xf>
    <xf numFmtId="181" fontId="23" fillId="0" borderId="0" xfId="0" applyNumberFormat="1" applyFont="1" applyAlignment="1">
      <alignment vertical="top" shrinkToFit="1"/>
    </xf>
    <xf numFmtId="182" fontId="23" fillId="0" borderId="0" xfId="0" applyNumberFormat="1" applyFont="1" applyAlignment="1">
      <alignment vertical="top" shrinkToFit="1"/>
    </xf>
    <xf numFmtId="38" fontId="16" fillId="0" borderId="16" xfId="1" applyFont="1" applyFill="1" applyBorder="1" applyAlignment="1"/>
    <xf numFmtId="38" fontId="16" fillId="0" borderId="7" xfId="1" applyFont="1" applyFill="1" applyBorder="1" applyAlignment="1"/>
    <xf numFmtId="0" fontId="26" fillId="0" borderId="0" xfId="0" applyFont="1" applyBorder="1" applyAlignment="1">
      <alignment horizontal="center" vertical="center"/>
    </xf>
    <xf numFmtId="0" fontId="26" fillId="0" borderId="0" xfId="0" applyFont="1" applyBorder="1" applyAlignment="1">
      <alignment horizontal="right" vertical="center"/>
    </xf>
    <xf numFmtId="0" fontId="26" fillId="0" borderId="0" xfId="0" applyFont="1" applyBorder="1">
      <alignment vertical="center"/>
    </xf>
    <xf numFmtId="0" fontId="16" fillId="0" borderId="0" xfId="0" applyFont="1" applyBorder="1" applyAlignment="1">
      <alignment horizontal="center" vertical="center" wrapText="1"/>
    </xf>
    <xf numFmtId="0" fontId="27" fillId="0" borderId="0" xfId="0" applyFont="1" applyBorder="1" applyAlignment="1">
      <alignment horizontal="right" vertical="center"/>
    </xf>
    <xf numFmtId="0" fontId="25" fillId="0" borderId="0" xfId="0" applyFont="1" applyBorder="1" applyAlignment="1">
      <alignment horizontal="center" vertical="center"/>
    </xf>
    <xf numFmtId="0" fontId="16" fillId="0" borderId="0" xfId="0" applyFont="1" applyBorder="1" applyAlignment="1">
      <alignment horizontal="left" vertical="center"/>
    </xf>
    <xf numFmtId="0" fontId="27" fillId="0" borderId="0" xfId="0" applyFont="1" applyBorder="1" applyAlignment="1">
      <alignment horizontal="center" vertical="center"/>
    </xf>
    <xf numFmtId="0" fontId="16" fillId="0" borderId="7" xfId="0" applyFont="1" applyBorder="1">
      <alignment vertical="center"/>
    </xf>
    <xf numFmtId="0" fontId="16" fillId="0" borderId="0" xfId="0" applyFont="1" applyBorder="1" applyAlignment="1">
      <alignment vertical="top" wrapText="1"/>
    </xf>
    <xf numFmtId="180" fontId="16" fillId="0" borderId="0" xfId="0" applyNumberFormat="1" applyFont="1">
      <alignment vertical="center"/>
    </xf>
    <xf numFmtId="0" fontId="16" fillId="0" borderId="7" xfId="0" applyFont="1" applyBorder="1" applyAlignment="1"/>
    <xf numFmtId="38" fontId="16" fillId="0" borderId="6" xfId="1" applyFont="1" applyFill="1" applyBorder="1" applyAlignment="1"/>
    <xf numFmtId="0" fontId="16" fillId="0" borderId="6" xfId="0" applyFont="1" applyBorder="1">
      <alignment vertical="center"/>
    </xf>
    <xf numFmtId="0" fontId="16" fillId="0" borderId="6" xfId="0" applyFont="1" applyBorder="1" applyAlignment="1">
      <alignment horizontal="right"/>
    </xf>
    <xf numFmtId="0" fontId="16" fillId="0" borderId="6" xfId="0" applyFont="1" applyBorder="1" applyAlignment="1"/>
    <xf numFmtId="0" fontId="26" fillId="0" borderId="0" xfId="0" applyFont="1" applyAlignment="1">
      <alignment horizontal="right" vertical="center"/>
    </xf>
    <xf numFmtId="0" fontId="16" fillId="0" borderId="0" xfId="0" applyFont="1" applyFill="1" applyBorder="1" applyAlignment="1">
      <alignment vertical="center"/>
    </xf>
    <xf numFmtId="183" fontId="23" fillId="0" borderId="0" xfId="0" applyNumberFormat="1" applyFont="1" applyAlignment="1">
      <alignment horizontal="right" vertical="top" shrinkToFit="1"/>
    </xf>
    <xf numFmtId="0" fontId="15" fillId="0" borderId="0" xfId="0" applyFont="1" applyFill="1">
      <alignment vertical="center"/>
    </xf>
    <xf numFmtId="0" fontId="16" fillId="0" borderId="0" xfId="0" applyFont="1" applyFill="1">
      <alignment vertical="center"/>
    </xf>
    <xf numFmtId="0" fontId="16" fillId="0" borderId="0" xfId="0" applyFont="1" applyFill="1" applyAlignment="1">
      <alignment horizontal="right" vertical="center" wrapText="1"/>
    </xf>
    <xf numFmtId="0" fontId="16" fillId="0" borderId="0" xfId="0" applyFont="1" applyFill="1" applyAlignment="1">
      <alignment vertical="center"/>
    </xf>
    <xf numFmtId="0" fontId="16" fillId="0" borderId="0" xfId="0" applyFont="1" applyFill="1" applyAlignment="1">
      <alignment horizontal="right" vertical="center"/>
    </xf>
    <xf numFmtId="0" fontId="16" fillId="0" borderId="32" xfId="0" applyFont="1" applyFill="1" applyBorder="1">
      <alignment vertical="center"/>
    </xf>
    <xf numFmtId="0" fontId="16" fillId="0" borderId="31" xfId="0" applyFont="1" applyFill="1" applyBorder="1">
      <alignment vertical="center"/>
    </xf>
    <xf numFmtId="0" fontId="18" fillId="0" borderId="0" xfId="0" applyFont="1" applyFill="1">
      <alignment vertical="center"/>
    </xf>
    <xf numFmtId="0" fontId="26" fillId="0" borderId="0" xfId="0" applyFont="1" applyFill="1" applyAlignment="1">
      <alignment horizontal="right" vertical="center"/>
    </xf>
    <xf numFmtId="0" fontId="16" fillId="0" borderId="0" xfId="0" applyFont="1" applyFill="1" applyBorder="1">
      <alignment vertical="center"/>
    </xf>
    <xf numFmtId="0" fontId="30" fillId="0" borderId="0" xfId="0" applyFont="1" applyFill="1">
      <alignment vertical="center"/>
    </xf>
    <xf numFmtId="0" fontId="19" fillId="0" borderId="0" xfId="0" applyFont="1" applyFill="1">
      <alignment vertical="center"/>
    </xf>
    <xf numFmtId="0" fontId="16" fillId="0" borderId="0" xfId="0" applyFont="1" applyFill="1" applyAlignment="1"/>
    <xf numFmtId="0" fontId="17" fillId="0" borderId="0" xfId="0" applyFont="1" applyFill="1">
      <alignment vertical="center"/>
    </xf>
    <xf numFmtId="0" fontId="16" fillId="0" borderId="0" xfId="0" applyFont="1" applyFill="1" applyAlignment="1">
      <alignment vertical="center" wrapText="1"/>
    </xf>
    <xf numFmtId="0" fontId="16" fillId="0" borderId="0" xfId="0" applyFont="1" applyFill="1" applyAlignment="1">
      <alignment horizontal="center" vertical="center"/>
    </xf>
    <xf numFmtId="3" fontId="22" fillId="0" borderId="0" xfId="0" applyNumberFormat="1" applyFont="1" applyFill="1">
      <alignment vertical="center"/>
    </xf>
    <xf numFmtId="0" fontId="17" fillId="0" borderId="0" xfId="0" applyFont="1" applyFill="1" applyBorder="1" applyAlignment="1">
      <alignment horizontal="center" vertical="center"/>
    </xf>
    <xf numFmtId="176" fontId="17" fillId="0" borderId="0" xfId="1" applyNumberFormat="1" applyFont="1" applyFill="1" applyBorder="1" applyAlignment="1">
      <alignment horizontal="right" vertical="center"/>
    </xf>
    <xf numFmtId="0" fontId="17" fillId="0" borderId="0" xfId="0" applyFont="1" applyFill="1" applyBorder="1" applyAlignment="1">
      <alignment vertical="center"/>
    </xf>
    <xf numFmtId="0" fontId="23" fillId="0" borderId="0" xfId="0" applyFont="1" applyFill="1" applyAlignment="1">
      <alignment horizontal="left" vertical="center"/>
    </xf>
    <xf numFmtId="0" fontId="17" fillId="0" borderId="0" xfId="0" applyFont="1" applyFill="1" applyAlignment="1">
      <alignment vertical="center"/>
    </xf>
    <xf numFmtId="185" fontId="29" fillId="0" borderId="7" xfId="0" applyNumberFormat="1" applyFont="1" applyFill="1" applyBorder="1" applyAlignment="1">
      <alignment vertical="center"/>
    </xf>
    <xf numFmtId="0" fontId="23" fillId="0" borderId="15" xfId="0" applyFont="1" applyFill="1" applyBorder="1" applyAlignment="1">
      <alignment vertical="top"/>
    </xf>
    <xf numFmtId="0" fontId="16" fillId="0" borderId="16" xfId="0" applyFont="1" applyFill="1" applyBorder="1" applyAlignment="1">
      <alignment vertical="top"/>
    </xf>
    <xf numFmtId="0" fontId="16" fillId="0" borderId="17" xfId="0" applyFont="1" applyFill="1" applyBorder="1" applyAlignment="1">
      <alignment vertical="top"/>
    </xf>
    <xf numFmtId="0" fontId="16" fillId="0" borderId="40" xfId="0" applyFont="1" applyFill="1" applyBorder="1" applyAlignment="1">
      <alignment vertical="top"/>
    </xf>
    <xf numFmtId="0" fontId="16" fillId="0" borderId="41" xfId="0" applyFont="1" applyFill="1" applyBorder="1" applyAlignment="1">
      <alignment vertical="top"/>
    </xf>
    <xf numFmtId="0" fontId="16" fillId="0" borderId="42" xfId="0" applyFont="1" applyFill="1" applyBorder="1" applyAlignment="1">
      <alignment vertical="top"/>
    </xf>
    <xf numFmtId="0" fontId="23" fillId="0" borderId="19" xfId="0" applyFont="1" applyFill="1" applyBorder="1" applyAlignment="1">
      <alignment horizontal="right" vertical="center"/>
    </xf>
    <xf numFmtId="0" fontId="23" fillId="0" borderId="7" xfId="0" applyFont="1" applyFill="1" applyBorder="1" applyAlignment="1">
      <alignment horizontal="right" vertical="center"/>
    </xf>
    <xf numFmtId="0" fontId="23" fillId="0" borderId="45" xfId="0" applyFont="1" applyFill="1" applyBorder="1" applyAlignment="1">
      <alignment horizontal="right" vertical="center"/>
    </xf>
    <xf numFmtId="0" fontId="23" fillId="0" borderId="0" xfId="0" applyFont="1" applyFill="1" applyBorder="1" applyAlignment="1"/>
    <xf numFmtId="0" fontId="26" fillId="0" borderId="0" xfId="0" applyFont="1" applyFill="1" applyBorder="1" applyAlignment="1">
      <alignment horizontal="left" wrapText="1"/>
    </xf>
    <xf numFmtId="0" fontId="23" fillId="0" borderId="0" xfId="0" applyFont="1" applyFill="1" applyBorder="1">
      <alignment vertical="center"/>
    </xf>
    <xf numFmtId="0" fontId="20" fillId="0" borderId="0" xfId="0" applyFont="1" applyFill="1" applyBorder="1">
      <alignment vertical="center"/>
    </xf>
    <xf numFmtId="0" fontId="23" fillId="0" borderId="16" xfId="0" applyFont="1" applyFill="1" applyBorder="1" applyAlignment="1">
      <alignment vertical="top"/>
    </xf>
    <xf numFmtId="0" fontId="23" fillId="0" borderId="17" xfId="0" applyFont="1" applyFill="1" applyBorder="1" applyAlignment="1">
      <alignment vertical="top"/>
    </xf>
    <xf numFmtId="0" fontId="26" fillId="0" borderId="0" xfId="0" applyFont="1" applyFill="1" applyAlignment="1">
      <alignment vertical="top"/>
    </xf>
    <xf numFmtId="0" fontId="26" fillId="0" borderId="40" xfId="0" applyFont="1" applyFill="1" applyBorder="1" applyAlignment="1">
      <alignment vertical="top"/>
    </xf>
    <xf numFmtId="0" fontId="16" fillId="0" borderId="0" xfId="0" applyFont="1" applyFill="1" applyAlignment="1">
      <alignment horizontal="right"/>
    </xf>
    <xf numFmtId="0" fontId="23" fillId="0" borderId="0" xfId="0" applyFont="1" applyFill="1" applyAlignment="1">
      <alignment vertical="top"/>
    </xf>
    <xf numFmtId="181" fontId="23" fillId="0" borderId="0" xfId="0" applyNumberFormat="1" applyFont="1" applyFill="1" applyAlignment="1">
      <alignment vertical="top" shrinkToFit="1"/>
    </xf>
    <xf numFmtId="182" fontId="23" fillId="0" borderId="0" xfId="0" applyNumberFormat="1" applyFont="1" applyFill="1" applyAlignment="1">
      <alignment vertical="top" shrinkToFit="1"/>
    </xf>
    <xf numFmtId="183" fontId="23" fillId="0" borderId="0" xfId="0" applyNumberFormat="1" applyFont="1" applyFill="1" applyAlignment="1">
      <alignment horizontal="right" vertical="top" shrinkToFit="1"/>
    </xf>
    <xf numFmtId="0" fontId="23" fillId="0" borderId="0" xfId="0" applyNumberFormat="1" applyFont="1" applyFill="1" applyAlignment="1">
      <alignment vertical="top" shrinkToFit="1"/>
    </xf>
    <xf numFmtId="0" fontId="16" fillId="0" borderId="16" xfId="0" applyFont="1" applyFill="1" applyBorder="1" applyAlignment="1">
      <alignment horizontal="right"/>
    </xf>
    <xf numFmtId="0" fontId="16" fillId="0" borderId="16" xfId="0" applyFont="1" applyFill="1" applyBorder="1">
      <alignment vertical="center"/>
    </xf>
    <xf numFmtId="0" fontId="30" fillId="0" borderId="0" xfId="0" applyFont="1" applyFill="1" applyBorder="1">
      <alignment vertical="center"/>
    </xf>
    <xf numFmtId="0" fontId="20" fillId="0" borderId="0" xfId="0" applyFont="1" applyFill="1" applyAlignment="1"/>
    <xf numFmtId="0" fontId="16" fillId="0" borderId="0" xfId="0" applyFont="1" applyFill="1" applyAlignment="1">
      <alignment vertical="top"/>
    </xf>
    <xf numFmtId="0" fontId="23" fillId="0" borderId="0" xfId="0" applyFont="1" applyFill="1">
      <alignment vertical="center"/>
    </xf>
    <xf numFmtId="0" fontId="16" fillId="0" borderId="0" xfId="0" applyFont="1" applyFill="1" applyAlignment="1">
      <alignment horizontal="center" vertical="center"/>
    </xf>
    <xf numFmtId="0" fontId="16" fillId="0" borderId="0" xfId="0" applyFont="1" applyFill="1" applyAlignment="1">
      <alignment horizontal="right" vertical="center" wrapText="1"/>
    </xf>
    <xf numFmtId="0" fontId="16" fillId="0" borderId="0" xfId="0" applyFont="1" applyAlignment="1">
      <alignment horizontal="left" vertical="center"/>
    </xf>
    <xf numFmtId="0" fontId="16" fillId="0" borderId="0" xfId="0" applyFont="1" applyFill="1" applyAlignment="1">
      <alignment horizontal="right" vertical="center"/>
    </xf>
    <xf numFmtId="0" fontId="16" fillId="2" borderId="7" xfId="0" applyFont="1" applyFill="1" applyBorder="1">
      <alignment vertical="center"/>
    </xf>
    <xf numFmtId="0" fontId="16" fillId="3" borderId="7" xfId="0" applyFont="1" applyFill="1" applyBorder="1">
      <alignment vertical="center"/>
    </xf>
    <xf numFmtId="0" fontId="16" fillId="2" borderId="7" xfId="0" applyFont="1" applyFill="1" applyBorder="1" applyAlignment="1">
      <alignment vertical="top"/>
    </xf>
    <xf numFmtId="0" fontId="25" fillId="0" borderId="0" xfId="0" applyFont="1" applyAlignment="1">
      <alignment vertical="top" wrapText="1"/>
    </xf>
    <xf numFmtId="0" fontId="16" fillId="0" borderId="0" xfId="0" applyFont="1" applyAlignment="1">
      <alignment horizontal="center" vertical="center" wrapText="1"/>
    </xf>
    <xf numFmtId="0" fontId="27" fillId="0" borderId="0" xfId="0" applyFont="1" applyAlignment="1">
      <alignment horizontal="right" vertical="center"/>
    </xf>
    <xf numFmtId="0" fontId="25" fillId="0" borderId="0" xfId="0" applyFont="1" applyAlignment="1">
      <alignment horizontal="center" vertical="center"/>
    </xf>
    <xf numFmtId="0" fontId="27"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top" shrinkToFit="1"/>
    </xf>
    <xf numFmtId="38" fontId="20" fillId="0" borderId="6" xfId="1" applyFont="1" applyFill="1" applyBorder="1" applyAlignment="1"/>
    <xf numFmtId="0" fontId="16" fillId="0" borderId="16" xfId="0" applyFont="1" applyFill="1" applyBorder="1" applyAlignment="1">
      <alignment horizontal="center" vertical="center"/>
    </xf>
    <xf numFmtId="0" fontId="16" fillId="0" borderId="0" xfId="0" applyFont="1" applyFill="1" applyAlignment="1">
      <alignment horizontal="center" vertical="center"/>
    </xf>
    <xf numFmtId="0" fontId="16" fillId="0" borderId="0" xfId="0" applyFont="1" applyFill="1" applyAlignment="1">
      <alignment horizontal="right"/>
    </xf>
    <xf numFmtId="0" fontId="16" fillId="0" borderId="0" xfId="0" applyFont="1" applyFill="1" applyAlignment="1">
      <alignment horizontal="right" vertical="center" wrapText="1"/>
    </xf>
    <xf numFmtId="0" fontId="16" fillId="0" borderId="0" xfId="0" applyFont="1" applyFill="1" applyBorder="1" applyAlignment="1">
      <alignment horizontal="center" vertical="center"/>
    </xf>
    <xf numFmtId="0" fontId="16" fillId="0" borderId="0" xfId="0" applyFont="1" applyAlignment="1">
      <alignment horizontal="left" vertical="center"/>
    </xf>
    <xf numFmtId="0" fontId="16" fillId="0" borderId="0" xfId="0" applyFont="1" applyFill="1" applyAlignment="1">
      <alignment horizontal="right" vertical="center"/>
    </xf>
    <xf numFmtId="177" fontId="16" fillId="0" borderId="0" xfId="0" applyNumberFormat="1" applyFont="1" applyFill="1" applyBorder="1" applyAlignment="1">
      <alignment horizontal="center" vertical="center"/>
    </xf>
    <xf numFmtId="9" fontId="16" fillId="0" borderId="0" xfId="0" applyNumberFormat="1" applyFont="1" applyFill="1" applyBorder="1" applyAlignment="1">
      <alignment horizontal="center" vertical="center"/>
    </xf>
    <xf numFmtId="0" fontId="20" fillId="0" borderId="0" xfId="0" applyFont="1" applyFill="1" applyBorder="1" applyAlignment="1">
      <alignment horizontal="left" vertical="center"/>
    </xf>
    <xf numFmtId="177" fontId="16" fillId="0" borderId="16" xfId="0" applyNumberFormat="1" applyFont="1" applyFill="1" applyBorder="1" applyAlignment="1">
      <alignment horizontal="center" vertical="center"/>
    </xf>
    <xf numFmtId="0" fontId="20" fillId="0" borderId="0" xfId="0" applyFont="1" applyFill="1" applyAlignment="1">
      <alignment horizontal="left" vertical="center"/>
    </xf>
    <xf numFmtId="181" fontId="23" fillId="0" borderId="0" xfId="0" applyNumberFormat="1" applyFont="1" applyFill="1" applyAlignment="1">
      <alignment vertical="top"/>
    </xf>
    <xf numFmtId="0" fontId="17" fillId="0" borderId="0" xfId="0" applyFont="1" applyFill="1" applyBorder="1" applyAlignment="1">
      <alignment horizontal="left" vertical="center"/>
    </xf>
    <xf numFmtId="0" fontId="20" fillId="0" borderId="0" xfId="0" applyFont="1">
      <alignment vertical="center"/>
    </xf>
    <xf numFmtId="0" fontId="16" fillId="0" borderId="7" xfId="0" applyFont="1" applyFill="1" applyBorder="1" applyAlignment="1">
      <alignment horizontal="center" vertical="center"/>
    </xf>
    <xf numFmtId="0" fontId="23" fillId="0" borderId="0" xfId="0" applyFont="1" applyFill="1" applyBorder="1" applyAlignment="1">
      <alignment horizontal="left" wrapText="1"/>
    </xf>
    <xf numFmtId="0" fontId="16" fillId="0" borderId="9" xfId="0" applyFont="1" applyFill="1" applyBorder="1" applyAlignment="1">
      <alignment horizontal="center" vertical="center"/>
    </xf>
    <xf numFmtId="0" fontId="16" fillId="0" borderId="52"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53" xfId="0" applyFont="1" applyFill="1" applyBorder="1" applyAlignment="1">
      <alignment horizontal="center" vertical="center"/>
    </xf>
    <xf numFmtId="0" fontId="16" fillId="0" borderId="12" xfId="0" applyFont="1" applyFill="1" applyBorder="1" applyAlignment="1">
      <alignment horizontal="center" vertical="center"/>
    </xf>
    <xf numFmtId="181" fontId="17" fillId="0" borderId="15" xfId="0" applyNumberFormat="1" applyFont="1" applyFill="1" applyBorder="1" applyAlignment="1">
      <alignment horizontal="center" vertical="center" shrinkToFit="1"/>
    </xf>
    <xf numFmtId="181" fontId="17" fillId="0" borderId="18" xfId="0" applyNumberFormat="1" applyFont="1" applyFill="1" applyBorder="1" applyAlignment="1">
      <alignment horizontal="center" vertical="center" shrinkToFit="1"/>
    </xf>
    <xf numFmtId="182" fontId="17" fillId="0" borderId="16" xfId="0" applyNumberFormat="1" applyFont="1" applyFill="1" applyBorder="1" applyAlignment="1">
      <alignment horizontal="center" vertical="center"/>
    </xf>
    <xf numFmtId="182" fontId="17" fillId="0" borderId="7" xfId="0" applyNumberFormat="1" applyFont="1" applyFill="1" applyBorder="1" applyAlignment="1">
      <alignment horizontal="center" vertical="center"/>
    </xf>
    <xf numFmtId="0" fontId="17" fillId="0" borderId="16" xfId="0" applyFont="1" applyFill="1" applyBorder="1" applyAlignment="1">
      <alignment horizontal="left" vertical="center"/>
    </xf>
    <xf numFmtId="0" fontId="17" fillId="0" borderId="7" xfId="0" applyFont="1" applyFill="1" applyBorder="1" applyAlignment="1">
      <alignment horizontal="left" vertical="center"/>
    </xf>
    <xf numFmtId="183" fontId="17" fillId="0" borderId="17" xfId="0" applyNumberFormat="1" applyFont="1" applyFill="1" applyBorder="1" applyAlignment="1">
      <alignment horizontal="right" vertical="center" shrinkToFit="1"/>
    </xf>
    <xf numFmtId="183" fontId="17" fillId="0" borderId="19" xfId="0" applyNumberFormat="1" applyFont="1" applyFill="1" applyBorder="1" applyAlignment="1">
      <alignment horizontal="right" vertical="center" shrinkToFit="1"/>
    </xf>
    <xf numFmtId="0" fontId="23" fillId="0" borderId="15" xfId="0" applyFont="1" applyFill="1" applyBorder="1" applyAlignment="1">
      <alignment horizontal="center" vertical="center"/>
    </xf>
    <xf numFmtId="0" fontId="23" fillId="0" borderId="16" xfId="0" applyFont="1" applyFill="1" applyBorder="1" applyAlignment="1">
      <alignment horizontal="center" vertical="center"/>
    </xf>
    <xf numFmtId="0" fontId="23" fillId="0" borderId="17" xfId="0" applyFont="1" applyFill="1" applyBorder="1" applyAlignment="1">
      <alignment horizontal="center" vertical="center"/>
    </xf>
    <xf numFmtId="0" fontId="23" fillId="0" borderId="31"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32" xfId="0" applyFont="1" applyFill="1" applyBorder="1" applyAlignment="1">
      <alignment horizontal="center" vertical="center"/>
    </xf>
    <xf numFmtId="0" fontId="23" fillId="0" borderId="0" xfId="0" applyFont="1" applyFill="1" applyBorder="1" applyAlignment="1">
      <alignment horizontal="left"/>
    </xf>
    <xf numFmtId="0" fontId="16" fillId="0" borderId="2"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3" xfId="0" applyFont="1" applyFill="1" applyBorder="1" applyAlignment="1">
      <alignment horizontal="center" vertical="center"/>
    </xf>
    <xf numFmtId="3" fontId="16" fillId="2" borderId="18" xfId="0" applyNumberFormat="1" applyFont="1" applyFill="1" applyBorder="1" applyAlignment="1">
      <alignment horizontal="center" vertical="center"/>
    </xf>
    <xf numFmtId="3" fontId="16" fillId="2" borderId="7" xfId="0" applyNumberFormat="1" applyFont="1" applyFill="1" applyBorder="1" applyAlignment="1">
      <alignment horizontal="center" vertical="center"/>
    </xf>
    <xf numFmtId="3" fontId="16" fillId="0" borderId="43" xfId="0" applyNumberFormat="1" applyFont="1" applyFill="1" applyBorder="1" applyAlignment="1">
      <alignment horizontal="center" vertical="center"/>
    </xf>
    <xf numFmtId="3" fontId="16" fillId="0" borderId="44" xfId="0" applyNumberFormat="1" applyFont="1" applyFill="1" applyBorder="1" applyAlignment="1">
      <alignment horizontal="center" vertical="center"/>
    </xf>
    <xf numFmtId="176" fontId="23" fillId="0" borderId="0" xfId="1" applyNumberFormat="1" applyFont="1" applyFill="1" applyBorder="1" applyAlignment="1">
      <alignment horizontal="center" vertical="center"/>
    </xf>
    <xf numFmtId="176" fontId="16" fillId="0" borderId="0" xfId="1" applyNumberFormat="1" applyFont="1" applyFill="1" applyBorder="1" applyAlignment="1">
      <alignment horizontal="center" vertical="center"/>
    </xf>
    <xf numFmtId="181" fontId="17" fillId="0" borderId="31" xfId="0" applyNumberFormat="1" applyFont="1" applyFill="1" applyBorder="1" applyAlignment="1">
      <alignment horizontal="center" vertical="center" shrinkToFit="1"/>
    </xf>
    <xf numFmtId="182" fontId="17" fillId="0" borderId="0" xfId="0" applyNumberFormat="1" applyFont="1" applyFill="1" applyBorder="1" applyAlignment="1">
      <alignment horizontal="center" vertical="center"/>
    </xf>
    <xf numFmtId="0" fontId="17" fillId="0" borderId="0" xfId="0" applyFont="1" applyFill="1" applyBorder="1" applyAlignment="1">
      <alignment horizontal="left" vertical="center"/>
    </xf>
    <xf numFmtId="183" fontId="17" fillId="0" borderId="32" xfId="0" applyNumberFormat="1" applyFont="1" applyFill="1" applyBorder="1" applyAlignment="1">
      <alignment horizontal="right" vertical="center" shrinkToFit="1"/>
    </xf>
    <xf numFmtId="0" fontId="17" fillId="2" borderId="15" xfId="0" applyFont="1" applyFill="1" applyBorder="1" applyAlignment="1">
      <alignment horizontal="center" vertical="center" shrinkToFit="1"/>
    </xf>
    <xf numFmtId="0" fontId="17" fillId="2" borderId="31" xfId="0" applyFont="1" applyFill="1" applyBorder="1" applyAlignment="1">
      <alignment horizontal="center" vertical="center" shrinkToFit="1"/>
    </xf>
    <xf numFmtId="0" fontId="17" fillId="2" borderId="16" xfId="0" applyFont="1" applyFill="1" applyBorder="1" applyAlignment="1">
      <alignment horizontal="center" vertical="center"/>
    </xf>
    <xf numFmtId="0" fontId="17" fillId="2" borderId="0" xfId="0" applyFont="1" applyFill="1" applyAlignment="1">
      <alignment horizontal="center" vertical="center"/>
    </xf>
    <xf numFmtId="0" fontId="17" fillId="2" borderId="17" xfId="0" applyFont="1" applyFill="1" applyBorder="1" applyAlignment="1">
      <alignment horizontal="right" vertical="center" shrinkToFit="1"/>
    </xf>
    <xf numFmtId="0" fontId="17" fillId="2" borderId="32" xfId="0" applyFont="1" applyFill="1" applyBorder="1" applyAlignment="1">
      <alignment horizontal="right" vertical="center" shrinkToFit="1"/>
    </xf>
    <xf numFmtId="0" fontId="16" fillId="2" borderId="1" xfId="0" applyFont="1" applyFill="1" applyBorder="1" applyAlignment="1">
      <alignment horizontal="center" vertical="center" shrinkToFit="1"/>
    </xf>
    <xf numFmtId="0" fontId="20" fillId="0" borderId="1" xfId="0" applyFont="1" applyFill="1" applyBorder="1" applyAlignment="1">
      <alignment horizontal="center" vertical="center"/>
    </xf>
    <xf numFmtId="0" fontId="16" fillId="0" borderId="1" xfId="0" applyFont="1" applyFill="1" applyBorder="1" applyAlignment="1">
      <alignment vertical="center"/>
    </xf>
    <xf numFmtId="0" fontId="17" fillId="0" borderId="1" xfId="0" applyFont="1" applyFill="1" applyBorder="1" applyAlignment="1">
      <alignment horizontal="center" vertical="center" shrinkToFit="1"/>
    </xf>
    <xf numFmtId="0" fontId="16" fillId="0" borderId="7" xfId="0" applyFont="1" applyFill="1" applyBorder="1" applyAlignment="1">
      <alignment horizontal="center"/>
    </xf>
    <xf numFmtId="0" fontId="16" fillId="0" borderId="0" xfId="0" applyFont="1" applyAlignment="1">
      <alignment horizontal="left" vertical="center" wrapText="1"/>
    </xf>
    <xf numFmtId="176" fontId="23" fillId="0" borderId="54" xfId="1" applyNumberFormat="1" applyFont="1" applyFill="1" applyBorder="1" applyAlignment="1">
      <alignment horizontal="center" vertical="center"/>
    </xf>
    <xf numFmtId="184" fontId="16" fillId="0" borderId="40" xfId="1" applyNumberFormat="1" applyFont="1" applyFill="1" applyBorder="1" applyAlignment="1">
      <alignment horizontal="center" vertical="center" shrinkToFit="1"/>
    </xf>
    <xf numFmtId="184" fontId="16" fillId="0" borderId="41" xfId="1" applyNumberFormat="1" applyFont="1" applyFill="1" applyBorder="1" applyAlignment="1">
      <alignment horizontal="center" vertical="center" shrinkToFit="1"/>
    </xf>
    <xf numFmtId="184" fontId="16" fillId="0" borderId="43" xfId="1" applyNumberFormat="1" applyFont="1" applyFill="1" applyBorder="1" applyAlignment="1">
      <alignment horizontal="center" vertical="center" shrinkToFit="1"/>
    </xf>
    <xf numFmtId="184" fontId="16" fillId="0" borderId="44" xfId="1" applyNumberFormat="1" applyFont="1" applyFill="1" applyBorder="1" applyAlignment="1">
      <alignment horizontal="center" vertical="center" shrinkToFit="1"/>
    </xf>
    <xf numFmtId="0" fontId="16" fillId="0" borderId="42" xfId="0" applyFont="1" applyBorder="1" applyAlignment="1">
      <alignment horizontal="center" vertical="center"/>
    </xf>
    <xf numFmtId="0" fontId="16" fillId="0" borderId="45" xfId="0" applyFont="1" applyBorder="1" applyAlignment="1">
      <alignment horizontal="center" vertical="center"/>
    </xf>
    <xf numFmtId="176" fontId="16" fillId="0" borderId="16" xfId="1" applyNumberFormat="1" applyFont="1" applyFill="1" applyBorder="1" applyAlignment="1">
      <alignment horizontal="center" vertical="center"/>
    </xf>
    <xf numFmtId="179" fontId="16" fillId="0" borderId="7" xfId="0" applyNumberFormat="1" applyFont="1" applyFill="1" applyBorder="1" applyAlignment="1">
      <alignment horizontal="center"/>
    </xf>
    <xf numFmtId="0" fontId="17" fillId="0" borderId="7" xfId="0" applyFont="1" applyFill="1" applyBorder="1" applyAlignment="1">
      <alignment horizontal="center"/>
    </xf>
    <xf numFmtId="176" fontId="16" fillId="0" borderId="7" xfId="1" applyNumberFormat="1" applyFont="1" applyFill="1" applyBorder="1" applyAlignment="1">
      <alignment horizontal="center" vertical="center"/>
    </xf>
    <xf numFmtId="0" fontId="16" fillId="0" borderId="50" xfId="0" applyFont="1" applyFill="1" applyBorder="1" applyAlignment="1">
      <alignment vertical="center" shrinkToFit="1"/>
    </xf>
    <xf numFmtId="0" fontId="16" fillId="0" borderId="35" xfId="0" applyFont="1" applyFill="1" applyBorder="1" applyAlignment="1">
      <alignment vertical="center" shrinkToFit="1"/>
    </xf>
    <xf numFmtId="0" fontId="16" fillId="0" borderId="51" xfId="0" applyFont="1" applyFill="1" applyBorder="1" applyAlignment="1">
      <alignment vertical="center" shrinkToFit="1"/>
    </xf>
    <xf numFmtId="0" fontId="16" fillId="0" borderId="18" xfId="0" applyFont="1" applyFill="1" applyBorder="1" applyAlignment="1">
      <alignment vertical="center" shrinkToFit="1"/>
    </xf>
    <xf numFmtId="0" fontId="16" fillId="0" borderId="7" xfId="0" applyFont="1" applyFill="1" applyBorder="1" applyAlignment="1">
      <alignment vertical="center" shrinkToFit="1"/>
    </xf>
    <xf numFmtId="0" fontId="16" fillId="0" borderId="19" xfId="0" applyFont="1" applyFill="1" applyBorder="1" applyAlignment="1">
      <alignment vertical="center" shrinkToFit="1"/>
    </xf>
    <xf numFmtId="0" fontId="16" fillId="0" borderId="15" xfId="0" applyFont="1" applyFill="1" applyBorder="1" applyAlignment="1">
      <alignment vertical="center" shrinkToFit="1"/>
    </xf>
    <xf numFmtId="0" fontId="16" fillId="0" borderId="16" xfId="0" applyFont="1" applyFill="1" applyBorder="1" applyAlignment="1">
      <alignment vertical="center" shrinkToFit="1"/>
    </xf>
    <xf numFmtId="0" fontId="16" fillId="0" borderId="17" xfId="0" applyFont="1" applyFill="1" applyBorder="1" applyAlignment="1">
      <alignment vertical="center" shrinkToFit="1"/>
    </xf>
    <xf numFmtId="0" fontId="16" fillId="0" borderId="0" xfId="0" applyFont="1" applyFill="1" applyBorder="1" applyAlignment="1">
      <alignment horizontal="center" vertical="center"/>
    </xf>
    <xf numFmtId="0" fontId="16" fillId="2" borderId="7" xfId="0" applyFont="1" applyFill="1" applyBorder="1" applyAlignment="1">
      <alignment horizontal="center" vertical="center"/>
    </xf>
    <xf numFmtId="0" fontId="16" fillId="0" borderId="0" xfId="0" applyFont="1" applyFill="1" applyAlignment="1">
      <alignment horizontal="center" vertical="center"/>
    </xf>
    <xf numFmtId="0" fontId="16" fillId="0" borderId="0" xfId="0" applyFont="1" applyFill="1" applyAlignment="1">
      <alignment horizontal="left" vertical="center"/>
    </xf>
    <xf numFmtId="0" fontId="16" fillId="0" borderId="16" xfId="0" applyFont="1" applyFill="1" applyBorder="1" applyAlignment="1">
      <alignment horizontal="center" vertical="center"/>
    </xf>
    <xf numFmtId="0" fontId="16" fillId="0" borderId="33" xfId="0" applyFont="1" applyFill="1" applyBorder="1" applyAlignment="1">
      <alignment vertical="center" shrinkToFit="1"/>
    </xf>
    <xf numFmtId="0" fontId="16" fillId="0" borderId="34" xfId="0" applyFont="1" applyFill="1" applyBorder="1" applyAlignment="1">
      <alignment vertical="center" shrinkToFit="1"/>
    </xf>
    <xf numFmtId="0" fontId="16" fillId="0" borderId="37" xfId="0" applyFont="1" applyFill="1" applyBorder="1" applyAlignment="1">
      <alignment vertical="center" shrinkToFit="1"/>
    </xf>
    <xf numFmtId="0" fontId="16" fillId="0" borderId="38" xfId="0" applyFont="1" applyFill="1" applyBorder="1" applyAlignment="1">
      <alignment vertical="center" shrinkToFit="1"/>
    </xf>
    <xf numFmtId="0" fontId="16" fillId="0" borderId="39" xfId="0" applyFont="1" applyFill="1" applyBorder="1" applyAlignment="1">
      <alignment vertical="center" shrinkToFit="1"/>
    </xf>
    <xf numFmtId="0" fontId="16" fillId="0" borderId="0" xfId="0" applyFont="1" applyFill="1" applyBorder="1" applyAlignment="1">
      <alignment vertical="center" shrinkToFit="1"/>
    </xf>
    <xf numFmtId="0" fontId="16" fillId="0" borderId="32" xfId="0" applyFont="1" applyFill="1" applyBorder="1" applyAlignment="1">
      <alignment vertical="center" shrinkToFit="1"/>
    </xf>
    <xf numFmtId="0" fontId="16" fillId="0" borderId="48" xfId="0" applyFont="1" applyFill="1" applyBorder="1" applyAlignment="1">
      <alignment vertical="center" shrinkToFit="1"/>
    </xf>
    <xf numFmtId="0" fontId="16" fillId="0" borderId="49" xfId="0" applyFont="1" applyFill="1" applyBorder="1" applyAlignment="1">
      <alignment vertical="center" shrinkToFit="1"/>
    </xf>
    <xf numFmtId="0" fontId="21" fillId="0" borderId="0" xfId="0" applyFont="1" applyFill="1" applyAlignment="1">
      <alignment horizontal="center" vertical="center"/>
    </xf>
    <xf numFmtId="0" fontId="16" fillId="2" borderId="0" xfId="0" applyFont="1" applyFill="1" applyAlignment="1">
      <alignment horizontal="center" vertical="center"/>
    </xf>
    <xf numFmtId="0" fontId="16" fillId="2" borderId="0" xfId="0" applyFont="1" applyFill="1" applyAlignment="1">
      <alignment horizontal="left" vertical="center" wrapText="1"/>
    </xf>
    <xf numFmtId="0" fontId="16" fillId="0" borderId="0" xfId="0" applyFont="1" applyFill="1" applyAlignment="1">
      <alignment horizontal="right" vertical="center"/>
    </xf>
    <xf numFmtId="0" fontId="16" fillId="2" borderId="0" xfId="0" applyFont="1" applyFill="1" applyAlignment="1">
      <alignment horizontal="left" vertical="top" wrapText="1"/>
    </xf>
    <xf numFmtId="0" fontId="16" fillId="0" borderId="0" xfId="0" applyFont="1" applyFill="1" applyAlignment="1">
      <alignment horizontal="left" vertical="top" wrapText="1"/>
    </xf>
    <xf numFmtId="0" fontId="16" fillId="0" borderId="36" xfId="0" applyFont="1" applyFill="1" applyBorder="1" applyAlignment="1">
      <alignment horizontal="center" vertical="center"/>
    </xf>
    <xf numFmtId="0" fontId="17" fillId="0" borderId="8" xfId="0" applyFont="1" applyFill="1" applyBorder="1" applyAlignment="1">
      <alignment horizontal="center" vertical="center" shrinkToFit="1"/>
    </xf>
    <xf numFmtId="0" fontId="20" fillId="0" borderId="8" xfId="0" applyFont="1" applyFill="1" applyBorder="1" applyAlignment="1">
      <alignment horizontal="center" vertical="center"/>
    </xf>
    <xf numFmtId="0" fontId="16" fillId="0" borderId="8" xfId="0" applyFont="1" applyFill="1" applyBorder="1" applyAlignment="1">
      <alignment vertical="center"/>
    </xf>
    <xf numFmtId="0" fontId="17" fillId="0" borderId="15" xfId="0" applyFont="1" applyFill="1" applyBorder="1" applyAlignment="1">
      <alignment horizontal="center" vertical="center" textRotation="255"/>
    </xf>
    <xf numFmtId="0" fontId="17" fillId="0" borderId="16" xfId="0" applyFont="1" applyFill="1" applyBorder="1" applyAlignment="1">
      <alignment horizontal="center" vertical="center" textRotation="255"/>
    </xf>
    <xf numFmtId="0" fontId="17" fillId="0" borderId="31" xfId="0" applyFont="1" applyFill="1" applyBorder="1" applyAlignment="1">
      <alignment horizontal="center" vertical="center" textRotation="255"/>
    </xf>
    <xf numFmtId="0" fontId="17" fillId="0" borderId="0" xfId="0" applyFont="1" applyFill="1" applyBorder="1" applyAlignment="1">
      <alignment horizontal="center" vertical="center" textRotation="255"/>
    </xf>
    <xf numFmtId="0" fontId="17" fillId="0" borderId="32" xfId="0" applyFont="1" applyFill="1" applyBorder="1" applyAlignment="1">
      <alignment horizontal="center" vertical="center" textRotation="255"/>
    </xf>
    <xf numFmtId="0" fontId="17" fillId="0" borderId="18" xfId="0" applyFont="1" applyFill="1" applyBorder="1" applyAlignment="1">
      <alignment horizontal="center" vertical="center" textRotation="255"/>
    </xf>
    <xf numFmtId="0" fontId="17" fillId="0" borderId="19" xfId="0" applyFont="1" applyFill="1" applyBorder="1" applyAlignment="1">
      <alignment horizontal="center" vertical="center" textRotation="255"/>
    </xf>
    <xf numFmtId="0" fontId="16" fillId="2" borderId="56" xfId="0" applyFont="1" applyFill="1" applyBorder="1" applyAlignment="1">
      <alignment horizontal="center" vertical="center" shrinkToFit="1"/>
    </xf>
    <xf numFmtId="0" fontId="16" fillId="2" borderId="57" xfId="0" applyFont="1" applyFill="1" applyBorder="1" applyAlignment="1">
      <alignment horizontal="center" vertical="center" shrinkToFit="1"/>
    </xf>
    <xf numFmtId="0" fontId="16" fillId="2" borderId="59" xfId="0" applyFont="1" applyFill="1" applyBorder="1" applyAlignment="1">
      <alignment horizontal="center" vertical="center" shrinkToFit="1"/>
    </xf>
    <xf numFmtId="0" fontId="16" fillId="2" borderId="55" xfId="0" applyFont="1" applyFill="1" applyBorder="1" applyAlignment="1">
      <alignment horizontal="center" vertical="center" shrinkToFit="1"/>
    </xf>
    <xf numFmtId="0" fontId="16" fillId="2" borderId="23" xfId="0" applyFont="1" applyFill="1" applyBorder="1" applyAlignment="1">
      <alignment horizontal="center" vertical="center" shrinkToFit="1"/>
    </xf>
    <xf numFmtId="0" fontId="16" fillId="2" borderId="58" xfId="0" applyFont="1" applyFill="1" applyBorder="1" applyAlignment="1">
      <alignment horizontal="center" vertical="center" shrinkToFit="1"/>
    </xf>
    <xf numFmtId="0" fontId="16" fillId="2" borderId="60" xfId="0" applyFont="1" applyFill="1" applyBorder="1" applyAlignment="1">
      <alignment horizontal="center" vertical="center" shrinkToFit="1"/>
    </xf>
    <xf numFmtId="0" fontId="16" fillId="2" borderId="3" xfId="0" applyFont="1" applyFill="1" applyBorder="1" applyAlignment="1">
      <alignment horizontal="center" vertical="center" shrinkToFit="1"/>
    </xf>
    <xf numFmtId="178" fontId="16" fillId="0" borderId="0" xfId="0" applyNumberFormat="1" applyFont="1" applyFill="1" applyAlignment="1">
      <alignment horizontal="center" vertical="center"/>
    </xf>
    <xf numFmtId="0" fontId="16" fillId="0" borderId="0" xfId="0" applyFont="1" applyFill="1" applyAlignment="1">
      <alignment horizontal="center"/>
    </xf>
    <xf numFmtId="178" fontId="16" fillId="0" borderId="7" xfId="0" applyNumberFormat="1" applyFont="1" applyFill="1" applyBorder="1" applyAlignment="1">
      <alignment horizontal="center" vertical="center"/>
    </xf>
    <xf numFmtId="0" fontId="20" fillId="0" borderId="0" xfId="0" applyFont="1" applyAlignment="1">
      <alignment horizontal="left" vertical="top" wrapText="1"/>
    </xf>
    <xf numFmtId="0" fontId="16" fillId="0" borderId="0" xfId="0" applyFont="1" applyFill="1" applyAlignment="1">
      <alignment horizontal="right"/>
    </xf>
    <xf numFmtId="0" fontId="16" fillId="0" borderId="0" xfId="0" applyFont="1" applyFill="1" applyAlignment="1">
      <alignment horizontal="right" vertical="center" wrapText="1"/>
    </xf>
    <xf numFmtId="178" fontId="16" fillId="0" borderId="6" xfId="0" applyNumberFormat="1" applyFont="1" applyBorder="1" applyAlignment="1">
      <alignment horizontal="center" vertical="center"/>
    </xf>
    <xf numFmtId="0" fontId="16" fillId="0" borderId="0" xfId="0" applyFont="1" applyAlignment="1">
      <alignment horizontal="left" shrinkToFit="1"/>
    </xf>
    <xf numFmtId="38" fontId="20" fillId="0" borderId="6" xfId="1" applyFont="1" applyFill="1" applyBorder="1" applyAlignment="1">
      <alignment horizontal="left" shrinkToFit="1"/>
    </xf>
    <xf numFmtId="178" fontId="16" fillId="0" borderId="7" xfId="0" applyNumberFormat="1" applyFont="1" applyBorder="1" applyAlignment="1">
      <alignment horizontal="center" vertical="center"/>
    </xf>
    <xf numFmtId="38" fontId="20" fillId="0" borderId="7" xfId="1" applyFont="1" applyFill="1" applyBorder="1" applyAlignment="1">
      <alignment horizontal="left" shrinkToFit="1"/>
    </xf>
    <xf numFmtId="176" fontId="23" fillId="0" borderId="7" xfId="1" applyNumberFormat="1" applyFont="1" applyFill="1" applyBorder="1" applyAlignment="1">
      <alignment horizontal="center" vertical="center"/>
    </xf>
    <xf numFmtId="184" fontId="16" fillId="0" borderId="46" xfId="1" applyNumberFormat="1" applyFont="1" applyFill="1" applyBorder="1" applyAlignment="1">
      <alignment horizontal="center" vertical="center" shrinkToFit="1"/>
    </xf>
    <xf numFmtId="184" fontId="16" fillId="0" borderId="47" xfId="1" applyNumberFormat="1" applyFont="1" applyFill="1" applyBorder="1" applyAlignment="1">
      <alignment horizontal="center" vertical="center" shrinkToFit="1"/>
    </xf>
    <xf numFmtId="0" fontId="16" fillId="0" borderId="7" xfId="0" applyFont="1" applyFill="1" applyBorder="1" applyAlignment="1">
      <alignment horizontal="center" shrinkToFit="1"/>
    </xf>
    <xf numFmtId="0" fontId="16" fillId="0" borderId="2"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28" fillId="0" borderId="0" xfId="0" applyFont="1" applyAlignment="1">
      <alignment horizontal="center" vertical="center"/>
    </xf>
    <xf numFmtId="177" fontId="5" fillId="0" borderId="0" xfId="0" applyNumberFormat="1" applyFont="1" applyBorder="1" applyAlignment="1">
      <alignment horizontal="right" vertical="center"/>
    </xf>
    <xf numFmtId="0" fontId="0" fillId="0" borderId="0" xfId="0" applyBorder="1" applyAlignment="1">
      <alignment horizontal="center" vertical="center" wrapText="1"/>
    </xf>
    <xf numFmtId="0" fontId="0" fillId="0" borderId="0" xfId="0" applyBorder="1" applyAlignment="1">
      <alignment horizontal="center" vertical="center"/>
    </xf>
    <xf numFmtId="177" fontId="5" fillId="0" borderId="0" xfId="0" applyNumberFormat="1" applyFont="1" applyBorder="1" applyAlignment="1">
      <alignment horizontal="center" vertical="center"/>
    </xf>
    <xf numFmtId="177" fontId="10" fillId="0" borderId="0" xfId="0" applyNumberFormat="1" applyFont="1" applyBorder="1" applyAlignment="1">
      <alignment horizontal="center" vertical="center"/>
    </xf>
    <xf numFmtId="0" fontId="0" fillId="0" borderId="0" xfId="0" applyBorder="1" applyAlignment="1">
      <alignment horizontal="center" vertical="center" textRotation="255"/>
    </xf>
    <xf numFmtId="0" fontId="3" fillId="0" borderId="0" xfId="0" applyFont="1" applyBorder="1" applyAlignment="1">
      <alignment horizontal="center" vertical="center"/>
    </xf>
    <xf numFmtId="0" fontId="3" fillId="0" borderId="0" xfId="0" applyFont="1" applyBorder="1" applyAlignment="1">
      <alignment horizontal="center" vertical="center" shrinkToFit="1"/>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5" xfId="0" applyBorder="1" applyAlignment="1">
      <alignment horizontal="center" vertical="center"/>
    </xf>
    <xf numFmtId="176" fontId="5" fillId="0" borderId="20" xfId="1" applyNumberFormat="1" applyFont="1" applyBorder="1" applyAlignment="1">
      <alignment horizontal="center" vertical="center"/>
    </xf>
    <xf numFmtId="176" fontId="5" fillId="0" borderId="21" xfId="1" applyNumberFormat="1"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176" fontId="5" fillId="0" borderId="24" xfId="1" applyNumberFormat="1" applyFont="1" applyBorder="1" applyAlignment="1">
      <alignment horizontal="right" vertical="center"/>
    </xf>
    <xf numFmtId="176" fontId="5" fillId="0" borderId="25" xfId="1" applyNumberFormat="1" applyFont="1" applyBorder="1" applyAlignment="1">
      <alignment horizontal="right" vertical="center"/>
    </xf>
    <xf numFmtId="176" fontId="5" fillId="0" borderId="26" xfId="1" applyNumberFormat="1" applyFont="1" applyBorder="1" applyAlignment="1">
      <alignment horizontal="right" vertical="center"/>
    </xf>
    <xf numFmtId="176" fontId="5" fillId="0" borderId="24" xfId="1" applyNumberFormat="1" applyFont="1" applyBorder="1" applyAlignment="1">
      <alignment horizontal="center" vertical="center"/>
    </xf>
    <xf numFmtId="176" fontId="5" fillId="0" borderId="25" xfId="1" applyNumberFormat="1"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textRotation="255"/>
    </xf>
    <xf numFmtId="0" fontId="0" fillId="0" borderId="22" xfId="0" applyBorder="1" applyAlignment="1">
      <alignment horizontal="center" vertical="center" textRotation="255"/>
    </xf>
    <xf numFmtId="0" fontId="0" fillId="0" borderId="23" xfId="0" applyBorder="1" applyAlignment="1">
      <alignment horizontal="center" vertical="center" textRotation="255"/>
    </xf>
    <xf numFmtId="0" fontId="0" fillId="0" borderId="25" xfId="0" applyBorder="1" applyAlignment="1">
      <alignment horizontal="center" vertical="center"/>
    </xf>
    <xf numFmtId="0" fontId="0" fillId="0" borderId="26" xfId="0" applyBorder="1" applyAlignment="1">
      <alignment horizontal="center" vertical="center"/>
    </xf>
    <xf numFmtId="0" fontId="5" fillId="0" borderId="2" xfId="0" applyFont="1" applyBorder="1" applyAlignment="1">
      <alignment horizontal="right" vertical="center"/>
    </xf>
    <xf numFmtId="0" fontId="5" fillId="0" borderId="6" xfId="0" applyFont="1" applyBorder="1" applyAlignment="1">
      <alignment horizontal="right" vertical="center"/>
    </xf>
    <xf numFmtId="176" fontId="5" fillId="0" borderId="2" xfId="1" applyNumberFormat="1" applyFont="1" applyBorder="1" applyAlignment="1">
      <alignment horizontal="center" vertical="center"/>
    </xf>
    <xf numFmtId="176" fontId="5" fillId="0" borderId="6" xfId="1" applyNumberFormat="1" applyFont="1" applyBorder="1" applyAlignment="1">
      <alignment horizontal="center" vertical="center"/>
    </xf>
    <xf numFmtId="0" fontId="6" fillId="0" borderId="1" xfId="0" applyFont="1" applyBorder="1" applyAlignment="1">
      <alignment horizontal="center" vertical="center"/>
    </xf>
    <xf numFmtId="0" fontId="0" fillId="0" borderId="8" xfId="0" applyBorder="1" applyAlignment="1">
      <alignment horizontal="center" vertical="center"/>
    </xf>
    <xf numFmtId="0" fontId="0" fillId="0" borderId="23" xfId="0"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7" xfId="0" applyFont="1" applyBorder="1" applyAlignment="1">
      <alignment horizontal="center" vertical="center"/>
    </xf>
    <xf numFmtId="0" fontId="3" fillId="0" borderId="19" xfId="0" applyFont="1" applyBorder="1" applyAlignment="1">
      <alignment horizontal="center" vertical="center"/>
    </xf>
    <xf numFmtId="177" fontId="5" fillId="0" borderId="18" xfId="0" applyNumberFormat="1" applyFont="1" applyBorder="1" applyAlignment="1">
      <alignment horizontal="right" vertical="center"/>
    </xf>
    <xf numFmtId="177" fontId="5" fillId="0" borderId="19" xfId="0" applyNumberFormat="1" applyFont="1" applyBorder="1" applyAlignment="1">
      <alignment horizontal="right" vertical="center"/>
    </xf>
    <xf numFmtId="0" fontId="0" fillId="0" borderId="2" xfId="0" applyBorder="1" applyAlignment="1">
      <alignment horizontal="center" vertical="center" wrapText="1"/>
    </xf>
    <xf numFmtId="0" fontId="0" fillId="0" borderId="6" xfId="0" applyBorder="1" applyAlignment="1">
      <alignment horizontal="center" vertical="center" wrapText="1"/>
    </xf>
    <xf numFmtId="0" fontId="0" fillId="0" borderId="3" xfId="0" applyBorder="1" applyAlignment="1">
      <alignment horizontal="center" vertical="center" wrapText="1"/>
    </xf>
    <xf numFmtId="177" fontId="5" fillId="0" borderId="2" xfId="0" applyNumberFormat="1" applyFont="1" applyBorder="1" applyAlignment="1">
      <alignment horizontal="right" vertical="center"/>
    </xf>
    <xf numFmtId="177" fontId="5" fillId="0" borderId="3" xfId="0" applyNumberFormat="1" applyFont="1" applyBorder="1" applyAlignment="1">
      <alignment horizontal="right" vertical="center"/>
    </xf>
    <xf numFmtId="177" fontId="5" fillId="0" borderId="28" xfId="0" applyNumberFormat="1" applyFont="1" applyBorder="1" applyAlignment="1">
      <alignment horizontal="center" vertical="center"/>
    </xf>
    <xf numFmtId="177" fontId="5" fillId="0" borderId="29" xfId="0" applyNumberFormat="1" applyFont="1" applyBorder="1" applyAlignment="1">
      <alignment horizontal="center" vertical="center"/>
    </xf>
    <xf numFmtId="177" fontId="5" fillId="0" borderId="30" xfId="0" applyNumberFormat="1" applyFont="1" applyBorder="1" applyAlignment="1">
      <alignment horizontal="center" vertical="center"/>
    </xf>
    <xf numFmtId="177" fontId="10" fillId="0" borderId="8" xfId="0" applyNumberFormat="1" applyFont="1" applyBorder="1" applyAlignment="1">
      <alignment horizontal="center" vertical="center"/>
    </xf>
    <xf numFmtId="177" fontId="10" fillId="0" borderId="22" xfId="0" applyNumberFormat="1" applyFont="1" applyBorder="1" applyAlignment="1">
      <alignment horizontal="center" vertical="center"/>
    </xf>
    <xf numFmtId="177" fontId="10" fillId="0" borderId="23" xfId="0" applyNumberFormat="1" applyFont="1" applyBorder="1" applyAlignment="1">
      <alignment horizontal="center" vertical="center"/>
    </xf>
    <xf numFmtId="177" fontId="5" fillId="0" borderId="20" xfId="0" applyNumberFormat="1" applyFont="1" applyBorder="1" applyAlignment="1">
      <alignment horizontal="right" vertical="center"/>
    </xf>
    <xf numFmtId="177" fontId="5" fillId="0" borderId="5" xfId="0" applyNumberFormat="1" applyFont="1" applyBorder="1" applyAlignment="1">
      <alignment horizontal="right" vertical="center"/>
    </xf>
    <xf numFmtId="0" fontId="0" fillId="0" borderId="27" xfId="0" applyBorder="1" applyAlignment="1">
      <alignment horizontal="center" vertical="center" textRotation="255"/>
    </xf>
    <xf numFmtId="0" fontId="0" fillId="0" borderId="22" xfId="0" applyBorder="1" applyAlignment="1">
      <alignment horizontal="center" vertical="center"/>
    </xf>
    <xf numFmtId="0" fontId="0" fillId="0" borderId="18" xfId="0" applyBorder="1" applyAlignment="1">
      <alignment horizontal="center" vertical="center"/>
    </xf>
    <xf numFmtId="0" fontId="0" fillId="0" borderId="7" xfId="0" applyBorder="1" applyAlignment="1">
      <alignment horizontal="center" vertical="center"/>
    </xf>
    <xf numFmtId="0" fontId="0" fillId="0" borderId="19" xfId="0" applyBorder="1" applyAlignment="1">
      <alignment horizontal="center" vertical="center"/>
    </xf>
    <xf numFmtId="0" fontId="0" fillId="0" borderId="19" xfId="0" applyBorder="1">
      <alignment vertical="center"/>
    </xf>
    <xf numFmtId="0" fontId="7" fillId="0" borderId="0" xfId="0" applyFont="1" applyBorder="1" applyAlignment="1">
      <alignment horizontal="left" vertical="top"/>
    </xf>
    <xf numFmtId="0" fontId="3" fillId="0" borderId="15"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9" xfId="0" applyFont="1" applyBorder="1" applyAlignment="1">
      <alignment horizontal="center" vertical="center" shrinkToFit="1"/>
    </xf>
    <xf numFmtId="0" fontId="6" fillId="0" borderId="8"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colors>
    <mruColors>
      <color rgb="FFFFF5F3"/>
      <color rgb="FFDCE6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9</xdr:col>
      <xdr:colOff>98425</xdr:colOff>
      <xdr:row>53</xdr:row>
      <xdr:rowOff>53340</xdr:rowOff>
    </xdr:from>
    <xdr:to>
      <xdr:col>16</xdr:col>
      <xdr:colOff>45720</xdr:colOff>
      <xdr:row>55</xdr:row>
      <xdr:rowOff>60960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2224405" y="10149840"/>
          <a:ext cx="1600835" cy="388620"/>
        </a:xfrm>
        <a:prstGeom prst="roundRect">
          <a:avLst/>
        </a:prstGeom>
        <a:solidFill>
          <a:srgbClr val="4F81BD">
            <a:lumMod val="20000"/>
            <a:lumOff val="80000"/>
          </a:srgbClr>
        </a:solidFill>
        <a:ln w="28575"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記　載　例</a:t>
          </a:r>
        </a:p>
      </xdr:txBody>
    </xdr:sp>
    <xdr:clientData/>
  </xdr:twoCellAnchor>
  <xdr:twoCellAnchor>
    <xdr:from>
      <xdr:col>3</xdr:col>
      <xdr:colOff>139700</xdr:colOff>
      <xdr:row>62</xdr:row>
      <xdr:rowOff>129540</xdr:rowOff>
    </xdr:from>
    <xdr:to>
      <xdr:col>16</xdr:col>
      <xdr:colOff>83820</xdr:colOff>
      <xdr:row>69</xdr:row>
      <xdr:rowOff>0</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848360" y="11940540"/>
          <a:ext cx="3007360" cy="1203960"/>
        </a:xfrm>
        <a:prstGeom prst="roundRect">
          <a:avLst/>
        </a:prstGeom>
        <a:solidFill>
          <a:srgbClr val="4F81BD">
            <a:lumMod val="20000"/>
            <a:lumOff val="80000"/>
          </a:srgbClr>
        </a:solidFill>
        <a:ln w="2857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・イ</a:t>
          </a:r>
          <a:r>
            <a:rPr kumimoji="1" lang="en-US" altLang="ja-JP" sz="12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-(1)</a:t>
          </a:r>
          <a:r>
            <a:rPr kumimoji="1" lang="ja-JP" altLang="en-US" sz="12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はすべての業種が指定業種</a:t>
          </a:r>
          <a:endParaRPr kumimoji="1" lang="en-US" altLang="ja-JP" sz="12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　である必要があります</a:t>
          </a:r>
          <a:endParaRPr kumimoji="1" lang="en-US" altLang="ja-JP" sz="12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・非指定業種がある場合は、</a:t>
          </a:r>
          <a:endParaRPr kumimoji="1" lang="en-US" altLang="ja-JP" sz="12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　イ</a:t>
          </a:r>
          <a:r>
            <a:rPr kumimoji="1" lang="en-US" altLang="ja-JP" sz="12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-(2)</a:t>
          </a:r>
          <a:r>
            <a:rPr kumimoji="1" lang="ja-JP" altLang="en-US" sz="12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を使用してください</a:t>
          </a:r>
        </a:p>
      </xdr:txBody>
    </xdr:sp>
    <xdr:clientData/>
  </xdr:twoCellAnchor>
  <xdr:twoCellAnchor>
    <xdr:from>
      <xdr:col>42</xdr:col>
      <xdr:colOff>201930</xdr:colOff>
      <xdr:row>61</xdr:row>
      <xdr:rowOff>133350</xdr:rowOff>
    </xdr:from>
    <xdr:to>
      <xdr:col>51</xdr:col>
      <xdr:colOff>144780</xdr:colOff>
      <xdr:row>63</xdr:row>
      <xdr:rowOff>142875</xdr:rowOff>
    </xdr:to>
    <xdr:sp macro="" textlink="">
      <xdr:nvSpPr>
        <xdr:cNvPr id="2" name="四角形吹き出し 2">
          <a:extLst>
            <a:ext uri="{FF2B5EF4-FFF2-40B4-BE49-F238E27FC236}">
              <a16:creationId xmlns:a16="http://schemas.microsoft.com/office/drawing/2014/main" id="{590CEC78-375B-4F91-A8B8-49DEB262BEB3}"/>
            </a:ext>
          </a:extLst>
        </xdr:cNvPr>
        <xdr:cNvSpPr/>
      </xdr:nvSpPr>
      <xdr:spPr>
        <a:xfrm>
          <a:off x="9925050" y="11753850"/>
          <a:ext cx="2068830" cy="390525"/>
        </a:xfrm>
        <a:prstGeom prst="wedgeRectCallout">
          <a:avLst>
            <a:gd name="adj1" fmla="val -57018"/>
            <a:gd name="adj2" fmla="val 53677"/>
          </a:avLst>
        </a:prstGeom>
        <a:solidFill>
          <a:schemeClr val="accent1">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1000">
              <a:solidFill>
                <a:schemeClr val="tx1"/>
              </a:solidFill>
              <a:latin typeface="BIZ UD明朝 Medium" panose="02020500000000000000" pitchFamily="17" charset="-128"/>
              <a:ea typeface="BIZ UD明朝 Medium" panose="02020500000000000000" pitchFamily="17" charset="-128"/>
            </a:rPr>
            <a:t>広島市内の事業所の所在地を記載</a:t>
          </a:r>
        </a:p>
      </xdr:txBody>
    </xdr:sp>
    <xdr:clientData/>
  </xdr:twoCellAnchor>
  <xdr:twoCellAnchor>
    <xdr:from>
      <xdr:col>37</xdr:col>
      <xdr:colOff>0</xdr:colOff>
      <xdr:row>55</xdr:row>
      <xdr:rowOff>47625</xdr:rowOff>
    </xdr:from>
    <xdr:to>
      <xdr:col>42</xdr:col>
      <xdr:colOff>95250</xdr:colOff>
      <xdr:row>57</xdr:row>
      <xdr:rowOff>85725</xdr:rowOff>
    </xdr:to>
    <xdr:sp macro="" textlink="">
      <xdr:nvSpPr>
        <xdr:cNvPr id="4" name="角丸四角形 3">
          <a:extLst>
            <a:ext uri="{FF2B5EF4-FFF2-40B4-BE49-F238E27FC236}">
              <a16:creationId xmlns:a16="http://schemas.microsoft.com/office/drawing/2014/main" id="{F6C85698-31A2-45F4-83FC-D693837122F5}"/>
            </a:ext>
          </a:extLst>
        </xdr:cNvPr>
        <xdr:cNvSpPr/>
      </xdr:nvSpPr>
      <xdr:spPr>
        <a:xfrm>
          <a:off x="8740140" y="11096625"/>
          <a:ext cx="1276350" cy="419100"/>
        </a:xfrm>
        <a:prstGeom prst="roundRect">
          <a:avLst/>
        </a:prstGeom>
        <a:solidFill>
          <a:schemeClr val="accent1">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latin typeface="BIZ UD明朝 Medium" panose="02020500000000000000" pitchFamily="17" charset="-128"/>
              <a:ea typeface="BIZ UD明朝 Medium" panose="02020500000000000000" pitchFamily="17" charset="-128"/>
            </a:rPr>
            <a:t>記　載　例</a:t>
          </a:r>
        </a:p>
      </xdr:txBody>
    </xdr:sp>
    <xdr:clientData/>
  </xdr:twoCellAnchor>
  <xdr:twoCellAnchor>
    <xdr:from>
      <xdr:col>35</xdr:col>
      <xdr:colOff>83820</xdr:colOff>
      <xdr:row>89</xdr:row>
      <xdr:rowOff>28575</xdr:rowOff>
    </xdr:from>
    <xdr:to>
      <xdr:col>44</xdr:col>
      <xdr:colOff>169545</xdr:colOff>
      <xdr:row>91</xdr:row>
      <xdr:rowOff>38100</xdr:rowOff>
    </xdr:to>
    <xdr:sp macro="" textlink="">
      <xdr:nvSpPr>
        <xdr:cNvPr id="5" name="四角形吹き出し 7">
          <a:extLst>
            <a:ext uri="{FF2B5EF4-FFF2-40B4-BE49-F238E27FC236}">
              <a16:creationId xmlns:a16="http://schemas.microsoft.com/office/drawing/2014/main" id="{18F62B85-B2E7-4BED-9984-1D796878AD17}"/>
            </a:ext>
          </a:extLst>
        </xdr:cNvPr>
        <xdr:cNvSpPr/>
      </xdr:nvSpPr>
      <xdr:spPr>
        <a:xfrm>
          <a:off x="8084820" y="16983075"/>
          <a:ext cx="2143125" cy="390525"/>
        </a:xfrm>
        <a:prstGeom prst="wedgeRectCallout">
          <a:avLst>
            <a:gd name="adj1" fmla="val 59872"/>
            <a:gd name="adj2" fmla="val -52719"/>
          </a:avLst>
        </a:prstGeom>
        <a:solidFill>
          <a:schemeClr val="accent1">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nchorCtr="1"/>
        <a:lstStyle/>
        <a:p>
          <a:pPr algn="l"/>
          <a:r>
            <a:rPr kumimoji="1" lang="ja-JP" altLang="en-US" sz="1050">
              <a:solidFill>
                <a:schemeClr val="tx1"/>
              </a:solidFill>
              <a:latin typeface="BIZ UD明朝 Medium" panose="02020500000000000000" pitchFamily="17" charset="-128"/>
              <a:ea typeface="BIZ UD明朝 Medium" panose="02020500000000000000" pitchFamily="17" charset="-128"/>
            </a:rPr>
            <a:t>売上高等確認表のとおりに記載</a:t>
          </a:r>
        </a:p>
      </xdr:txBody>
    </xdr:sp>
    <xdr:clientData/>
  </xdr:twoCellAnchor>
  <xdr:twoCellAnchor>
    <xdr:from>
      <xdr:col>33</xdr:col>
      <xdr:colOff>114300</xdr:colOff>
      <xdr:row>84</xdr:row>
      <xdr:rowOff>83820</xdr:rowOff>
    </xdr:from>
    <xdr:to>
      <xdr:col>45</xdr:col>
      <xdr:colOff>108585</xdr:colOff>
      <xdr:row>86</xdr:row>
      <xdr:rowOff>93345</xdr:rowOff>
    </xdr:to>
    <xdr:sp macro="" textlink="">
      <xdr:nvSpPr>
        <xdr:cNvPr id="8" name="四角形吹き出し 7">
          <a:extLst>
            <a:ext uri="{FF2B5EF4-FFF2-40B4-BE49-F238E27FC236}">
              <a16:creationId xmlns:a16="http://schemas.microsoft.com/office/drawing/2014/main" id="{2E0F6EE2-89D1-404C-8B04-A958E123A545}"/>
            </a:ext>
          </a:extLst>
        </xdr:cNvPr>
        <xdr:cNvSpPr/>
      </xdr:nvSpPr>
      <xdr:spPr>
        <a:xfrm>
          <a:off x="7909560" y="16085820"/>
          <a:ext cx="2828925" cy="390525"/>
        </a:xfrm>
        <a:prstGeom prst="wedgeRectCallout">
          <a:avLst>
            <a:gd name="adj1" fmla="val 59872"/>
            <a:gd name="adj2" fmla="val -52719"/>
          </a:avLst>
        </a:prstGeom>
        <a:solidFill>
          <a:schemeClr val="accent1">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nchorCtr="1"/>
        <a:lstStyle/>
        <a:p>
          <a:pPr algn="l"/>
          <a:r>
            <a:rPr kumimoji="1" lang="ja-JP" altLang="en-US" sz="1050">
              <a:solidFill>
                <a:schemeClr val="tx1"/>
              </a:solidFill>
              <a:latin typeface="BIZ UD明朝 Medium" panose="02020500000000000000" pitchFamily="17" charset="-128"/>
              <a:ea typeface="BIZ UD明朝 Medium" panose="02020500000000000000" pitchFamily="17" charset="-128"/>
            </a:rPr>
            <a:t>計算し小数点第</a:t>
          </a:r>
          <a:r>
            <a:rPr kumimoji="1" lang="en-US" altLang="ja-JP" sz="1050">
              <a:solidFill>
                <a:schemeClr val="tx1"/>
              </a:solidFill>
              <a:latin typeface="BIZ UD明朝 Medium" panose="02020500000000000000" pitchFamily="17" charset="-128"/>
              <a:ea typeface="BIZ UD明朝 Medium" panose="02020500000000000000" pitchFamily="17" charset="-128"/>
            </a:rPr>
            <a:t>2</a:t>
          </a:r>
          <a:r>
            <a:rPr kumimoji="1" lang="ja-JP" altLang="en-US" sz="1050">
              <a:solidFill>
                <a:schemeClr val="tx1"/>
              </a:solidFill>
              <a:latin typeface="BIZ UD明朝 Medium" panose="02020500000000000000" pitchFamily="17" charset="-128"/>
              <a:ea typeface="BIZ UD明朝 Medium" panose="02020500000000000000" pitchFamily="17" charset="-128"/>
            </a:rPr>
            <a:t>位を切り捨てして記載</a:t>
          </a:r>
        </a:p>
      </xdr:txBody>
    </xdr:sp>
    <xdr:clientData/>
  </xdr:twoCellAnchor>
  <xdr:twoCellAnchor>
    <xdr:from>
      <xdr:col>17</xdr:col>
      <xdr:colOff>45720</xdr:colOff>
      <xdr:row>65</xdr:row>
      <xdr:rowOff>0</xdr:rowOff>
    </xdr:from>
    <xdr:to>
      <xdr:col>25</xdr:col>
      <xdr:colOff>160020</xdr:colOff>
      <xdr:row>71</xdr:row>
      <xdr:rowOff>152400</xdr:rowOff>
    </xdr:to>
    <xdr:sp macro="" textlink="">
      <xdr:nvSpPr>
        <xdr:cNvPr id="10" name="角丸四角形 8">
          <a:extLst>
            <a:ext uri="{FF2B5EF4-FFF2-40B4-BE49-F238E27FC236}">
              <a16:creationId xmlns:a16="http://schemas.microsoft.com/office/drawing/2014/main" id="{DF29F570-FA63-4CF6-ADEA-A451F4B7BE22}"/>
            </a:ext>
          </a:extLst>
        </xdr:cNvPr>
        <xdr:cNvSpPr/>
      </xdr:nvSpPr>
      <xdr:spPr>
        <a:xfrm>
          <a:off x="4061460" y="12382500"/>
          <a:ext cx="2004060" cy="1295400"/>
        </a:xfrm>
        <a:prstGeom prst="roundRect">
          <a:avLst/>
        </a:prstGeom>
        <a:solidFill>
          <a:srgbClr val="4F81BD">
            <a:lumMod val="20000"/>
            <a:lumOff val="80000"/>
          </a:srgbClr>
        </a:solidFill>
        <a:ln w="2857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最近</a:t>
          </a:r>
          <a:r>
            <a:rPr kumimoji="1" lang="en-US" altLang="ja-JP" sz="10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3</a:t>
          </a:r>
          <a:r>
            <a:rPr kumimoji="1" lang="ja-JP" altLang="en-US" sz="10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か月とは、</a:t>
          </a:r>
          <a:r>
            <a:rPr kumimoji="1" lang="en-US" altLang="ja-JP" sz="10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8</a:t>
          </a:r>
          <a:r>
            <a:rPr kumimoji="1" lang="ja-JP" altLang="en-US" sz="10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月の申請であれば</a:t>
          </a:r>
          <a:r>
            <a:rPr kumimoji="1" lang="en-US" altLang="ja-JP" sz="10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5,6,7</a:t>
          </a:r>
          <a:r>
            <a:rPr kumimoji="1" lang="ja-JP" altLang="en-US" sz="10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月のことです。</a:t>
          </a:r>
          <a:r>
            <a:rPr kumimoji="1" lang="en-US" altLang="ja-JP" sz="10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7</a:t>
          </a:r>
          <a:r>
            <a:rPr kumimoji="1" lang="ja-JP" altLang="en-US" sz="10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月の売上高が確定していない場合は</a:t>
          </a:r>
          <a:r>
            <a:rPr kumimoji="1" lang="en-US" altLang="ja-JP" sz="10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4,5,6</a:t>
          </a:r>
          <a:r>
            <a:rPr kumimoji="1" lang="ja-JP" altLang="en-US" sz="10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月、</a:t>
          </a:r>
          <a:r>
            <a:rPr kumimoji="1" lang="en-US" altLang="ja-JP" sz="10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6</a:t>
          </a:r>
          <a:r>
            <a:rPr kumimoji="1" lang="ja-JP" altLang="en-US" sz="10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月の売上高も確定していない場合は</a:t>
          </a:r>
          <a:r>
            <a:rPr kumimoji="1" lang="en-US" altLang="ja-JP" sz="10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3,4,5</a:t>
          </a:r>
          <a:r>
            <a:rPr kumimoji="1" lang="ja-JP" altLang="en-US" sz="10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月とします。</a:t>
          </a:r>
          <a:endParaRPr kumimoji="1" lang="ja-JP" altLang="en-US" sz="12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endParaRPr>
        </a:p>
      </xdr:txBody>
    </xdr:sp>
    <xdr:clientData/>
  </xdr:twoCellAnchor>
  <xdr:twoCellAnchor>
    <xdr:from>
      <xdr:col>33</xdr:col>
      <xdr:colOff>34290</xdr:colOff>
      <xdr:row>69</xdr:row>
      <xdr:rowOff>137160</xdr:rowOff>
    </xdr:from>
    <xdr:to>
      <xdr:col>46</xdr:col>
      <xdr:colOff>144780</xdr:colOff>
      <xdr:row>73</xdr:row>
      <xdr:rowOff>38100</xdr:rowOff>
    </xdr:to>
    <xdr:sp macro="" textlink="">
      <xdr:nvSpPr>
        <xdr:cNvPr id="11" name="四角形吹き出し 2">
          <a:extLst>
            <a:ext uri="{FF2B5EF4-FFF2-40B4-BE49-F238E27FC236}">
              <a16:creationId xmlns:a16="http://schemas.microsoft.com/office/drawing/2014/main" id="{3DA585B4-64A3-4C09-B2F0-5FF5389EC8D4}"/>
            </a:ext>
          </a:extLst>
        </xdr:cNvPr>
        <xdr:cNvSpPr/>
      </xdr:nvSpPr>
      <xdr:spPr>
        <a:xfrm>
          <a:off x="7829550" y="13281660"/>
          <a:ext cx="3181350" cy="662940"/>
        </a:xfrm>
        <a:prstGeom prst="wedgeRectCallout">
          <a:avLst>
            <a:gd name="adj1" fmla="val -34790"/>
            <a:gd name="adj2" fmla="val 72385"/>
          </a:avLst>
        </a:prstGeom>
        <a:solidFill>
          <a:schemeClr val="accent1">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1000">
              <a:solidFill>
                <a:schemeClr val="tx1"/>
              </a:solidFill>
              <a:latin typeface="BIZ UD明朝 Medium" panose="02020500000000000000" pitchFamily="17" charset="-128"/>
              <a:ea typeface="BIZ UD明朝 Medium" panose="02020500000000000000" pitchFamily="17" charset="-128"/>
            </a:rPr>
            <a:t>保証協会の保証を利用されている方は、保証協会に</a:t>
          </a:r>
          <a:endParaRPr kumimoji="1" lang="en-US" altLang="ja-JP" sz="1000">
            <a:solidFill>
              <a:schemeClr val="tx1"/>
            </a:solidFill>
            <a:latin typeface="BIZ UD明朝 Medium" panose="02020500000000000000" pitchFamily="17" charset="-128"/>
            <a:ea typeface="BIZ UD明朝 Medium" panose="02020500000000000000" pitchFamily="17" charset="-128"/>
          </a:endParaRPr>
        </a:p>
        <a:p>
          <a:pPr algn="l"/>
          <a:r>
            <a:rPr kumimoji="1" lang="ja-JP" altLang="en-US" sz="1000">
              <a:solidFill>
                <a:schemeClr val="tx1"/>
              </a:solidFill>
              <a:latin typeface="BIZ UD明朝 Medium" panose="02020500000000000000" pitchFamily="17" charset="-128"/>
              <a:ea typeface="BIZ UD明朝 Medium" panose="02020500000000000000" pitchFamily="17" charset="-128"/>
            </a:rPr>
            <a:t>登録されている業種であることをご確認ください。</a:t>
          </a:r>
        </a:p>
      </xdr:txBody>
    </xdr:sp>
    <xdr:clientData/>
  </xdr:twoCellAnchor>
  <xdr:twoCellAnchor>
    <xdr:from>
      <xdr:col>39</xdr:col>
      <xdr:colOff>129540</xdr:colOff>
      <xdr:row>78</xdr:row>
      <xdr:rowOff>0</xdr:rowOff>
    </xdr:from>
    <xdr:to>
      <xdr:col>51</xdr:col>
      <xdr:colOff>34289</xdr:colOff>
      <xdr:row>80</xdr:row>
      <xdr:rowOff>114300</xdr:rowOff>
    </xdr:to>
    <xdr:sp macro="" textlink="">
      <xdr:nvSpPr>
        <xdr:cNvPr id="6" name="四角形吹き出し 7">
          <a:extLst>
            <a:ext uri="{FF2B5EF4-FFF2-40B4-BE49-F238E27FC236}">
              <a16:creationId xmlns:a16="http://schemas.microsoft.com/office/drawing/2014/main" id="{6645DDFE-590B-41B5-98E8-FCD758995B7E}"/>
            </a:ext>
          </a:extLst>
        </xdr:cNvPr>
        <xdr:cNvSpPr/>
      </xdr:nvSpPr>
      <xdr:spPr>
        <a:xfrm>
          <a:off x="9342120" y="14859000"/>
          <a:ext cx="2739389" cy="495300"/>
        </a:xfrm>
        <a:prstGeom prst="wedgeRectCallout">
          <a:avLst>
            <a:gd name="adj1" fmla="val 34398"/>
            <a:gd name="adj2" fmla="val 53442"/>
          </a:avLst>
        </a:prstGeom>
        <a:solidFill>
          <a:schemeClr val="accent1">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900">
              <a:solidFill>
                <a:schemeClr val="tx1"/>
              </a:solidFill>
            </a:rPr>
            <a:t>法人であれば会社設立の年月日、</a:t>
          </a:r>
          <a:endParaRPr kumimoji="1" lang="en-US" altLang="ja-JP" sz="900">
            <a:solidFill>
              <a:schemeClr val="tx1"/>
            </a:solidFill>
          </a:endParaRPr>
        </a:p>
        <a:p>
          <a:pPr algn="l"/>
          <a:r>
            <a:rPr kumimoji="1" lang="ja-JP" altLang="en-US" sz="900">
              <a:solidFill>
                <a:schemeClr val="tx1"/>
              </a:solidFill>
            </a:rPr>
            <a:t>個人事業主であれば開業年月日を記載してください。</a:t>
          </a:r>
          <a:endParaRPr kumimoji="1" lang="en-US" altLang="ja-JP" sz="9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98425</xdr:colOff>
      <xdr:row>53</xdr:row>
      <xdr:rowOff>53340</xdr:rowOff>
    </xdr:from>
    <xdr:to>
      <xdr:col>16</xdr:col>
      <xdr:colOff>45720</xdr:colOff>
      <xdr:row>55</xdr:row>
      <xdr:rowOff>60960</xdr:rowOff>
    </xdr:to>
    <xdr:sp macro="" textlink="">
      <xdr:nvSpPr>
        <xdr:cNvPr id="2" name="角丸四角形 2">
          <a:extLst>
            <a:ext uri="{FF2B5EF4-FFF2-40B4-BE49-F238E27FC236}">
              <a16:creationId xmlns:a16="http://schemas.microsoft.com/office/drawing/2014/main" id="{5F509E37-53E3-4DB9-8625-71C85F4E6541}"/>
            </a:ext>
          </a:extLst>
        </xdr:cNvPr>
        <xdr:cNvSpPr/>
      </xdr:nvSpPr>
      <xdr:spPr>
        <a:xfrm>
          <a:off x="2224405" y="10149840"/>
          <a:ext cx="1600835" cy="388620"/>
        </a:xfrm>
        <a:prstGeom prst="roundRect">
          <a:avLst/>
        </a:prstGeom>
        <a:solidFill>
          <a:srgbClr val="4F81BD">
            <a:lumMod val="20000"/>
            <a:lumOff val="80000"/>
          </a:srgbClr>
        </a:solidFill>
        <a:ln w="28575"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記　載　例</a:t>
          </a:r>
        </a:p>
      </xdr:txBody>
    </xdr:sp>
    <xdr:clientData/>
  </xdr:twoCellAnchor>
  <xdr:twoCellAnchor>
    <xdr:from>
      <xdr:col>3</xdr:col>
      <xdr:colOff>147320</xdr:colOff>
      <xdr:row>61</xdr:row>
      <xdr:rowOff>91440</xdr:rowOff>
    </xdr:from>
    <xdr:to>
      <xdr:col>16</xdr:col>
      <xdr:colOff>91440</xdr:colOff>
      <xdr:row>67</xdr:row>
      <xdr:rowOff>152400</xdr:rowOff>
    </xdr:to>
    <xdr:sp macro="" textlink="">
      <xdr:nvSpPr>
        <xdr:cNvPr id="3" name="角丸四角形 8">
          <a:extLst>
            <a:ext uri="{FF2B5EF4-FFF2-40B4-BE49-F238E27FC236}">
              <a16:creationId xmlns:a16="http://schemas.microsoft.com/office/drawing/2014/main" id="{EB66C0E3-8C5D-4104-B036-263F3CB92AD3}"/>
            </a:ext>
          </a:extLst>
        </xdr:cNvPr>
        <xdr:cNvSpPr/>
      </xdr:nvSpPr>
      <xdr:spPr>
        <a:xfrm>
          <a:off x="855980" y="11711940"/>
          <a:ext cx="3014980" cy="1203960"/>
        </a:xfrm>
        <a:prstGeom prst="roundRect">
          <a:avLst/>
        </a:prstGeom>
        <a:solidFill>
          <a:srgbClr val="4F81BD">
            <a:lumMod val="20000"/>
            <a:lumOff val="80000"/>
          </a:srgbClr>
        </a:solidFill>
        <a:ln w="2857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・イ</a:t>
          </a:r>
          <a:r>
            <a:rPr kumimoji="1" lang="en-US" altLang="ja-JP" sz="12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-(2)</a:t>
          </a:r>
          <a:r>
            <a:rPr kumimoji="1" lang="ja-JP" altLang="en-US" sz="12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は指定業種と非指定業種を</a:t>
          </a:r>
          <a:endParaRPr kumimoji="1" lang="en-US" altLang="ja-JP" sz="12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　営んでいる場合の様式です。</a:t>
          </a:r>
          <a:endParaRPr kumimoji="1" lang="en-US" altLang="ja-JP" sz="12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非指定業種の番号や業種名は</a:t>
          </a:r>
          <a:endParaRPr kumimoji="1" lang="en-US" altLang="ja-JP" sz="12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　記載する必要はありません。</a:t>
          </a:r>
        </a:p>
      </xdr:txBody>
    </xdr:sp>
    <xdr:clientData/>
  </xdr:twoCellAnchor>
  <xdr:twoCellAnchor>
    <xdr:from>
      <xdr:col>42</xdr:col>
      <xdr:colOff>201930</xdr:colOff>
      <xdr:row>61</xdr:row>
      <xdr:rowOff>133350</xdr:rowOff>
    </xdr:from>
    <xdr:to>
      <xdr:col>51</xdr:col>
      <xdr:colOff>144780</xdr:colOff>
      <xdr:row>63</xdr:row>
      <xdr:rowOff>142875</xdr:rowOff>
    </xdr:to>
    <xdr:sp macro="" textlink="">
      <xdr:nvSpPr>
        <xdr:cNvPr id="4" name="四角形吹き出し 2">
          <a:extLst>
            <a:ext uri="{FF2B5EF4-FFF2-40B4-BE49-F238E27FC236}">
              <a16:creationId xmlns:a16="http://schemas.microsoft.com/office/drawing/2014/main" id="{E1692814-857B-4215-8317-4C74ACA83BE4}"/>
            </a:ext>
          </a:extLst>
        </xdr:cNvPr>
        <xdr:cNvSpPr/>
      </xdr:nvSpPr>
      <xdr:spPr>
        <a:xfrm>
          <a:off x="10123170" y="11753850"/>
          <a:ext cx="2068830" cy="390525"/>
        </a:xfrm>
        <a:prstGeom prst="wedgeRectCallout">
          <a:avLst>
            <a:gd name="adj1" fmla="val -57018"/>
            <a:gd name="adj2" fmla="val 53677"/>
          </a:avLst>
        </a:prstGeom>
        <a:solidFill>
          <a:schemeClr val="accent1">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1000">
              <a:solidFill>
                <a:schemeClr val="tx1"/>
              </a:solidFill>
              <a:latin typeface="BIZ UD明朝 Medium" panose="02020500000000000000" pitchFamily="17" charset="-128"/>
              <a:ea typeface="BIZ UD明朝 Medium" panose="02020500000000000000" pitchFamily="17" charset="-128"/>
            </a:rPr>
            <a:t>広島市内の事業所の所在地を記載</a:t>
          </a:r>
        </a:p>
      </xdr:txBody>
    </xdr:sp>
    <xdr:clientData/>
  </xdr:twoCellAnchor>
  <xdr:twoCellAnchor>
    <xdr:from>
      <xdr:col>37</xdr:col>
      <xdr:colOff>0</xdr:colOff>
      <xdr:row>55</xdr:row>
      <xdr:rowOff>47625</xdr:rowOff>
    </xdr:from>
    <xdr:to>
      <xdr:col>42</xdr:col>
      <xdr:colOff>95250</xdr:colOff>
      <xdr:row>57</xdr:row>
      <xdr:rowOff>85725</xdr:rowOff>
    </xdr:to>
    <xdr:sp macro="" textlink="">
      <xdr:nvSpPr>
        <xdr:cNvPr id="5" name="角丸四角形 3">
          <a:extLst>
            <a:ext uri="{FF2B5EF4-FFF2-40B4-BE49-F238E27FC236}">
              <a16:creationId xmlns:a16="http://schemas.microsoft.com/office/drawing/2014/main" id="{06852F67-F626-42E0-A72F-91D8B3751677}"/>
            </a:ext>
          </a:extLst>
        </xdr:cNvPr>
        <xdr:cNvSpPr/>
      </xdr:nvSpPr>
      <xdr:spPr>
        <a:xfrm>
          <a:off x="8740140" y="10525125"/>
          <a:ext cx="1276350" cy="419100"/>
        </a:xfrm>
        <a:prstGeom prst="roundRect">
          <a:avLst/>
        </a:prstGeom>
        <a:solidFill>
          <a:schemeClr val="accent1">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latin typeface="BIZ UD明朝 Medium" panose="02020500000000000000" pitchFamily="17" charset="-128"/>
              <a:ea typeface="BIZ UD明朝 Medium" panose="02020500000000000000" pitchFamily="17" charset="-128"/>
            </a:rPr>
            <a:t>記　載　例</a:t>
          </a:r>
        </a:p>
      </xdr:txBody>
    </xdr:sp>
    <xdr:clientData/>
  </xdr:twoCellAnchor>
  <xdr:twoCellAnchor>
    <xdr:from>
      <xdr:col>35</xdr:col>
      <xdr:colOff>83820</xdr:colOff>
      <xdr:row>89</xdr:row>
      <xdr:rowOff>28575</xdr:rowOff>
    </xdr:from>
    <xdr:to>
      <xdr:col>44</xdr:col>
      <xdr:colOff>169545</xdr:colOff>
      <xdr:row>91</xdr:row>
      <xdr:rowOff>38100</xdr:rowOff>
    </xdr:to>
    <xdr:sp macro="" textlink="">
      <xdr:nvSpPr>
        <xdr:cNvPr id="6" name="四角形吹き出し 7">
          <a:extLst>
            <a:ext uri="{FF2B5EF4-FFF2-40B4-BE49-F238E27FC236}">
              <a16:creationId xmlns:a16="http://schemas.microsoft.com/office/drawing/2014/main" id="{038D967A-913B-4279-B6AE-4972CEABD171}"/>
            </a:ext>
          </a:extLst>
        </xdr:cNvPr>
        <xdr:cNvSpPr/>
      </xdr:nvSpPr>
      <xdr:spPr>
        <a:xfrm>
          <a:off x="8351520" y="16983075"/>
          <a:ext cx="2211705" cy="390525"/>
        </a:xfrm>
        <a:prstGeom prst="wedgeRectCallout">
          <a:avLst>
            <a:gd name="adj1" fmla="val 59872"/>
            <a:gd name="adj2" fmla="val -52719"/>
          </a:avLst>
        </a:prstGeom>
        <a:solidFill>
          <a:schemeClr val="accent1">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nchorCtr="1"/>
        <a:lstStyle/>
        <a:p>
          <a:pPr algn="l"/>
          <a:r>
            <a:rPr kumimoji="1" lang="ja-JP" altLang="en-US" sz="1050">
              <a:solidFill>
                <a:schemeClr val="tx1"/>
              </a:solidFill>
              <a:latin typeface="BIZ UD明朝 Medium" panose="02020500000000000000" pitchFamily="17" charset="-128"/>
              <a:ea typeface="BIZ UD明朝 Medium" panose="02020500000000000000" pitchFamily="17" charset="-128"/>
            </a:rPr>
            <a:t>売上高等確認表のとおりに記載</a:t>
          </a:r>
        </a:p>
      </xdr:txBody>
    </xdr:sp>
    <xdr:clientData/>
  </xdr:twoCellAnchor>
  <xdr:twoCellAnchor>
    <xdr:from>
      <xdr:col>33</xdr:col>
      <xdr:colOff>114300</xdr:colOff>
      <xdr:row>84</xdr:row>
      <xdr:rowOff>83820</xdr:rowOff>
    </xdr:from>
    <xdr:to>
      <xdr:col>45</xdr:col>
      <xdr:colOff>108585</xdr:colOff>
      <xdr:row>86</xdr:row>
      <xdr:rowOff>93345</xdr:rowOff>
    </xdr:to>
    <xdr:sp macro="" textlink="">
      <xdr:nvSpPr>
        <xdr:cNvPr id="8" name="四角形吹き出し 7">
          <a:extLst>
            <a:ext uri="{FF2B5EF4-FFF2-40B4-BE49-F238E27FC236}">
              <a16:creationId xmlns:a16="http://schemas.microsoft.com/office/drawing/2014/main" id="{7CC20C46-5A51-4537-A2F2-8360AE7A3FC1}"/>
            </a:ext>
          </a:extLst>
        </xdr:cNvPr>
        <xdr:cNvSpPr/>
      </xdr:nvSpPr>
      <xdr:spPr>
        <a:xfrm>
          <a:off x="7909560" y="16085820"/>
          <a:ext cx="2828925" cy="390525"/>
        </a:xfrm>
        <a:prstGeom prst="wedgeRectCallout">
          <a:avLst>
            <a:gd name="adj1" fmla="val 59872"/>
            <a:gd name="adj2" fmla="val -52719"/>
          </a:avLst>
        </a:prstGeom>
        <a:solidFill>
          <a:schemeClr val="accent1">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nchorCtr="1"/>
        <a:lstStyle/>
        <a:p>
          <a:pPr algn="l"/>
          <a:r>
            <a:rPr kumimoji="1" lang="ja-JP" altLang="en-US" sz="1050">
              <a:solidFill>
                <a:schemeClr val="tx1"/>
              </a:solidFill>
              <a:latin typeface="BIZ UD明朝 Medium" panose="02020500000000000000" pitchFamily="17" charset="-128"/>
              <a:ea typeface="BIZ UD明朝 Medium" panose="02020500000000000000" pitchFamily="17" charset="-128"/>
            </a:rPr>
            <a:t>計算し小数点第</a:t>
          </a:r>
          <a:r>
            <a:rPr kumimoji="1" lang="en-US" altLang="ja-JP" sz="1050">
              <a:solidFill>
                <a:schemeClr val="tx1"/>
              </a:solidFill>
              <a:latin typeface="BIZ UD明朝 Medium" panose="02020500000000000000" pitchFamily="17" charset="-128"/>
              <a:ea typeface="BIZ UD明朝 Medium" panose="02020500000000000000" pitchFamily="17" charset="-128"/>
            </a:rPr>
            <a:t>2</a:t>
          </a:r>
          <a:r>
            <a:rPr kumimoji="1" lang="ja-JP" altLang="en-US" sz="1050">
              <a:solidFill>
                <a:schemeClr val="tx1"/>
              </a:solidFill>
              <a:latin typeface="BIZ UD明朝 Medium" panose="02020500000000000000" pitchFamily="17" charset="-128"/>
              <a:ea typeface="BIZ UD明朝 Medium" panose="02020500000000000000" pitchFamily="17" charset="-128"/>
            </a:rPr>
            <a:t>位を切り捨てして記載</a:t>
          </a:r>
        </a:p>
      </xdr:txBody>
    </xdr:sp>
    <xdr:clientData/>
  </xdr:twoCellAnchor>
  <xdr:twoCellAnchor>
    <xdr:from>
      <xdr:col>17</xdr:col>
      <xdr:colOff>45720</xdr:colOff>
      <xdr:row>65</xdr:row>
      <xdr:rowOff>0</xdr:rowOff>
    </xdr:from>
    <xdr:to>
      <xdr:col>25</xdr:col>
      <xdr:colOff>160020</xdr:colOff>
      <xdr:row>71</xdr:row>
      <xdr:rowOff>152400</xdr:rowOff>
    </xdr:to>
    <xdr:sp macro="" textlink="">
      <xdr:nvSpPr>
        <xdr:cNvPr id="9" name="角丸四角形 8">
          <a:extLst>
            <a:ext uri="{FF2B5EF4-FFF2-40B4-BE49-F238E27FC236}">
              <a16:creationId xmlns:a16="http://schemas.microsoft.com/office/drawing/2014/main" id="{7E0250FD-A0AB-4D7B-8CE0-F847DD97BC1D}"/>
            </a:ext>
          </a:extLst>
        </xdr:cNvPr>
        <xdr:cNvSpPr/>
      </xdr:nvSpPr>
      <xdr:spPr>
        <a:xfrm>
          <a:off x="4061460" y="12382500"/>
          <a:ext cx="2004060" cy="1295400"/>
        </a:xfrm>
        <a:prstGeom prst="roundRect">
          <a:avLst/>
        </a:prstGeom>
        <a:solidFill>
          <a:srgbClr val="4F81BD">
            <a:lumMod val="20000"/>
            <a:lumOff val="80000"/>
          </a:srgbClr>
        </a:solidFill>
        <a:ln w="2857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最近</a:t>
          </a:r>
          <a:r>
            <a:rPr kumimoji="1" lang="en-US" altLang="ja-JP" sz="10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3</a:t>
          </a:r>
          <a:r>
            <a:rPr kumimoji="1" lang="ja-JP" altLang="en-US" sz="10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か月とは、</a:t>
          </a:r>
          <a:r>
            <a:rPr kumimoji="1" lang="en-US" altLang="ja-JP" sz="10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8</a:t>
          </a:r>
          <a:r>
            <a:rPr kumimoji="1" lang="ja-JP" altLang="en-US" sz="10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月の申請であれば</a:t>
          </a:r>
          <a:r>
            <a:rPr kumimoji="1" lang="en-US" altLang="ja-JP" sz="10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5,6,7</a:t>
          </a:r>
          <a:r>
            <a:rPr kumimoji="1" lang="ja-JP" altLang="en-US" sz="10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月のことです。</a:t>
          </a:r>
          <a:r>
            <a:rPr kumimoji="1" lang="en-US" altLang="ja-JP" sz="10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7</a:t>
          </a:r>
          <a:r>
            <a:rPr kumimoji="1" lang="ja-JP" altLang="en-US" sz="10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月の売上高が確定していない場合は</a:t>
          </a:r>
          <a:r>
            <a:rPr kumimoji="1" lang="en-US" altLang="ja-JP" sz="10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4,5,6</a:t>
          </a:r>
          <a:r>
            <a:rPr kumimoji="1" lang="ja-JP" altLang="en-US" sz="10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月、</a:t>
          </a:r>
          <a:r>
            <a:rPr kumimoji="1" lang="en-US" altLang="ja-JP" sz="10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6</a:t>
          </a:r>
          <a:r>
            <a:rPr kumimoji="1" lang="ja-JP" altLang="en-US" sz="10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月の売上高も確定していない場合は</a:t>
          </a:r>
          <a:r>
            <a:rPr kumimoji="1" lang="en-US" altLang="ja-JP" sz="10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3,4,5</a:t>
          </a:r>
          <a:r>
            <a:rPr kumimoji="1" lang="ja-JP" altLang="en-US" sz="10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月とします。</a:t>
          </a:r>
          <a:endParaRPr kumimoji="1" lang="ja-JP" altLang="en-US" sz="1200" b="1"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endParaRPr>
        </a:p>
      </xdr:txBody>
    </xdr:sp>
    <xdr:clientData/>
  </xdr:twoCellAnchor>
  <xdr:twoCellAnchor>
    <xdr:from>
      <xdr:col>33</xdr:col>
      <xdr:colOff>34290</xdr:colOff>
      <xdr:row>69</xdr:row>
      <xdr:rowOff>137160</xdr:rowOff>
    </xdr:from>
    <xdr:to>
      <xdr:col>46</xdr:col>
      <xdr:colOff>144780</xdr:colOff>
      <xdr:row>73</xdr:row>
      <xdr:rowOff>38100</xdr:rowOff>
    </xdr:to>
    <xdr:sp macro="" textlink="">
      <xdr:nvSpPr>
        <xdr:cNvPr id="10" name="四角形吹き出し 2">
          <a:extLst>
            <a:ext uri="{FF2B5EF4-FFF2-40B4-BE49-F238E27FC236}">
              <a16:creationId xmlns:a16="http://schemas.microsoft.com/office/drawing/2014/main" id="{20C31658-CB2C-4E76-94A9-11B077CE8207}"/>
            </a:ext>
          </a:extLst>
        </xdr:cNvPr>
        <xdr:cNvSpPr/>
      </xdr:nvSpPr>
      <xdr:spPr>
        <a:xfrm>
          <a:off x="7829550" y="13281660"/>
          <a:ext cx="3181350" cy="662940"/>
        </a:xfrm>
        <a:prstGeom prst="wedgeRectCallout">
          <a:avLst>
            <a:gd name="adj1" fmla="val -34790"/>
            <a:gd name="adj2" fmla="val 72385"/>
          </a:avLst>
        </a:prstGeom>
        <a:solidFill>
          <a:schemeClr val="accent1">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1000">
              <a:solidFill>
                <a:schemeClr val="tx1"/>
              </a:solidFill>
              <a:latin typeface="BIZ UD明朝 Medium" panose="02020500000000000000" pitchFamily="17" charset="-128"/>
              <a:ea typeface="BIZ UD明朝 Medium" panose="02020500000000000000" pitchFamily="17" charset="-128"/>
            </a:rPr>
            <a:t>保証協会の保証を利用されている方は、保証協会に</a:t>
          </a:r>
          <a:endParaRPr kumimoji="1" lang="en-US" altLang="ja-JP" sz="1000">
            <a:solidFill>
              <a:schemeClr val="tx1"/>
            </a:solidFill>
            <a:latin typeface="BIZ UD明朝 Medium" panose="02020500000000000000" pitchFamily="17" charset="-128"/>
            <a:ea typeface="BIZ UD明朝 Medium" panose="02020500000000000000" pitchFamily="17" charset="-128"/>
          </a:endParaRPr>
        </a:p>
        <a:p>
          <a:pPr algn="l"/>
          <a:r>
            <a:rPr kumimoji="1" lang="ja-JP" altLang="en-US" sz="1000">
              <a:solidFill>
                <a:schemeClr val="tx1"/>
              </a:solidFill>
              <a:latin typeface="BIZ UD明朝 Medium" panose="02020500000000000000" pitchFamily="17" charset="-128"/>
              <a:ea typeface="BIZ UD明朝 Medium" panose="02020500000000000000" pitchFamily="17" charset="-128"/>
            </a:rPr>
            <a:t>登録されている業種であることをご確認ください。</a:t>
          </a:r>
        </a:p>
      </xdr:txBody>
    </xdr:sp>
    <xdr:clientData/>
  </xdr:twoCellAnchor>
  <xdr:twoCellAnchor>
    <xdr:from>
      <xdr:col>39</xdr:col>
      <xdr:colOff>129540</xdr:colOff>
      <xdr:row>78</xdr:row>
      <xdr:rowOff>0</xdr:rowOff>
    </xdr:from>
    <xdr:to>
      <xdr:col>51</xdr:col>
      <xdr:colOff>34289</xdr:colOff>
      <xdr:row>80</xdr:row>
      <xdr:rowOff>114300</xdr:rowOff>
    </xdr:to>
    <xdr:sp macro="" textlink="">
      <xdr:nvSpPr>
        <xdr:cNvPr id="11" name="四角形吹き出し 7">
          <a:extLst>
            <a:ext uri="{FF2B5EF4-FFF2-40B4-BE49-F238E27FC236}">
              <a16:creationId xmlns:a16="http://schemas.microsoft.com/office/drawing/2014/main" id="{B5CF39A1-B46C-47D1-B484-A2B801AED175}"/>
            </a:ext>
          </a:extLst>
        </xdr:cNvPr>
        <xdr:cNvSpPr/>
      </xdr:nvSpPr>
      <xdr:spPr>
        <a:xfrm>
          <a:off x="9342120" y="14859000"/>
          <a:ext cx="2739389" cy="495300"/>
        </a:xfrm>
        <a:prstGeom prst="wedgeRectCallout">
          <a:avLst>
            <a:gd name="adj1" fmla="val 34398"/>
            <a:gd name="adj2" fmla="val 53442"/>
          </a:avLst>
        </a:prstGeom>
        <a:solidFill>
          <a:schemeClr val="accent1">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900">
              <a:solidFill>
                <a:schemeClr val="tx1"/>
              </a:solidFill>
            </a:rPr>
            <a:t>法人であれば会社設立の年月日、</a:t>
          </a:r>
          <a:endParaRPr kumimoji="1" lang="en-US" altLang="ja-JP" sz="900">
            <a:solidFill>
              <a:schemeClr val="tx1"/>
            </a:solidFill>
          </a:endParaRPr>
        </a:p>
        <a:p>
          <a:pPr algn="l"/>
          <a:r>
            <a:rPr kumimoji="1" lang="ja-JP" altLang="en-US" sz="900">
              <a:solidFill>
                <a:schemeClr val="tx1"/>
              </a:solidFill>
            </a:rPr>
            <a:t>個人事業主であれば開業年月日を記載してください。</a:t>
          </a:r>
          <a:endParaRPr kumimoji="1" lang="en-US" altLang="ja-JP" sz="9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14</xdr:row>
      <xdr:rowOff>0</xdr:rowOff>
    </xdr:from>
    <xdr:to>
      <xdr:col>15</xdr:col>
      <xdr:colOff>266700</xdr:colOff>
      <xdr:row>56</xdr:row>
      <xdr:rowOff>28575</xdr:rowOff>
    </xdr:to>
    <xdr:pic>
      <xdr:nvPicPr>
        <xdr:cNvPr id="15" name="図 14">
          <a:extLst>
            <a:ext uri="{FF2B5EF4-FFF2-40B4-BE49-F238E27FC236}">
              <a16:creationId xmlns:a16="http://schemas.microsoft.com/office/drawing/2014/main" id="{00000000-0008-0000-0F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3028950"/>
          <a:ext cx="8582025" cy="7591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123825</xdr:colOff>
      <xdr:row>46</xdr:row>
      <xdr:rowOff>76199</xdr:rowOff>
    </xdr:from>
    <xdr:to>
      <xdr:col>12</xdr:col>
      <xdr:colOff>95250</xdr:colOff>
      <xdr:row>57</xdr:row>
      <xdr:rowOff>38100</xdr:rowOff>
    </xdr:to>
    <xdr:sp macro="" textlink="">
      <xdr:nvSpPr>
        <xdr:cNvPr id="2" name="正方形/長方形 1">
          <a:extLst>
            <a:ext uri="{FF2B5EF4-FFF2-40B4-BE49-F238E27FC236}">
              <a16:creationId xmlns:a16="http://schemas.microsoft.com/office/drawing/2014/main" id="{00000000-0008-0000-1000-000002000000}"/>
            </a:ext>
          </a:extLst>
        </xdr:cNvPr>
        <xdr:cNvSpPr/>
      </xdr:nvSpPr>
      <xdr:spPr>
        <a:xfrm>
          <a:off x="3076575" y="9105899"/>
          <a:ext cx="4467225" cy="184785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p>
          <a:pPr algn="l"/>
          <a:r>
            <a:rPr kumimoji="1" lang="ja-JP" altLang="en-US" sz="1100">
              <a:solidFill>
                <a:sysClr val="windowText" lastClr="000000"/>
              </a:solidFill>
              <a:latin typeface="ＭＳ Ｐ明朝" pitchFamily="18" charset="-128"/>
              <a:ea typeface="ＭＳ Ｐ明朝" pitchFamily="18" charset="-128"/>
            </a:rPr>
            <a:t>上記の内容について、事実に相違ありません。</a:t>
          </a:r>
          <a:endParaRPr kumimoji="1" lang="en-US" altLang="ja-JP" sz="1100">
            <a:solidFill>
              <a:sysClr val="windowText" lastClr="000000"/>
            </a:solidFill>
            <a:latin typeface="ＭＳ Ｐ明朝" pitchFamily="18" charset="-128"/>
            <a:ea typeface="ＭＳ Ｐ明朝" pitchFamily="18" charset="-128"/>
          </a:endParaRPr>
        </a:p>
        <a:p>
          <a:pPr algn="l"/>
          <a:r>
            <a:rPr kumimoji="1" lang="ja-JP" altLang="en-US" sz="1100">
              <a:solidFill>
                <a:sysClr val="windowText" lastClr="000000"/>
              </a:solidFill>
              <a:latin typeface="ＭＳ Ｐ明朝" pitchFamily="18" charset="-128"/>
              <a:ea typeface="ＭＳ Ｐ明朝" pitchFamily="18" charset="-128"/>
            </a:rPr>
            <a:t>令和　　　　年　　　　月　　　　日</a:t>
          </a:r>
          <a:endParaRPr kumimoji="1" lang="en-US" altLang="ja-JP" sz="1100">
            <a:solidFill>
              <a:sysClr val="windowText" lastClr="000000"/>
            </a:solidFill>
            <a:latin typeface="ＭＳ Ｐ明朝" pitchFamily="18" charset="-128"/>
            <a:ea typeface="ＭＳ Ｐ明朝" pitchFamily="18" charset="-128"/>
          </a:endParaRPr>
        </a:p>
        <a:p>
          <a:pPr algn="l"/>
          <a:r>
            <a:rPr kumimoji="1" lang="ja-JP" altLang="en-US" sz="1100">
              <a:solidFill>
                <a:sysClr val="windowText" lastClr="000000"/>
              </a:solidFill>
              <a:latin typeface="ＭＳ Ｐ明朝" pitchFamily="18" charset="-128"/>
              <a:ea typeface="ＭＳ Ｐ明朝" pitchFamily="18" charset="-128"/>
            </a:rPr>
            <a:t>（申請者）</a:t>
          </a:r>
          <a:endParaRPr kumimoji="1" lang="en-US" altLang="ja-JP" sz="1100">
            <a:solidFill>
              <a:sysClr val="windowText" lastClr="000000"/>
            </a:solidFill>
            <a:latin typeface="ＭＳ Ｐ明朝" pitchFamily="18" charset="-128"/>
            <a:ea typeface="ＭＳ Ｐ明朝" pitchFamily="18" charset="-128"/>
          </a:endParaRPr>
        </a:p>
        <a:p>
          <a:pPr algn="l">
            <a:lnSpc>
              <a:spcPts val="1300"/>
            </a:lnSpc>
          </a:pPr>
          <a:endParaRPr kumimoji="1" lang="en-US" altLang="ja-JP" sz="1100">
            <a:solidFill>
              <a:sysClr val="windowText" lastClr="000000"/>
            </a:solidFill>
            <a:latin typeface="ＭＳ Ｐ明朝" pitchFamily="18" charset="-128"/>
            <a:ea typeface="ＭＳ Ｐ明朝" pitchFamily="18" charset="-128"/>
          </a:endParaRPr>
        </a:p>
        <a:p>
          <a:pPr algn="l">
            <a:lnSpc>
              <a:spcPts val="1300"/>
            </a:lnSpc>
          </a:pPr>
          <a:r>
            <a:rPr kumimoji="1" lang="ja-JP" altLang="en-US" sz="1100">
              <a:solidFill>
                <a:sysClr val="windowText" lastClr="000000"/>
              </a:solidFill>
              <a:latin typeface="ＭＳ Ｐ明朝" pitchFamily="18" charset="-128"/>
              <a:ea typeface="ＭＳ Ｐ明朝" pitchFamily="18" charset="-128"/>
            </a:rPr>
            <a:t>　住　所</a:t>
          </a:r>
          <a:endParaRPr kumimoji="1" lang="en-US" altLang="ja-JP" sz="1100">
            <a:solidFill>
              <a:sysClr val="windowText" lastClr="000000"/>
            </a:solidFill>
            <a:latin typeface="ＭＳ Ｐ明朝" pitchFamily="18" charset="-128"/>
            <a:ea typeface="ＭＳ Ｐ明朝" pitchFamily="18" charset="-128"/>
          </a:endParaRPr>
        </a:p>
        <a:p>
          <a:pPr algn="l"/>
          <a:endParaRPr kumimoji="1" lang="en-US" altLang="ja-JP" sz="1100">
            <a:solidFill>
              <a:sysClr val="windowText" lastClr="000000"/>
            </a:solidFill>
            <a:latin typeface="ＭＳ Ｐ明朝" pitchFamily="18" charset="-128"/>
            <a:ea typeface="ＭＳ Ｐ明朝" pitchFamily="18" charset="-128"/>
          </a:endParaRPr>
        </a:p>
        <a:p>
          <a:pPr algn="l">
            <a:lnSpc>
              <a:spcPts val="1300"/>
            </a:lnSpc>
          </a:pPr>
          <a:r>
            <a:rPr kumimoji="1" lang="ja-JP" altLang="en-US" sz="1100">
              <a:solidFill>
                <a:sysClr val="windowText" lastClr="000000"/>
              </a:solidFill>
              <a:latin typeface="ＭＳ Ｐ明朝" pitchFamily="18" charset="-128"/>
              <a:ea typeface="ＭＳ Ｐ明朝" pitchFamily="18" charset="-128"/>
            </a:rPr>
            <a:t>　氏　名                                      　　　                          ㊞</a:t>
          </a:r>
          <a:endParaRPr kumimoji="1" lang="en-US" altLang="ja-JP" sz="1100">
            <a:solidFill>
              <a:sysClr val="windowText" lastClr="000000"/>
            </a:solidFill>
            <a:latin typeface="ＭＳ Ｐ明朝" pitchFamily="18" charset="-128"/>
            <a:ea typeface="ＭＳ Ｐ明朝" pitchFamily="18" charset="-128"/>
          </a:endParaRPr>
        </a:p>
        <a:p>
          <a:pPr algn="l">
            <a:lnSpc>
              <a:spcPts val="700"/>
            </a:lnSpc>
          </a:pPr>
          <a:r>
            <a:rPr kumimoji="1" lang="ja-JP" altLang="en-US" sz="600">
              <a:solidFill>
                <a:sysClr val="windowText" lastClr="000000"/>
              </a:solidFill>
              <a:latin typeface="ＭＳ Ｐ明朝" pitchFamily="18" charset="-128"/>
              <a:ea typeface="ＭＳ Ｐ明朝" pitchFamily="18" charset="-128"/>
            </a:rPr>
            <a:t>（名称及び代表者名）</a:t>
          </a:r>
          <a:endParaRPr kumimoji="1" lang="en-US" altLang="ja-JP" sz="600">
            <a:solidFill>
              <a:sysClr val="windowText" lastClr="000000"/>
            </a:solidFill>
            <a:latin typeface="ＭＳ Ｐ明朝" pitchFamily="18" charset="-128"/>
            <a:ea typeface="ＭＳ Ｐ明朝" pitchFamily="18" charset="-128"/>
          </a:endParaRPr>
        </a:p>
      </xdr:txBody>
    </xdr:sp>
    <xdr:clientData/>
  </xdr:twoCellAnchor>
  <xdr:twoCellAnchor>
    <xdr:from>
      <xdr:col>1</xdr:col>
      <xdr:colOff>28574</xdr:colOff>
      <xdr:row>31</xdr:row>
      <xdr:rowOff>28576</xdr:rowOff>
    </xdr:from>
    <xdr:to>
      <xdr:col>12</xdr:col>
      <xdr:colOff>85725</xdr:colOff>
      <xdr:row>46</xdr:row>
      <xdr:rowOff>19049</xdr:rowOff>
    </xdr:to>
    <xdr:sp macro="" textlink="">
      <xdr:nvSpPr>
        <xdr:cNvPr id="3" name="正方形/長方形 2">
          <a:extLst>
            <a:ext uri="{FF2B5EF4-FFF2-40B4-BE49-F238E27FC236}">
              <a16:creationId xmlns:a16="http://schemas.microsoft.com/office/drawing/2014/main" id="{00000000-0008-0000-1000-000003000000}"/>
            </a:ext>
          </a:extLst>
        </xdr:cNvPr>
        <xdr:cNvSpPr/>
      </xdr:nvSpPr>
      <xdr:spPr>
        <a:xfrm>
          <a:off x="257174" y="6486526"/>
          <a:ext cx="7277101" cy="2562223"/>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t"/>
        <a:lstStyle/>
        <a:p>
          <a:pPr algn="l">
            <a:lnSpc>
              <a:spcPts val="1100"/>
            </a:lnSpc>
          </a:pPr>
          <a:r>
            <a:rPr kumimoji="1" lang="en-US" altLang="ja-JP" sz="900"/>
            <a:t>【</a:t>
          </a:r>
          <a:r>
            <a:rPr kumimoji="1" lang="ja-JP" altLang="en-US" sz="900"/>
            <a:t>イ（１）を申請する場合</a:t>
          </a:r>
          <a:r>
            <a:rPr kumimoji="1" lang="en-US" altLang="ja-JP" sz="900"/>
            <a:t>】</a:t>
          </a:r>
        </a:p>
        <a:p>
          <a:pPr algn="l">
            <a:lnSpc>
              <a:spcPts val="1100"/>
            </a:lnSpc>
          </a:pPr>
          <a:r>
            <a:rPr kumimoji="1" lang="ja-JP" altLang="en-US" sz="900"/>
            <a:t>　</a:t>
          </a:r>
          <a:r>
            <a:rPr kumimoji="1" lang="en-US" altLang="ja-JP" sz="900"/>
            <a:t>(1)</a:t>
          </a:r>
          <a:r>
            <a:rPr kumimoji="1" lang="ja-JP" altLang="en-US" sz="900"/>
            <a:t>　「</a:t>
          </a:r>
          <a:r>
            <a:rPr kumimoji="1" lang="en-US" altLang="ja-JP" sz="900"/>
            <a:t>1.</a:t>
          </a:r>
          <a:r>
            <a:rPr kumimoji="1" lang="ja-JP" altLang="en-US" sz="900"/>
            <a:t>主たる業種の確認」の表に申請書に記載した</a:t>
          </a:r>
          <a:r>
            <a:rPr kumimoji="1" lang="ja-JP" altLang="en-US" sz="900">
              <a:solidFill>
                <a:schemeClr val="dk1"/>
              </a:solidFill>
              <a:latin typeface="+mn-lt"/>
              <a:ea typeface="+mn-ea"/>
              <a:cs typeface="+mn-cs"/>
            </a:rPr>
            <a:t>全ての</a:t>
          </a:r>
          <a:r>
            <a:rPr kumimoji="1" lang="ja-JP" altLang="en-US" sz="900"/>
            <a:t>業種とその売上高を記入する。</a:t>
          </a:r>
          <a:endParaRPr kumimoji="1" lang="en-US" altLang="ja-JP" sz="900"/>
        </a:p>
        <a:p>
          <a:pPr algn="l">
            <a:lnSpc>
              <a:spcPts val="1100"/>
            </a:lnSpc>
          </a:pPr>
          <a:r>
            <a:rPr kumimoji="1" lang="ja-JP" altLang="en-US" sz="900"/>
            <a:t>　　　　</a:t>
          </a:r>
          <a:r>
            <a:rPr kumimoji="1" lang="en-US" altLang="ja-JP" sz="900"/>
            <a:t>※</a:t>
          </a:r>
          <a:r>
            <a:rPr kumimoji="1" lang="ja-JP" altLang="en-US" sz="900">
              <a:solidFill>
                <a:schemeClr val="dk1"/>
              </a:solidFill>
              <a:latin typeface="+mn-lt"/>
              <a:ea typeface="+mn-ea"/>
              <a:cs typeface="+mn-cs"/>
            </a:rPr>
            <a:t>指定業種の売上高を合算して記入可。</a:t>
          </a:r>
          <a:endParaRPr kumimoji="1" lang="en-US" altLang="ja-JP" sz="900"/>
        </a:p>
        <a:p>
          <a:pPr algn="l">
            <a:lnSpc>
              <a:spcPts val="1100"/>
            </a:lnSpc>
          </a:pPr>
          <a:r>
            <a:rPr kumimoji="1" lang="ja-JP" altLang="en-US" sz="900"/>
            <a:t>　</a:t>
          </a:r>
          <a:r>
            <a:rPr kumimoji="1" lang="en-US" altLang="ja-JP" sz="900"/>
            <a:t>(2)</a:t>
          </a:r>
          <a:r>
            <a:rPr kumimoji="1" lang="ja-JP" altLang="en-US" sz="900"/>
            <a:t>　「</a:t>
          </a:r>
          <a:r>
            <a:rPr kumimoji="1" lang="en-US" altLang="ja-JP" sz="900"/>
            <a:t>2.</a:t>
          </a:r>
          <a:r>
            <a:rPr kumimoji="1" lang="ja-JP" altLang="en-US" sz="900"/>
            <a:t>最近</a:t>
          </a:r>
          <a:r>
            <a:rPr kumimoji="1" lang="en-US" altLang="ja-JP" sz="900"/>
            <a:t>3</a:t>
          </a:r>
          <a:r>
            <a:rPr kumimoji="1" lang="ja-JP" altLang="en-US" sz="900"/>
            <a:t>か月の売上高の確認」の表の（</a:t>
          </a:r>
          <a:r>
            <a:rPr kumimoji="1" lang="en-US" altLang="ja-JP" sz="900"/>
            <a:t>C</a:t>
          </a:r>
          <a:r>
            <a:rPr kumimoji="1" lang="ja-JP" altLang="en-US" sz="900"/>
            <a:t>）欄、（</a:t>
          </a:r>
          <a:r>
            <a:rPr kumimoji="1" lang="en-US" altLang="ja-JP" sz="900"/>
            <a:t>D</a:t>
          </a:r>
          <a:r>
            <a:rPr kumimoji="1" lang="ja-JP" altLang="en-US" sz="900"/>
            <a:t>）欄に売上高を記入する。</a:t>
          </a:r>
          <a:endParaRPr kumimoji="1" lang="en-US" altLang="ja-JP" sz="900"/>
        </a:p>
        <a:p>
          <a:pPr algn="l">
            <a:lnSpc>
              <a:spcPts val="1100"/>
            </a:lnSpc>
          </a:pPr>
          <a:r>
            <a:rPr kumimoji="1" lang="en-US" altLang="ja-JP" sz="900"/>
            <a:t>【</a:t>
          </a:r>
          <a:r>
            <a:rPr kumimoji="1" lang="ja-JP" altLang="en-US" sz="900"/>
            <a:t>イ（２）を申請する場合</a:t>
          </a:r>
          <a:r>
            <a:rPr kumimoji="1" lang="en-US" altLang="ja-JP" sz="900"/>
            <a:t>】</a:t>
          </a:r>
        </a:p>
        <a:p>
          <a:pPr algn="l">
            <a:lnSpc>
              <a:spcPts val="1100"/>
            </a:lnSpc>
          </a:pPr>
          <a:r>
            <a:rPr kumimoji="1" lang="ja-JP" altLang="en-US" sz="900"/>
            <a:t>　</a:t>
          </a:r>
          <a:r>
            <a:rPr kumimoji="1" lang="en-US" altLang="ja-JP" sz="900"/>
            <a:t>(1)</a:t>
          </a:r>
          <a:r>
            <a:rPr kumimoji="1" lang="ja-JP" altLang="en-US" sz="900"/>
            <a:t>　</a:t>
          </a:r>
          <a:r>
            <a:rPr kumimoji="1" lang="ja-JP" altLang="en-US" sz="900">
              <a:solidFill>
                <a:schemeClr val="dk1"/>
              </a:solidFill>
              <a:latin typeface="+mn-lt"/>
              <a:ea typeface="+mn-ea"/>
              <a:cs typeface="+mn-cs"/>
            </a:rPr>
            <a:t>「</a:t>
          </a:r>
          <a:r>
            <a:rPr kumimoji="1" lang="en-US" sz="900">
              <a:solidFill>
                <a:schemeClr val="dk1"/>
              </a:solidFill>
              <a:latin typeface="+mn-lt"/>
              <a:ea typeface="+mn-ea"/>
              <a:cs typeface="+mn-cs"/>
            </a:rPr>
            <a:t>1.</a:t>
          </a:r>
          <a:r>
            <a:rPr kumimoji="1" lang="ja-JP" altLang="en-US" sz="900">
              <a:solidFill>
                <a:schemeClr val="dk1"/>
              </a:solidFill>
              <a:latin typeface="+mn-lt"/>
              <a:ea typeface="+mn-ea"/>
              <a:cs typeface="+mn-cs"/>
            </a:rPr>
            <a:t>主たる業種の確認」の指定業種欄には、営んでいるすべての指定業種とその売上高を記入する。</a:t>
          </a:r>
          <a:endParaRPr kumimoji="1" lang="en-US" altLang="ja-JP" sz="900">
            <a:solidFill>
              <a:schemeClr val="dk1"/>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latin typeface="+mn-lt"/>
              <a:ea typeface="+mn-ea"/>
              <a:cs typeface="+mn-cs"/>
            </a:rPr>
            <a:t>　</a:t>
          </a:r>
          <a:r>
            <a:rPr kumimoji="1" lang="en-US" sz="900">
              <a:solidFill>
                <a:schemeClr val="dk1"/>
              </a:solidFill>
              <a:latin typeface="+mn-lt"/>
              <a:ea typeface="+mn-ea"/>
              <a:cs typeface="+mn-cs"/>
            </a:rPr>
            <a:t>(2)</a:t>
          </a:r>
          <a:r>
            <a:rPr kumimoji="1" lang="ja-JP" altLang="en-US" sz="1100">
              <a:solidFill>
                <a:schemeClr val="dk1"/>
              </a:solidFill>
              <a:latin typeface="+mn-lt"/>
              <a:ea typeface="+mn-ea"/>
              <a:cs typeface="+mn-cs"/>
            </a:rPr>
            <a:t>　</a:t>
          </a:r>
          <a:r>
            <a:rPr kumimoji="1" lang="ja-JP" altLang="en-US" sz="900">
              <a:solidFill>
                <a:schemeClr val="dk1"/>
              </a:solidFill>
              <a:latin typeface="+mn-lt"/>
              <a:ea typeface="+mn-ea"/>
              <a:cs typeface="+mn-cs"/>
            </a:rPr>
            <a:t>「</a:t>
          </a:r>
          <a:r>
            <a:rPr kumimoji="1" lang="en-US" sz="900">
              <a:solidFill>
                <a:schemeClr val="dk1"/>
              </a:solidFill>
              <a:latin typeface="+mn-lt"/>
              <a:ea typeface="+mn-ea"/>
              <a:cs typeface="+mn-cs"/>
            </a:rPr>
            <a:t>2.</a:t>
          </a:r>
          <a:r>
            <a:rPr kumimoji="1" lang="ja-JP" altLang="en-US" sz="900">
              <a:solidFill>
                <a:schemeClr val="dk1"/>
              </a:solidFill>
              <a:latin typeface="+mn-lt"/>
              <a:ea typeface="+mn-ea"/>
              <a:cs typeface="+mn-cs"/>
            </a:rPr>
            <a:t>最近</a:t>
          </a:r>
          <a:r>
            <a:rPr kumimoji="1" lang="en-US" sz="900">
              <a:solidFill>
                <a:schemeClr val="dk1"/>
              </a:solidFill>
              <a:latin typeface="+mn-lt"/>
              <a:ea typeface="+mn-ea"/>
              <a:cs typeface="+mn-cs"/>
            </a:rPr>
            <a:t>3</a:t>
          </a:r>
          <a:r>
            <a:rPr kumimoji="1" lang="ja-JP" altLang="en-US" sz="900">
              <a:solidFill>
                <a:schemeClr val="dk1"/>
              </a:solidFill>
              <a:latin typeface="+mn-lt"/>
              <a:ea typeface="+mn-ea"/>
              <a:cs typeface="+mn-cs"/>
            </a:rPr>
            <a:t>か月の売上高の確認」の表に</a:t>
          </a:r>
          <a:r>
            <a:rPr kumimoji="1" lang="en-US" altLang="ja-JP" sz="900">
              <a:solidFill>
                <a:schemeClr val="dk1"/>
              </a:solidFill>
              <a:latin typeface="+mn-lt"/>
              <a:ea typeface="+mn-ea"/>
              <a:cs typeface="+mn-cs"/>
            </a:rPr>
            <a:t>(1)</a:t>
          </a:r>
          <a:r>
            <a:rPr kumimoji="1" lang="ja-JP" altLang="en-US" sz="900">
              <a:solidFill>
                <a:schemeClr val="dk1"/>
              </a:solidFill>
              <a:latin typeface="+mn-lt"/>
              <a:ea typeface="+mn-ea"/>
              <a:cs typeface="+mn-cs"/>
            </a:rPr>
            <a:t>で記入した指定業種のうち、主たる業種を記入し、（</a:t>
          </a:r>
          <a:r>
            <a:rPr kumimoji="1" lang="en-US" sz="900">
              <a:solidFill>
                <a:schemeClr val="dk1"/>
              </a:solidFill>
              <a:latin typeface="+mn-lt"/>
              <a:ea typeface="+mn-ea"/>
              <a:cs typeface="+mn-cs"/>
            </a:rPr>
            <a:t>A</a:t>
          </a:r>
          <a:r>
            <a:rPr kumimoji="1" lang="ja-JP" altLang="en-US" sz="900">
              <a:solidFill>
                <a:schemeClr val="dk1"/>
              </a:solidFill>
              <a:latin typeface="+mn-lt"/>
              <a:ea typeface="+mn-ea"/>
              <a:cs typeface="+mn-cs"/>
            </a:rPr>
            <a:t>）欄、（</a:t>
          </a:r>
          <a:r>
            <a:rPr kumimoji="1" lang="en-US" sz="900">
              <a:solidFill>
                <a:schemeClr val="dk1"/>
              </a:solidFill>
              <a:latin typeface="+mn-lt"/>
              <a:ea typeface="+mn-ea"/>
              <a:cs typeface="+mn-cs"/>
            </a:rPr>
            <a:t>B</a:t>
          </a:r>
          <a:r>
            <a:rPr kumimoji="1" lang="ja-JP" altLang="en-US" sz="900">
              <a:solidFill>
                <a:schemeClr val="dk1"/>
              </a:solidFill>
              <a:latin typeface="+mn-lt"/>
              <a:ea typeface="+mn-ea"/>
              <a:cs typeface="+mn-cs"/>
            </a:rPr>
            <a:t>）欄、（</a:t>
          </a:r>
          <a:r>
            <a:rPr kumimoji="1" lang="en-US" altLang="ja-JP" sz="900">
              <a:solidFill>
                <a:schemeClr val="dk1"/>
              </a:solidFill>
              <a:latin typeface="+mn-lt"/>
              <a:ea typeface="+mn-ea"/>
              <a:cs typeface="+mn-cs"/>
            </a:rPr>
            <a:t>C</a:t>
          </a:r>
          <a:r>
            <a:rPr kumimoji="1" lang="ja-JP" altLang="en-US" sz="900">
              <a:solidFill>
                <a:schemeClr val="dk1"/>
              </a:solidFill>
              <a:latin typeface="+mn-lt"/>
              <a:ea typeface="+mn-ea"/>
              <a:cs typeface="+mn-cs"/>
            </a:rPr>
            <a:t>）欄、（</a:t>
          </a:r>
          <a:r>
            <a:rPr kumimoji="1" lang="en-US" altLang="ja-JP" sz="900">
              <a:solidFill>
                <a:schemeClr val="dk1"/>
              </a:solidFill>
              <a:latin typeface="+mn-lt"/>
              <a:ea typeface="+mn-ea"/>
              <a:cs typeface="+mn-cs"/>
            </a:rPr>
            <a:t>D</a:t>
          </a:r>
          <a:r>
            <a:rPr kumimoji="1" lang="ja-JP" altLang="en-US" sz="900">
              <a:solidFill>
                <a:schemeClr val="dk1"/>
              </a:solidFill>
              <a:latin typeface="+mn-lt"/>
              <a:ea typeface="+mn-ea"/>
              <a:cs typeface="+mn-cs"/>
            </a:rPr>
            <a:t>）欄に</a:t>
          </a:r>
          <a:endParaRPr kumimoji="1" lang="en-US" altLang="ja-JP" sz="900">
            <a:solidFill>
              <a:schemeClr val="dk1"/>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latin typeface="+mn-lt"/>
              <a:ea typeface="+mn-ea"/>
              <a:cs typeface="+mn-cs"/>
            </a:rPr>
            <a:t>　　　　その売上高を記入する。</a:t>
          </a:r>
          <a:endParaRPr kumimoji="1" lang="en-US" sz="900">
            <a:solidFill>
              <a:schemeClr val="dk1"/>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dk1"/>
              </a:solidFill>
              <a:latin typeface="+mn-lt"/>
              <a:ea typeface="+mn-ea"/>
              <a:cs typeface="+mn-cs"/>
            </a:rPr>
            <a:t>【</a:t>
          </a:r>
          <a:r>
            <a:rPr kumimoji="1" lang="ja-JP" altLang="en-US" sz="900">
              <a:solidFill>
                <a:schemeClr val="dk1"/>
              </a:solidFill>
              <a:latin typeface="+mn-lt"/>
              <a:ea typeface="+mn-ea"/>
              <a:cs typeface="+mn-cs"/>
            </a:rPr>
            <a:t>イ（３）を申請する場合</a:t>
          </a:r>
          <a:r>
            <a:rPr kumimoji="1" lang="en-US" altLang="ja-JP" sz="900">
              <a:solidFill>
                <a:schemeClr val="dk1"/>
              </a:solidFill>
              <a:latin typeface="+mn-lt"/>
              <a:ea typeface="+mn-ea"/>
              <a:cs typeface="+mn-cs"/>
            </a:rPr>
            <a:t>】</a:t>
          </a:r>
        </a:p>
        <a:p>
          <a:pPr marL="0" marR="0" indent="0" algn="l" defTabSz="914400" eaLnBrk="1" fontAlgn="auto" latinLnBrk="0" hangingPunct="1">
            <a:lnSpc>
              <a:spcPts val="1100"/>
            </a:lnSpc>
            <a:spcBef>
              <a:spcPts val="0"/>
            </a:spcBef>
            <a:spcAft>
              <a:spcPts val="0"/>
            </a:spcAft>
            <a:buClrTx/>
            <a:buSzTx/>
            <a:buFontTx/>
            <a:buNone/>
            <a:tabLst/>
            <a:defRPr/>
          </a:pPr>
          <a:r>
            <a:rPr kumimoji="1" lang="ja-JP" altLang="en-US" sz="900">
              <a:solidFill>
                <a:schemeClr val="dk1"/>
              </a:solidFill>
              <a:latin typeface="+mn-lt"/>
              <a:ea typeface="+mn-ea"/>
              <a:cs typeface="+mn-cs"/>
            </a:rPr>
            <a:t>　</a:t>
          </a:r>
          <a:r>
            <a:rPr kumimoji="1" lang="en-US" sz="900">
              <a:solidFill>
                <a:schemeClr val="dk1"/>
              </a:solidFill>
              <a:latin typeface="+mn-lt"/>
              <a:ea typeface="+mn-ea"/>
              <a:cs typeface="+mn-cs"/>
            </a:rPr>
            <a:t>(1)</a:t>
          </a:r>
          <a:r>
            <a:rPr kumimoji="1" lang="ja-JP" altLang="en-US" sz="900">
              <a:solidFill>
                <a:schemeClr val="dk1"/>
              </a:solidFill>
              <a:latin typeface="+mn-lt"/>
              <a:ea typeface="+mn-ea"/>
              <a:cs typeface="+mn-cs"/>
            </a:rPr>
            <a:t>　「</a:t>
          </a:r>
          <a:r>
            <a:rPr kumimoji="1" lang="en-US" altLang="ja-JP" sz="900">
              <a:solidFill>
                <a:schemeClr val="dk1"/>
              </a:solidFill>
              <a:latin typeface="+mn-lt"/>
              <a:ea typeface="+mn-ea"/>
              <a:cs typeface="+mn-cs"/>
            </a:rPr>
            <a:t>2.</a:t>
          </a:r>
          <a:r>
            <a:rPr kumimoji="1" lang="ja-JP" altLang="en-US" sz="900">
              <a:solidFill>
                <a:schemeClr val="dk1"/>
              </a:solidFill>
              <a:latin typeface="+mn-lt"/>
              <a:ea typeface="+mn-ea"/>
              <a:cs typeface="+mn-cs"/>
            </a:rPr>
            <a:t>最近</a:t>
          </a:r>
          <a:r>
            <a:rPr kumimoji="1" lang="en-US" altLang="ja-JP" sz="900">
              <a:solidFill>
                <a:schemeClr val="dk1"/>
              </a:solidFill>
              <a:latin typeface="+mn-lt"/>
              <a:ea typeface="+mn-ea"/>
              <a:cs typeface="+mn-cs"/>
            </a:rPr>
            <a:t>3</a:t>
          </a:r>
          <a:r>
            <a:rPr kumimoji="1" lang="ja-JP" altLang="en-US" sz="900">
              <a:solidFill>
                <a:schemeClr val="dk1"/>
              </a:solidFill>
              <a:latin typeface="+mn-lt"/>
              <a:ea typeface="+mn-ea"/>
              <a:cs typeface="+mn-cs"/>
            </a:rPr>
            <a:t>カ月の売上高の確認」の表の指定業種欄に申請に使用する指定業種を記入し、（</a:t>
          </a:r>
          <a:r>
            <a:rPr kumimoji="1" lang="en-US" altLang="ja-JP" sz="900">
              <a:solidFill>
                <a:schemeClr val="dk1"/>
              </a:solidFill>
              <a:latin typeface="+mn-lt"/>
              <a:ea typeface="+mn-ea"/>
              <a:cs typeface="+mn-cs"/>
            </a:rPr>
            <a:t>A</a:t>
          </a:r>
          <a:r>
            <a:rPr kumimoji="1" lang="ja-JP" altLang="en-US" sz="900">
              <a:solidFill>
                <a:schemeClr val="dk1"/>
              </a:solidFill>
              <a:latin typeface="+mn-lt"/>
              <a:ea typeface="+mn-ea"/>
              <a:cs typeface="+mn-cs"/>
            </a:rPr>
            <a:t>）欄、（</a:t>
          </a:r>
          <a:r>
            <a:rPr kumimoji="1" lang="en-US" sz="900">
              <a:solidFill>
                <a:schemeClr val="dk1"/>
              </a:solidFill>
              <a:latin typeface="+mn-lt"/>
              <a:ea typeface="+mn-ea"/>
              <a:cs typeface="+mn-cs"/>
            </a:rPr>
            <a:t>B</a:t>
          </a:r>
          <a:r>
            <a:rPr kumimoji="1" lang="ja-JP" altLang="en-US" sz="900">
              <a:solidFill>
                <a:schemeClr val="dk1"/>
              </a:solidFill>
              <a:latin typeface="+mn-lt"/>
              <a:ea typeface="+mn-ea"/>
              <a:cs typeface="+mn-cs"/>
            </a:rPr>
            <a:t>）欄、（</a:t>
          </a:r>
          <a:r>
            <a:rPr kumimoji="1" lang="en-US" sz="900">
              <a:solidFill>
                <a:schemeClr val="dk1"/>
              </a:solidFill>
              <a:latin typeface="+mn-lt"/>
              <a:ea typeface="+mn-ea"/>
              <a:cs typeface="+mn-cs"/>
            </a:rPr>
            <a:t>C</a:t>
          </a:r>
          <a:r>
            <a:rPr kumimoji="1" lang="ja-JP" altLang="en-US" sz="900">
              <a:solidFill>
                <a:schemeClr val="dk1"/>
              </a:solidFill>
              <a:latin typeface="+mn-lt"/>
              <a:ea typeface="+mn-ea"/>
              <a:cs typeface="+mn-cs"/>
            </a:rPr>
            <a:t>）欄、（</a:t>
          </a:r>
          <a:r>
            <a:rPr kumimoji="1" lang="en-US" sz="900">
              <a:solidFill>
                <a:schemeClr val="dk1"/>
              </a:solidFill>
              <a:latin typeface="+mn-lt"/>
              <a:ea typeface="+mn-ea"/>
              <a:cs typeface="+mn-cs"/>
            </a:rPr>
            <a:t>D</a:t>
          </a:r>
          <a:r>
            <a:rPr kumimoji="1" lang="ja-JP" altLang="en-US" sz="900">
              <a:solidFill>
                <a:schemeClr val="dk1"/>
              </a:solidFill>
              <a:latin typeface="+mn-lt"/>
              <a:ea typeface="+mn-ea"/>
              <a:cs typeface="+mn-cs"/>
            </a:rPr>
            <a:t>）欄に</a:t>
          </a:r>
          <a:endParaRPr kumimoji="1" lang="en-US" altLang="ja-JP" sz="900">
            <a:solidFill>
              <a:schemeClr val="dk1"/>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latin typeface="+mn-lt"/>
              <a:ea typeface="+mn-ea"/>
              <a:cs typeface="+mn-cs"/>
            </a:rPr>
            <a:t>　　　　その売上高を記入する。</a:t>
          </a:r>
          <a:endParaRPr kumimoji="1" lang="en-US" altLang="ja-JP" sz="900">
            <a:solidFill>
              <a:schemeClr val="dk1"/>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latin typeface="+mn-lt"/>
              <a:ea typeface="+mn-ea"/>
              <a:cs typeface="+mn-cs"/>
            </a:rPr>
            <a:t>　　　　</a:t>
          </a:r>
          <a:r>
            <a:rPr kumimoji="1" lang="en-US" altLang="ja-JP" sz="900">
              <a:solidFill>
                <a:schemeClr val="dk1"/>
              </a:solidFill>
              <a:latin typeface="+mn-lt"/>
              <a:ea typeface="+mn-ea"/>
              <a:cs typeface="+mn-cs"/>
            </a:rPr>
            <a:t>※</a:t>
          </a:r>
          <a:r>
            <a:rPr kumimoji="1" lang="ja-JP" altLang="en-US" sz="900">
              <a:solidFill>
                <a:schemeClr val="dk1"/>
              </a:solidFill>
              <a:latin typeface="+mn-lt"/>
              <a:ea typeface="+mn-ea"/>
              <a:cs typeface="+mn-cs"/>
            </a:rPr>
            <a:t>指定業種の売上高を合算して記入可。</a:t>
          </a:r>
          <a:endParaRPr kumimoji="1" lang="en-US" altLang="ja-JP" sz="900">
            <a:solidFill>
              <a:schemeClr val="dk1"/>
            </a:solidFill>
            <a:latin typeface="+mn-lt"/>
            <a:ea typeface="+mn-ea"/>
            <a:cs typeface="+mn-cs"/>
          </a:endParaRPr>
        </a:p>
        <a:p>
          <a:pPr eaLnBrk="1" fontAlgn="auto" latinLnBrk="0" hangingPunct="1">
            <a:lnSpc>
              <a:spcPts val="1100"/>
            </a:lnSpc>
          </a:pPr>
          <a:r>
            <a:rPr kumimoji="1" lang="ja-JP" altLang="en-US" sz="900">
              <a:solidFill>
                <a:schemeClr val="dk1"/>
              </a:solidFill>
              <a:latin typeface="+mn-lt"/>
              <a:ea typeface="+mn-ea"/>
              <a:cs typeface="+mn-cs"/>
            </a:rPr>
            <a:t>　　　　</a:t>
          </a:r>
          <a:r>
            <a:rPr kumimoji="1" lang="en-US" sz="900">
              <a:solidFill>
                <a:schemeClr val="dk1"/>
              </a:solidFill>
              <a:latin typeface="+mn-lt"/>
              <a:ea typeface="+mn-ea"/>
              <a:cs typeface="+mn-cs"/>
            </a:rPr>
            <a:t>※</a:t>
          </a:r>
          <a:r>
            <a:rPr kumimoji="1" lang="ja-JP" altLang="en-US" sz="900">
              <a:solidFill>
                <a:schemeClr val="dk1"/>
              </a:solidFill>
              <a:latin typeface="+mn-lt"/>
              <a:ea typeface="+mn-ea"/>
              <a:cs typeface="+mn-cs"/>
            </a:rPr>
            <a:t>営んでいる指定業種すべてを記入しなくてもよい。</a:t>
          </a:r>
          <a:endParaRPr kumimoji="1" lang="en-US" altLang="ja-JP" sz="900">
            <a:solidFill>
              <a:schemeClr val="dk1"/>
            </a:solidFill>
            <a:latin typeface="+mn-lt"/>
            <a:ea typeface="+mn-ea"/>
            <a:cs typeface="+mn-cs"/>
          </a:endParaRPr>
        </a:p>
        <a:p>
          <a:pPr eaLnBrk="1" fontAlgn="auto" latinLnBrk="0" hangingPunct="1"/>
          <a:r>
            <a:rPr kumimoji="1" lang="ja-JP" altLang="en-US" sz="900">
              <a:solidFill>
                <a:schemeClr val="dk1"/>
              </a:solidFill>
              <a:latin typeface="+mn-lt"/>
              <a:ea typeface="+mn-ea"/>
              <a:cs typeface="+mn-cs"/>
            </a:rPr>
            <a:t>　　　　</a:t>
          </a:r>
          <a:r>
            <a:rPr kumimoji="1" lang="en-US" sz="900">
              <a:solidFill>
                <a:schemeClr val="dk1"/>
              </a:solidFill>
              <a:latin typeface="+mn-lt"/>
              <a:ea typeface="+mn-ea"/>
              <a:cs typeface="+mn-cs"/>
            </a:rPr>
            <a:t>※</a:t>
          </a:r>
          <a:r>
            <a:rPr kumimoji="1" lang="ja-JP" altLang="en-US" sz="900">
              <a:solidFill>
                <a:schemeClr val="dk1"/>
              </a:solidFill>
              <a:latin typeface="+mn-lt"/>
              <a:ea typeface="+mn-ea"/>
              <a:cs typeface="+mn-cs"/>
            </a:rPr>
            <a:t>当該指定業種が複数ある場合には、最近</a:t>
          </a:r>
          <a:r>
            <a:rPr kumimoji="1" lang="en-US" sz="900">
              <a:solidFill>
                <a:schemeClr val="dk1"/>
              </a:solidFill>
              <a:latin typeface="+mn-lt"/>
              <a:ea typeface="+mn-ea"/>
              <a:cs typeface="+mn-cs"/>
            </a:rPr>
            <a:t>1</a:t>
          </a:r>
          <a:r>
            <a:rPr kumimoji="1" lang="ja-JP" altLang="en-US" sz="900">
              <a:solidFill>
                <a:schemeClr val="dk1"/>
              </a:solidFill>
              <a:latin typeface="+mn-lt"/>
              <a:ea typeface="+mn-ea"/>
              <a:cs typeface="+mn-cs"/>
            </a:rPr>
            <a:t>年間で最も売上高の大きい業種を指定業種欄の一番上に記入すること。</a:t>
          </a:r>
          <a:endParaRPr kumimoji="1" lang="en-US" altLang="ja-JP" sz="900">
            <a:solidFill>
              <a:schemeClr val="dk1"/>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latin typeface="+mn-lt"/>
              <a:ea typeface="+mn-ea"/>
              <a:cs typeface="+mn-cs"/>
            </a:rPr>
            <a:t>　</a:t>
          </a:r>
          <a:r>
            <a:rPr kumimoji="1" lang="en-US" sz="900">
              <a:solidFill>
                <a:schemeClr val="dk1"/>
              </a:solidFill>
              <a:latin typeface="+mn-lt"/>
              <a:ea typeface="+mn-ea"/>
              <a:cs typeface="+mn-cs"/>
            </a:rPr>
            <a:t>(2)</a:t>
          </a:r>
          <a:r>
            <a:rPr kumimoji="1" lang="ja-JP" altLang="en-US" sz="900">
              <a:solidFill>
                <a:schemeClr val="dk1"/>
              </a:solidFill>
              <a:latin typeface="+mn-lt"/>
              <a:ea typeface="+mn-ea"/>
              <a:cs typeface="+mn-cs"/>
            </a:rPr>
            <a:t>　「</a:t>
          </a:r>
          <a:r>
            <a:rPr kumimoji="1" lang="en-US" sz="900">
              <a:solidFill>
                <a:schemeClr val="dk1"/>
              </a:solidFill>
              <a:latin typeface="+mn-lt"/>
              <a:ea typeface="+mn-ea"/>
              <a:cs typeface="+mn-cs"/>
            </a:rPr>
            <a:t>2.</a:t>
          </a:r>
          <a:r>
            <a:rPr kumimoji="1" lang="ja-JP" altLang="en-US" sz="900">
              <a:solidFill>
                <a:schemeClr val="dk1"/>
              </a:solidFill>
              <a:latin typeface="+mn-lt"/>
              <a:ea typeface="+mn-ea"/>
              <a:cs typeface="+mn-cs"/>
            </a:rPr>
            <a:t>最近</a:t>
          </a:r>
          <a:r>
            <a:rPr kumimoji="1" lang="en-US" sz="900">
              <a:solidFill>
                <a:schemeClr val="dk1"/>
              </a:solidFill>
              <a:latin typeface="+mn-lt"/>
              <a:ea typeface="+mn-ea"/>
              <a:cs typeface="+mn-cs"/>
            </a:rPr>
            <a:t>3</a:t>
          </a:r>
          <a:r>
            <a:rPr kumimoji="1" lang="ja-JP" altLang="en-US" sz="900">
              <a:solidFill>
                <a:schemeClr val="dk1"/>
              </a:solidFill>
              <a:latin typeface="+mn-lt"/>
              <a:ea typeface="+mn-ea"/>
              <a:cs typeface="+mn-cs"/>
            </a:rPr>
            <a:t>カ月の売上高の確認」の（</a:t>
          </a:r>
          <a:r>
            <a:rPr kumimoji="1" lang="en-US" altLang="ja-JP" sz="900">
              <a:solidFill>
                <a:schemeClr val="dk1"/>
              </a:solidFill>
              <a:latin typeface="+mn-lt"/>
              <a:ea typeface="+mn-ea"/>
              <a:cs typeface="+mn-cs"/>
            </a:rPr>
            <a:t>E</a:t>
          </a:r>
          <a:r>
            <a:rPr kumimoji="1" lang="ja-JP" altLang="en-US" sz="900">
              <a:solidFill>
                <a:schemeClr val="dk1"/>
              </a:solidFill>
              <a:latin typeface="+mn-lt"/>
              <a:ea typeface="+mn-ea"/>
              <a:cs typeface="+mn-cs"/>
            </a:rPr>
            <a:t>）欄に減少額を記入する。</a:t>
          </a:r>
          <a:endParaRPr kumimoji="1" lang="en-US" sz="900">
            <a:solidFill>
              <a:schemeClr val="dk1"/>
            </a:solidFill>
            <a:latin typeface="+mn-lt"/>
            <a:ea typeface="+mn-ea"/>
            <a:cs typeface="+mn-cs"/>
          </a:endParaRPr>
        </a:p>
        <a:p>
          <a:pPr algn="l"/>
          <a:endParaRPr kumimoji="1" lang="en-US" altLang="ja-JP" sz="900">
            <a:solidFill>
              <a:schemeClr val="dk1"/>
            </a:solidFill>
            <a:latin typeface="+mn-lt"/>
            <a:ea typeface="+mn-ea"/>
            <a:cs typeface="+mn-cs"/>
          </a:endParaRPr>
        </a:p>
        <a:p>
          <a:pPr algn="l"/>
          <a:endParaRPr kumimoji="1" lang="en-US" altLang="ja-JP" sz="900"/>
        </a:p>
        <a:p>
          <a:pPr algn="l">
            <a:lnSpc>
              <a:spcPts val="1000"/>
            </a:lnSpc>
          </a:pPr>
          <a:endParaRPr kumimoji="1" lang="ja-JP" altLang="en-US" sz="9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123825</xdr:colOff>
      <xdr:row>46</xdr:row>
      <xdr:rowOff>76199</xdr:rowOff>
    </xdr:from>
    <xdr:to>
      <xdr:col>12</xdr:col>
      <xdr:colOff>95250</xdr:colOff>
      <xdr:row>57</xdr:row>
      <xdr:rowOff>38100</xdr:rowOff>
    </xdr:to>
    <xdr:sp macro="" textlink="">
      <xdr:nvSpPr>
        <xdr:cNvPr id="2" name="正方形/長方形 1">
          <a:extLst>
            <a:ext uri="{FF2B5EF4-FFF2-40B4-BE49-F238E27FC236}">
              <a16:creationId xmlns:a16="http://schemas.microsoft.com/office/drawing/2014/main" id="{00000000-0008-0000-1100-000002000000}"/>
            </a:ext>
          </a:extLst>
        </xdr:cNvPr>
        <xdr:cNvSpPr/>
      </xdr:nvSpPr>
      <xdr:spPr>
        <a:xfrm>
          <a:off x="3076575" y="9105899"/>
          <a:ext cx="4467225" cy="184785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p>
          <a:pPr algn="l"/>
          <a:r>
            <a:rPr kumimoji="1" lang="ja-JP" altLang="en-US" sz="1100">
              <a:solidFill>
                <a:sysClr val="windowText" lastClr="000000"/>
              </a:solidFill>
              <a:latin typeface="ＭＳ Ｐ明朝" pitchFamily="18" charset="-128"/>
              <a:ea typeface="ＭＳ Ｐ明朝" pitchFamily="18" charset="-128"/>
            </a:rPr>
            <a:t>上記の内容について、事実に相違ありません。</a:t>
          </a:r>
          <a:endParaRPr kumimoji="1" lang="en-US" altLang="ja-JP" sz="1100">
            <a:solidFill>
              <a:sysClr val="windowText" lastClr="000000"/>
            </a:solidFill>
            <a:latin typeface="ＭＳ Ｐ明朝" pitchFamily="18" charset="-128"/>
            <a:ea typeface="ＭＳ Ｐ明朝" pitchFamily="18" charset="-128"/>
          </a:endParaRPr>
        </a:p>
        <a:p>
          <a:pPr algn="l"/>
          <a:r>
            <a:rPr kumimoji="1" lang="ja-JP" altLang="en-US" sz="1100">
              <a:solidFill>
                <a:sysClr val="windowText" lastClr="000000"/>
              </a:solidFill>
              <a:latin typeface="ＭＳ Ｐ明朝" pitchFamily="18" charset="-128"/>
              <a:ea typeface="ＭＳ Ｐ明朝" pitchFamily="18" charset="-128"/>
            </a:rPr>
            <a:t>令和　　　　年　　　　月　　　　日</a:t>
          </a:r>
          <a:endParaRPr kumimoji="1" lang="en-US" altLang="ja-JP" sz="1100">
            <a:solidFill>
              <a:sysClr val="windowText" lastClr="000000"/>
            </a:solidFill>
            <a:latin typeface="ＭＳ Ｐ明朝" pitchFamily="18" charset="-128"/>
            <a:ea typeface="ＭＳ Ｐ明朝" pitchFamily="18" charset="-128"/>
          </a:endParaRPr>
        </a:p>
        <a:p>
          <a:pPr algn="l"/>
          <a:r>
            <a:rPr kumimoji="1" lang="ja-JP" altLang="en-US" sz="1100">
              <a:solidFill>
                <a:sysClr val="windowText" lastClr="000000"/>
              </a:solidFill>
              <a:latin typeface="ＭＳ Ｐ明朝" pitchFamily="18" charset="-128"/>
              <a:ea typeface="ＭＳ Ｐ明朝" pitchFamily="18" charset="-128"/>
            </a:rPr>
            <a:t>（申請者）</a:t>
          </a:r>
          <a:endParaRPr kumimoji="1" lang="en-US" altLang="ja-JP" sz="1100">
            <a:solidFill>
              <a:sysClr val="windowText" lastClr="000000"/>
            </a:solidFill>
            <a:latin typeface="ＭＳ Ｐ明朝" pitchFamily="18" charset="-128"/>
            <a:ea typeface="ＭＳ Ｐ明朝" pitchFamily="18" charset="-128"/>
          </a:endParaRPr>
        </a:p>
        <a:p>
          <a:pPr algn="l">
            <a:lnSpc>
              <a:spcPts val="1300"/>
            </a:lnSpc>
          </a:pPr>
          <a:endParaRPr kumimoji="1" lang="en-US" altLang="ja-JP" sz="1100">
            <a:solidFill>
              <a:sysClr val="windowText" lastClr="000000"/>
            </a:solidFill>
            <a:latin typeface="ＭＳ Ｐ明朝" pitchFamily="18" charset="-128"/>
            <a:ea typeface="ＭＳ Ｐ明朝" pitchFamily="18" charset="-128"/>
          </a:endParaRPr>
        </a:p>
        <a:p>
          <a:pPr algn="l">
            <a:lnSpc>
              <a:spcPts val="1300"/>
            </a:lnSpc>
          </a:pPr>
          <a:r>
            <a:rPr kumimoji="1" lang="ja-JP" altLang="en-US" sz="1100">
              <a:solidFill>
                <a:sysClr val="windowText" lastClr="000000"/>
              </a:solidFill>
              <a:latin typeface="ＭＳ Ｐ明朝" pitchFamily="18" charset="-128"/>
              <a:ea typeface="ＭＳ Ｐ明朝" pitchFamily="18" charset="-128"/>
            </a:rPr>
            <a:t>　住　所</a:t>
          </a:r>
          <a:endParaRPr kumimoji="1" lang="en-US" altLang="ja-JP" sz="1100">
            <a:solidFill>
              <a:sysClr val="windowText" lastClr="000000"/>
            </a:solidFill>
            <a:latin typeface="ＭＳ Ｐ明朝" pitchFamily="18" charset="-128"/>
            <a:ea typeface="ＭＳ Ｐ明朝" pitchFamily="18" charset="-128"/>
          </a:endParaRPr>
        </a:p>
        <a:p>
          <a:pPr algn="l"/>
          <a:endParaRPr kumimoji="1" lang="en-US" altLang="ja-JP" sz="1100">
            <a:solidFill>
              <a:sysClr val="windowText" lastClr="000000"/>
            </a:solidFill>
            <a:latin typeface="ＭＳ Ｐ明朝" pitchFamily="18" charset="-128"/>
            <a:ea typeface="ＭＳ Ｐ明朝" pitchFamily="18" charset="-128"/>
          </a:endParaRPr>
        </a:p>
        <a:p>
          <a:pPr algn="l">
            <a:lnSpc>
              <a:spcPts val="1300"/>
            </a:lnSpc>
          </a:pPr>
          <a:r>
            <a:rPr kumimoji="1" lang="ja-JP" altLang="en-US" sz="1100">
              <a:solidFill>
                <a:sysClr val="windowText" lastClr="000000"/>
              </a:solidFill>
              <a:latin typeface="ＭＳ Ｐ明朝" pitchFamily="18" charset="-128"/>
              <a:ea typeface="ＭＳ Ｐ明朝" pitchFamily="18" charset="-128"/>
            </a:rPr>
            <a:t>　氏　名                                      　　　                          ㊞</a:t>
          </a:r>
          <a:endParaRPr kumimoji="1" lang="en-US" altLang="ja-JP" sz="1100">
            <a:solidFill>
              <a:sysClr val="windowText" lastClr="000000"/>
            </a:solidFill>
            <a:latin typeface="ＭＳ Ｐ明朝" pitchFamily="18" charset="-128"/>
            <a:ea typeface="ＭＳ Ｐ明朝" pitchFamily="18" charset="-128"/>
          </a:endParaRPr>
        </a:p>
        <a:p>
          <a:pPr algn="l">
            <a:lnSpc>
              <a:spcPts val="700"/>
            </a:lnSpc>
          </a:pPr>
          <a:r>
            <a:rPr kumimoji="1" lang="ja-JP" altLang="en-US" sz="600">
              <a:solidFill>
                <a:sysClr val="windowText" lastClr="000000"/>
              </a:solidFill>
              <a:latin typeface="ＭＳ Ｐ明朝" pitchFamily="18" charset="-128"/>
              <a:ea typeface="ＭＳ Ｐ明朝" pitchFamily="18" charset="-128"/>
            </a:rPr>
            <a:t>（名称及び代表者名）</a:t>
          </a:r>
          <a:endParaRPr kumimoji="1" lang="en-US" altLang="ja-JP" sz="600">
            <a:solidFill>
              <a:sysClr val="windowText" lastClr="000000"/>
            </a:solidFill>
            <a:latin typeface="ＭＳ Ｐ明朝" pitchFamily="18" charset="-128"/>
            <a:ea typeface="ＭＳ Ｐ明朝" pitchFamily="18" charset="-128"/>
          </a:endParaRPr>
        </a:p>
      </xdr:txBody>
    </xdr:sp>
    <xdr:clientData/>
  </xdr:twoCellAnchor>
  <xdr:twoCellAnchor>
    <xdr:from>
      <xdr:col>1</xdr:col>
      <xdr:colOff>28574</xdr:colOff>
      <xdr:row>31</xdr:row>
      <xdr:rowOff>28576</xdr:rowOff>
    </xdr:from>
    <xdr:to>
      <xdr:col>12</xdr:col>
      <xdr:colOff>85725</xdr:colOff>
      <xdr:row>46</xdr:row>
      <xdr:rowOff>19049</xdr:rowOff>
    </xdr:to>
    <xdr:sp macro="" textlink="">
      <xdr:nvSpPr>
        <xdr:cNvPr id="3" name="正方形/長方形 2">
          <a:extLst>
            <a:ext uri="{FF2B5EF4-FFF2-40B4-BE49-F238E27FC236}">
              <a16:creationId xmlns:a16="http://schemas.microsoft.com/office/drawing/2014/main" id="{00000000-0008-0000-1100-000003000000}"/>
            </a:ext>
          </a:extLst>
        </xdr:cNvPr>
        <xdr:cNvSpPr/>
      </xdr:nvSpPr>
      <xdr:spPr>
        <a:xfrm>
          <a:off x="257174" y="6486526"/>
          <a:ext cx="7277101" cy="2562223"/>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t"/>
        <a:lstStyle/>
        <a:p>
          <a:pPr algn="l">
            <a:lnSpc>
              <a:spcPts val="1100"/>
            </a:lnSpc>
          </a:pPr>
          <a:r>
            <a:rPr kumimoji="1" lang="en-US" altLang="ja-JP" sz="900"/>
            <a:t>【</a:t>
          </a:r>
          <a:r>
            <a:rPr kumimoji="1" lang="ja-JP" altLang="en-US" sz="900"/>
            <a:t>イ（１）を申請する場合</a:t>
          </a:r>
          <a:r>
            <a:rPr kumimoji="1" lang="en-US" altLang="ja-JP" sz="900"/>
            <a:t>】</a:t>
          </a:r>
        </a:p>
        <a:p>
          <a:pPr algn="l">
            <a:lnSpc>
              <a:spcPts val="1100"/>
            </a:lnSpc>
          </a:pPr>
          <a:r>
            <a:rPr kumimoji="1" lang="ja-JP" altLang="en-US" sz="900"/>
            <a:t>　</a:t>
          </a:r>
          <a:r>
            <a:rPr kumimoji="1" lang="en-US" altLang="ja-JP" sz="900"/>
            <a:t>(1)</a:t>
          </a:r>
          <a:r>
            <a:rPr kumimoji="1" lang="ja-JP" altLang="en-US" sz="900"/>
            <a:t>　「</a:t>
          </a:r>
          <a:r>
            <a:rPr kumimoji="1" lang="en-US" altLang="ja-JP" sz="900"/>
            <a:t>1.</a:t>
          </a:r>
          <a:r>
            <a:rPr kumimoji="1" lang="ja-JP" altLang="en-US" sz="900"/>
            <a:t>主たる業種の確認」の表に申請書に記載した</a:t>
          </a:r>
          <a:r>
            <a:rPr kumimoji="1" lang="ja-JP" altLang="en-US" sz="900">
              <a:solidFill>
                <a:schemeClr val="dk1"/>
              </a:solidFill>
              <a:latin typeface="+mn-lt"/>
              <a:ea typeface="+mn-ea"/>
              <a:cs typeface="+mn-cs"/>
            </a:rPr>
            <a:t>全ての</a:t>
          </a:r>
          <a:r>
            <a:rPr kumimoji="1" lang="ja-JP" altLang="en-US" sz="900"/>
            <a:t>業種とその売上高を記入する。</a:t>
          </a:r>
          <a:endParaRPr kumimoji="1" lang="en-US" altLang="ja-JP" sz="900"/>
        </a:p>
        <a:p>
          <a:pPr algn="l">
            <a:lnSpc>
              <a:spcPts val="1100"/>
            </a:lnSpc>
          </a:pPr>
          <a:r>
            <a:rPr kumimoji="1" lang="ja-JP" altLang="en-US" sz="900"/>
            <a:t>　　　　</a:t>
          </a:r>
          <a:r>
            <a:rPr kumimoji="1" lang="en-US" altLang="ja-JP" sz="900"/>
            <a:t>※</a:t>
          </a:r>
          <a:r>
            <a:rPr kumimoji="1" lang="ja-JP" altLang="en-US" sz="900">
              <a:solidFill>
                <a:schemeClr val="dk1"/>
              </a:solidFill>
              <a:latin typeface="+mn-lt"/>
              <a:ea typeface="+mn-ea"/>
              <a:cs typeface="+mn-cs"/>
            </a:rPr>
            <a:t>指定業種の売上高を合算して記入可。</a:t>
          </a:r>
          <a:endParaRPr kumimoji="1" lang="en-US" altLang="ja-JP" sz="900"/>
        </a:p>
        <a:p>
          <a:pPr algn="l">
            <a:lnSpc>
              <a:spcPts val="1100"/>
            </a:lnSpc>
          </a:pPr>
          <a:r>
            <a:rPr kumimoji="1" lang="ja-JP" altLang="en-US" sz="900"/>
            <a:t>　</a:t>
          </a:r>
          <a:r>
            <a:rPr kumimoji="1" lang="en-US" altLang="ja-JP" sz="900"/>
            <a:t>(2)</a:t>
          </a:r>
          <a:r>
            <a:rPr kumimoji="1" lang="ja-JP" altLang="en-US" sz="900"/>
            <a:t>　「</a:t>
          </a:r>
          <a:r>
            <a:rPr kumimoji="1" lang="en-US" altLang="ja-JP" sz="900"/>
            <a:t>2.</a:t>
          </a:r>
          <a:r>
            <a:rPr kumimoji="1" lang="ja-JP" altLang="en-US" sz="900"/>
            <a:t>最近</a:t>
          </a:r>
          <a:r>
            <a:rPr kumimoji="1" lang="en-US" altLang="ja-JP" sz="900"/>
            <a:t>3</a:t>
          </a:r>
          <a:r>
            <a:rPr kumimoji="1" lang="ja-JP" altLang="en-US" sz="900"/>
            <a:t>か月の売上高の確認」の表の（</a:t>
          </a:r>
          <a:r>
            <a:rPr kumimoji="1" lang="en-US" altLang="ja-JP" sz="900"/>
            <a:t>C</a:t>
          </a:r>
          <a:r>
            <a:rPr kumimoji="1" lang="ja-JP" altLang="en-US" sz="900"/>
            <a:t>）欄、（</a:t>
          </a:r>
          <a:r>
            <a:rPr kumimoji="1" lang="en-US" altLang="ja-JP" sz="900"/>
            <a:t>D</a:t>
          </a:r>
          <a:r>
            <a:rPr kumimoji="1" lang="ja-JP" altLang="en-US" sz="900"/>
            <a:t>）欄に売上高を記入する。</a:t>
          </a:r>
          <a:endParaRPr kumimoji="1" lang="en-US" altLang="ja-JP" sz="900"/>
        </a:p>
        <a:p>
          <a:pPr algn="l">
            <a:lnSpc>
              <a:spcPts val="1100"/>
            </a:lnSpc>
          </a:pPr>
          <a:r>
            <a:rPr kumimoji="1" lang="en-US" altLang="ja-JP" sz="900"/>
            <a:t>【</a:t>
          </a:r>
          <a:r>
            <a:rPr kumimoji="1" lang="ja-JP" altLang="en-US" sz="900"/>
            <a:t>イ（２）を申請する場合</a:t>
          </a:r>
          <a:r>
            <a:rPr kumimoji="1" lang="en-US" altLang="ja-JP" sz="900"/>
            <a:t>】</a:t>
          </a:r>
        </a:p>
        <a:p>
          <a:pPr algn="l">
            <a:lnSpc>
              <a:spcPts val="1100"/>
            </a:lnSpc>
          </a:pPr>
          <a:r>
            <a:rPr kumimoji="1" lang="ja-JP" altLang="en-US" sz="900"/>
            <a:t>　</a:t>
          </a:r>
          <a:r>
            <a:rPr kumimoji="1" lang="en-US" altLang="ja-JP" sz="900"/>
            <a:t>(1)</a:t>
          </a:r>
          <a:r>
            <a:rPr kumimoji="1" lang="ja-JP" altLang="en-US" sz="900"/>
            <a:t>　</a:t>
          </a:r>
          <a:r>
            <a:rPr kumimoji="1" lang="ja-JP" altLang="en-US" sz="900">
              <a:solidFill>
                <a:schemeClr val="dk1"/>
              </a:solidFill>
              <a:latin typeface="+mn-lt"/>
              <a:ea typeface="+mn-ea"/>
              <a:cs typeface="+mn-cs"/>
            </a:rPr>
            <a:t>「</a:t>
          </a:r>
          <a:r>
            <a:rPr kumimoji="1" lang="en-US" sz="900">
              <a:solidFill>
                <a:schemeClr val="dk1"/>
              </a:solidFill>
              <a:latin typeface="+mn-lt"/>
              <a:ea typeface="+mn-ea"/>
              <a:cs typeface="+mn-cs"/>
            </a:rPr>
            <a:t>1.</a:t>
          </a:r>
          <a:r>
            <a:rPr kumimoji="1" lang="ja-JP" altLang="en-US" sz="900">
              <a:solidFill>
                <a:schemeClr val="dk1"/>
              </a:solidFill>
              <a:latin typeface="+mn-lt"/>
              <a:ea typeface="+mn-ea"/>
              <a:cs typeface="+mn-cs"/>
            </a:rPr>
            <a:t>主たる業種の確認」の指定業種欄には、営んでいるすべての指定業種とその売上高を記入する。</a:t>
          </a:r>
          <a:endParaRPr kumimoji="1" lang="en-US" altLang="ja-JP" sz="900">
            <a:solidFill>
              <a:schemeClr val="dk1"/>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latin typeface="+mn-lt"/>
              <a:ea typeface="+mn-ea"/>
              <a:cs typeface="+mn-cs"/>
            </a:rPr>
            <a:t>　</a:t>
          </a:r>
          <a:r>
            <a:rPr kumimoji="1" lang="en-US" sz="900">
              <a:solidFill>
                <a:schemeClr val="dk1"/>
              </a:solidFill>
              <a:latin typeface="+mn-lt"/>
              <a:ea typeface="+mn-ea"/>
              <a:cs typeface="+mn-cs"/>
            </a:rPr>
            <a:t>(2)</a:t>
          </a:r>
          <a:r>
            <a:rPr kumimoji="1" lang="ja-JP" altLang="en-US" sz="1100">
              <a:solidFill>
                <a:schemeClr val="dk1"/>
              </a:solidFill>
              <a:latin typeface="+mn-lt"/>
              <a:ea typeface="+mn-ea"/>
              <a:cs typeface="+mn-cs"/>
            </a:rPr>
            <a:t>　</a:t>
          </a:r>
          <a:r>
            <a:rPr kumimoji="1" lang="ja-JP" altLang="en-US" sz="900">
              <a:solidFill>
                <a:schemeClr val="dk1"/>
              </a:solidFill>
              <a:latin typeface="+mn-lt"/>
              <a:ea typeface="+mn-ea"/>
              <a:cs typeface="+mn-cs"/>
            </a:rPr>
            <a:t>「</a:t>
          </a:r>
          <a:r>
            <a:rPr kumimoji="1" lang="en-US" sz="900">
              <a:solidFill>
                <a:schemeClr val="dk1"/>
              </a:solidFill>
              <a:latin typeface="+mn-lt"/>
              <a:ea typeface="+mn-ea"/>
              <a:cs typeface="+mn-cs"/>
            </a:rPr>
            <a:t>2.</a:t>
          </a:r>
          <a:r>
            <a:rPr kumimoji="1" lang="ja-JP" altLang="en-US" sz="900">
              <a:solidFill>
                <a:schemeClr val="dk1"/>
              </a:solidFill>
              <a:latin typeface="+mn-lt"/>
              <a:ea typeface="+mn-ea"/>
              <a:cs typeface="+mn-cs"/>
            </a:rPr>
            <a:t>最近</a:t>
          </a:r>
          <a:r>
            <a:rPr kumimoji="1" lang="en-US" sz="900">
              <a:solidFill>
                <a:schemeClr val="dk1"/>
              </a:solidFill>
              <a:latin typeface="+mn-lt"/>
              <a:ea typeface="+mn-ea"/>
              <a:cs typeface="+mn-cs"/>
            </a:rPr>
            <a:t>3</a:t>
          </a:r>
          <a:r>
            <a:rPr kumimoji="1" lang="ja-JP" altLang="en-US" sz="900">
              <a:solidFill>
                <a:schemeClr val="dk1"/>
              </a:solidFill>
              <a:latin typeface="+mn-lt"/>
              <a:ea typeface="+mn-ea"/>
              <a:cs typeface="+mn-cs"/>
            </a:rPr>
            <a:t>か月の売上高の確認」の表に</a:t>
          </a:r>
          <a:r>
            <a:rPr kumimoji="1" lang="en-US" altLang="ja-JP" sz="900">
              <a:solidFill>
                <a:schemeClr val="dk1"/>
              </a:solidFill>
              <a:latin typeface="+mn-lt"/>
              <a:ea typeface="+mn-ea"/>
              <a:cs typeface="+mn-cs"/>
            </a:rPr>
            <a:t>(1)</a:t>
          </a:r>
          <a:r>
            <a:rPr kumimoji="1" lang="ja-JP" altLang="en-US" sz="900">
              <a:solidFill>
                <a:schemeClr val="dk1"/>
              </a:solidFill>
              <a:latin typeface="+mn-lt"/>
              <a:ea typeface="+mn-ea"/>
              <a:cs typeface="+mn-cs"/>
            </a:rPr>
            <a:t>で記入した指定業種のうち、主たる業種を記入し、（</a:t>
          </a:r>
          <a:r>
            <a:rPr kumimoji="1" lang="en-US" sz="900">
              <a:solidFill>
                <a:schemeClr val="dk1"/>
              </a:solidFill>
              <a:latin typeface="+mn-lt"/>
              <a:ea typeface="+mn-ea"/>
              <a:cs typeface="+mn-cs"/>
            </a:rPr>
            <a:t>A</a:t>
          </a:r>
          <a:r>
            <a:rPr kumimoji="1" lang="ja-JP" altLang="en-US" sz="900">
              <a:solidFill>
                <a:schemeClr val="dk1"/>
              </a:solidFill>
              <a:latin typeface="+mn-lt"/>
              <a:ea typeface="+mn-ea"/>
              <a:cs typeface="+mn-cs"/>
            </a:rPr>
            <a:t>）欄、（</a:t>
          </a:r>
          <a:r>
            <a:rPr kumimoji="1" lang="en-US" sz="900">
              <a:solidFill>
                <a:schemeClr val="dk1"/>
              </a:solidFill>
              <a:latin typeface="+mn-lt"/>
              <a:ea typeface="+mn-ea"/>
              <a:cs typeface="+mn-cs"/>
            </a:rPr>
            <a:t>B</a:t>
          </a:r>
          <a:r>
            <a:rPr kumimoji="1" lang="ja-JP" altLang="en-US" sz="900">
              <a:solidFill>
                <a:schemeClr val="dk1"/>
              </a:solidFill>
              <a:latin typeface="+mn-lt"/>
              <a:ea typeface="+mn-ea"/>
              <a:cs typeface="+mn-cs"/>
            </a:rPr>
            <a:t>）欄、（</a:t>
          </a:r>
          <a:r>
            <a:rPr kumimoji="1" lang="en-US" altLang="ja-JP" sz="900">
              <a:solidFill>
                <a:schemeClr val="dk1"/>
              </a:solidFill>
              <a:latin typeface="+mn-lt"/>
              <a:ea typeface="+mn-ea"/>
              <a:cs typeface="+mn-cs"/>
            </a:rPr>
            <a:t>C</a:t>
          </a:r>
          <a:r>
            <a:rPr kumimoji="1" lang="ja-JP" altLang="en-US" sz="900">
              <a:solidFill>
                <a:schemeClr val="dk1"/>
              </a:solidFill>
              <a:latin typeface="+mn-lt"/>
              <a:ea typeface="+mn-ea"/>
              <a:cs typeface="+mn-cs"/>
            </a:rPr>
            <a:t>）欄、（</a:t>
          </a:r>
          <a:r>
            <a:rPr kumimoji="1" lang="en-US" altLang="ja-JP" sz="900">
              <a:solidFill>
                <a:schemeClr val="dk1"/>
              </a:solidFill>
              <a:latin typeface="+mn-lt"/>
              <a:ea typeface="+mn-ea"/>
              <a:cs typeface="+mn-cs"/>
            </a:rPr>
            <a:t>D</a:t>
          </a:r>
          <a:r>
            <a:rPr kumimoji="1" lang="ja-JP" altLang="en-US" sz="900">
              <a:solidFill>
                <a:schemeClr val="dk1"/>
              </a:solidFill>
              <a:latin typeface="+mn-lt"/>
              <a:ea typeface="+mn-ea"/>
              <a:cs typeface="+mn-cs"/>
            </a:rPr>
            <a:t>）欄に</a:t>
          </a:r>
          <a:endParaRPr kumimoji="1" lang="en-US" altLang="ja-JP" sz="900">
            <a:solidFill>
              <a:schemeClr val="dk1"/>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latin typeface="+mn-lt"/>
              <a:ea typeface="+mn-ea"/>
              <a:cs typeface="+mn-cs"/>
            </a:rPr>
            <a:t>　　　　その売上高を記入する。</a:t>
          </a:r>
          <a:endParaRPr kumimoji="1" lang="en-US" sz="900">
            <a:solidFill>
              <a:schemeClr val="dk1"/>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dk1"/>
              </a:solidFill>
              <a:latin typeface="+mn-lt"/>
              <a:ea typeface="+mn-ea"/>
              <a:cs typeface="+mn-cs"/>
            </a:rPr>
            <a:t>【</a:t>
          </a:r>
          <a:r>
            <a:rPr kumimoji="1" lang="ja-JP" altLang="en-US" sz="900">
              <a:solidFill>
                <a:schemeClr val="dk1"/>
              </a:solidFill>
              <a:latin typeface="+mn-lt"/>
              <a:ea typeface="+mn-ea"/>
              <a:cs typeface="+mn-cs"/>
            </a:rPr>
            <a:t>イ（３）を申請する場合</a:t>
          </a:r>
          <a:r>
            <a:rPr kumimoji="1" lang="en-US" altLang="ja-JP" sz="900">
              <a:solidFill>
                <a:schemeClr val="dk1"/>
              </a:solidFill>
              <a:latin typeface="+mn-lt"/>
              <a:ea typeface="+mn-ea"/>
              <a:cs typeface="+mn-cs"/>
            </a:rPr>
            <a:t>】</a:t>
          </a:r>
        </a:p>
        <a:p>
          <a:pPr marL="0" marR="0" indent="0" algn="l" defTabSz="914400" eaLnBrk="1" fontAlgn="auto" latinLnBrk="0" hangingPunct="1">
            <a:lnSpc>
              <a:spcPts val="1100"/>
            </a:lnSpc>
            <a:spcBef>
              <a:spcPts val="0"/>
            </a:spcBef>
            <a:spcAft>
              <a:spcPts val="0"/>
            </a:spcAft>
            <a:buClrTx/>
            <a:buSzTx/>
            <a:buFontTx/>
            <a:buNone/>
            <a:tabLst/>
            <a:defRPr/>
          </a:pPr>
          <a:r>
            <a:rPr kumimoji="1" lang="ja-JP" altLang="en-US" sz="900">
              <a:solidFill>
                <a:schemeClr val="dk1"/>
              </a:solidFill>
              <a:latin typeface="+mn-lt"/>
              <a:ea typeface="+mn-ea"/>
              <a:cs typeface="+mn-cs"/>
            </a:rPr>
            <a:t>　</a:t>
          </a:r>
          <a:r>
            <a:rPr kumimoji="1" lang="en-US" sz="900">
              <a:solidFill>
                <a:schemeClr val="dk1"/>
              </a:solidFill>
              <a:latin typeface="+mn-lt"/>
              <a:ea typeface="+mn-ea"/>
              <a:cs typeface="+mn-cs"/>
            </a:rPr>
            <a:t>(1)</a:t>
          </a:r>
          <a:r>
            <a:rPr kumimoji="1" lang="ja-JP" altLang="en-US" sz="900">
              <a:solidFill>
                <a:schemeClr val="dk1"/>
              </a:solidFill>
              <a:latin typeface="+mn-lt"/>
              <a:ea typeface="+mn-ea"/>
              <a:cs typeface="+mn-cs"/>
            </a:rPr>
            <a:t>　「</a:t>
          </a:r>
          <a:r>
            <a:rPr kumimoji="1" lang="en-US" altLang="ja-JP" sz="900">
              <a:solidFill>
                <a:schemeClr val="dk1"/>
              </a:solidFill>
              <a:latin typeface="+mn-lt"/>
              <a:ea typeface="+mn-ea"/>
              <a:cs typeface="+mn-cs"/>
            </a:rPr>
            <a:t>2.</a:t>
          </a:r>
          <a:r>
            <a:rPr kumimoji="1" lang="ja-JP" altLang="en-US" sz="900">
              <a:solidFill>
                <a:schemeClr val="dk1"/>
              </a:solidFill>
              <a:latin typeface="+mn-lt"/>
              <a:ea typeface="+mn-ea"/>
              <a:cs typeface="+mn-cs"/>
            </a:rPr>
            <a:t>最近</a:t>
          </a:r>
          <a:r>
            <a:rPr kumimoji="1" lang="en-US" altLang="ja-JP" sz="900">
              <a:solidFill>
                <a:schemeClr val="dk1"/>
              </a:solidFill>
              <a:latin typeface="+mn-lt"/>
              <a:ea typeface="+mn-ea"/>
              <a:cs typeface="+mn-cs"/>
            </a:rPr>
            <a:t>3</a:t>
          </a:r>
          <a:r>
            <a:rPr kumimoji="1" lang="ja-JP" altLang="en-US" sz="900">
              <a:solidFill>
                <a:schemeClr val="dk1"/>
              </a:solidFill>
              <a:latin typeface="+mn-lt"/>
              <a:ea typeface="+mn-ea"/>
              <a:cs typeface="+mn-cs"/>
            </a:rPr>
            <a:t>カ月の売上高の確認」の表の指定業種欄に申請に使用する指定業種を記入し、（</a:t>
          </a:r>
          <a:r>
            <a:rPr kumimoji="1" lang="en-US" altLang="ja-JP" sz="900">
              <a:solidFill>
                <a:schemeClr val="dk1"/>
              </a:solidFill>
              <a:latin typeface="+mn-lt"/>
              <a:ea typeface="+mn-ea"/>
              <a:cs typeface="+mn-cs"/>
            </a:rPr>
            <a:t>A</a:t>
          </a:r>
          <a:r>
            <a:rPr kumimoji="1" lang="ja-JP" altLang="en-US" sz="900">
              <a:solidFill>
                <a:schemeClr val="dk1"/>
              </a:solidFill>
              <a:latin typeface="+mn-lt"/>
              <a:ea typeface="+mn-ea"/>
              <a:cs typeface="+mn-cs"/>
            </a:rPr>
            <a:t>）欄、（</a:t>
          </a:r>
          <a:r>
            <a:rPr kumimoji="1" lang="en-US" sz="900">
              <a:solidFill>
                <a:schemeClr val="dk1"/>
              </a:solidFill>
              <a:latin typeface="+mn-lt"/>
              <a:ea typeface="+mn-ea"/>
              <a:cs typeface="+mn-cs"/>
            </a:rPr>
            <a:t>B</a:t>
          </a:r>
          <a:r>
            <a:rPr kumimoji="1" lang="ja-JP" altLang="en-US" sz="900">
              <a:solidFill>
                <a:schemeClr val="dk1"/>
              </a:solidFill>
              <a:latin typeface="+mn-lt"/>
              <a:ea typeface="+mn-ea"/>
              <a:cs typeface="+mn-cs"/>
            </a:rPr>
            <a:t>）欄、（</a:t>
          </a:r>
          <a:r>
            <a:rPr kumimoji="1" lang="en-US" sz="900">
              <a:solidFill>
                <a:schemeClr val="dk1"/>
              </a:solidFill>
              <a:latin typeface="+mn-lt"/>
              <a:ea typeface="+mn-ea"/>
              <a:cs typeface="+mn-cs"/>
            </a:rPr>
            <a:t>C</a:t>
          </a:r>
          <a:r>
            <a:rPr kumimoji="1" lang="ja-JP" altLang="en-US" sz="900">
              <a:solidFill>
                <a:schemeClr val="dk1"/>
              </a:solidFill>
              <a:latin typeface="+mn-lt"/>
              <a:ea typeface="+mn-ea"/>
              <a:cs typeface="+mn-cs"/>
            </a:rPr>
            <a:t>）欄、（</a:t>
          </a:r>
          <a:r>
            <a:rPr kumimoji="1" lang="en-US" sz="900">
              <a:solidFill>
                <a:schemeClr val="dk1"/>
              </a:solidFill>
              <a:latin typeface="+mn-lt"/>
              <a:ea typeface="+mn-ea"/>
              <a:cs typeface="+mn-cs"/>
            </a:rPr>
            <a:t>D</a:t>
          </a:r>
          <a:r>
            <a:rPr kumimoji="1" lang="ja-JP" altLang="en-US" sz="900">
              <a:solidFill>
                <a:schemeClr val="dk1"/>
              </a:solidFill>
              <a:latin typeface="+mn-lt"/>
              <a:ea typeface="+mn-ea"/>
              <a:cs typeface="+mn-cs"/>
            </a:rPr>
            <a:t>）欄に</a:t>
          </a:r>
          <a:endParaRPr kumimoji="1" lang="en-US" altLang="ja-JP" sz="900">
            <a:solidFill>
              <a:schemeClr val="dk1"/>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latin typeface="+mn-lt"/>
              <a:ea typeface="+mn-ea"/>
              <a:cs typeface="+mn-cs"/>
            </a:rPr>
            <a:t>　　　　その売上高を記入する。</a:t>
          </a:r>
          <a:endParaRPr kumimoji="1" lang="en-US" altLang="ja-JP" sz="900">
            <a:solidFill>
              <a:schemeClr val="dk1"/>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latin typeface="+mn-lt"/>
              <a:ea typeface="+mn-ea"/>
              <a:cs typeface="+mn-cs"/>
            </a:rPr>
            <a:t>　　　　</a:t>
          </a:r>
          <a:r>
            <a:rPr kumimoji="1" lang="en-US" altLang="ja-JP" sz="900">
              <a:solidFill>
                <a:schemeClr val="dk1"/>
              </a:solidFill>
              <a:latin typeface="+mn-lt"/>
              <a:ea typeface="+mn-ea"/>
              <a:cs typeface="+mn-cs"/>
            </a:rPr>
            <a:t>※</a:t>
          </a:r>
          <a:r>
            <a:rPr kumimoji="1" lang="ja-JP" altLang="en-US" sz="900">
              <a:solidFill>
                <a:schemeClr val="dk1"/>
              </a:solidFill>
              <a:latin typeface="+mn-lt"/>
              <a:ea typeface="+mn-ea"/>
              <a:cs typeface="+mn-cs"/>
            </a:rPr>
            <a:t>指定業種の売上高を合算して記入可。</a:t>
          </a:r>
          <a:endParaRPr kumimoji="1" lang="en-US" altLang="ja-JP" sz="900">
            <a:solidFill>
              <a:schemeClr val="dk1"/>
            </a:solidFill>
            <a:latin typeface="+mn-lt"/>
            <a:ea typeface="+mn-ea"/>
            <a:cs typeface="+mn-cs"/>
          </a:endParaRPr>
        </a:p>
        <a:p>
          <a:pPr eaLnBrk="1" fontAlgn="auto" latinLnBrk="0" hangingPunct="1">
            <a:lnSpc>
              <a:spcPts val="1100"/>
            </a:lnSpc>
          </a:pPr>
          <a:r>
            <a:rPr kumimoji="1" lang="ja-JP" altLang="en-US" sz="900">
              <a:solidFill>
                <a:schemeClr val="dk1"/>
              </a:solidFill>
              <a:latin typeface="+mn-lt"/>
              <a:ea typeface="+mn-ea"/>
              <a:cs typeface="+mn-cs"/>
            </a:rPr>
            <a:t>　　　　</a:t>
          </a:r>
          <a:r>
            <a:rPr kumimoji="1" lang="en-US" sz="900">
              <a:solidFill>
                <a:schemeClr val="dk1"/>
              </a:solidFill>
              <a:latin typeface="+mn-lt"/>
              <a:ea typeface="+mn-ea"/>
              <a:cs typeface="+mn-cs"/>
            </a:rPr>
            <a:t>※</a:t>
          </a:r>
          <a:r>
            <a:rPr kumimoji="1" lang="ja-JP" altLang="en-US" sz="900">
              <a:solidFill>
                <a:schemeClr val="dk1"/>
              </a:solidFill>
              <a:latin typeface="+mn-lt"/>
              <a:ea typeface="+mn-ea"/>
              <a:cs typeface="+mn-cs"/>
            </a:rPr>
            <a:t>営んでいる指定業種すべてを記入しなくてもよい。</a:t>
          </a:r>
          <a:endParaRPr kumimoji="1" lang="en-US" altLang="ja-JP" sz="900">
            <a:solidFill>
              <a:schemeClr val="dk1"/>
            </a:solidFill>
            <a:latin typeface="+mn-lt"/>
            <a:ea typeface="+mn-ea"/>
            <a:cs typeface="+mn-cs"/>
          </a:endParaRPr>
        </a:p>
        <a:p>
          <a:pPr eaLnBrk="1" fontAlgn="auto" latinLnBrk="0" hangingPunct="1"/>
          <a:r>
            <a:rPr kumimoji="1" lang="ja-JP" altLang="en-US" sz="900">
              <a:solidFill>
                <a:schemeClr val="dk1"/>
              </a:solidFill>
              <a:latin typeface="+mn-lt"/>
              <a:ea typeface="+mn-ea"/>
              <a:cs typeface="+mn-cs"/>
            </a:rPr>
            <a:t>　　　　</a:t>
          </a:r>
          <a:r>
            <a:rPr kumimoji="1" lang="en-US" sz="900">
              <a:solidFill>
                <a:schemeClr val="dk1"/>
              </a:solidFill>
              <a:latin typeface="+mn-lt"/>
              <a:ea typeface="+mn-ea"/>
              <a:cs typeface="+mn-cs"/>
            </a:rPr>
            <a:t>※</a:t>
          </a:r>
          <a:r>
            <a:rPr kumimoji="1" lang="ja-JP" altLang="en-US" sz="900">
              <a:solidFill>
                <a:schemeClr val="dk1"/>
              </a:solidFill>
              <a:latin typeface="+mn-lt"/>
              <a:ea typeface="+mn-ea"/>
              <a:cs typeface="+mn-cs"/>
            </a:rPr>
            <a:t>当該指定業種が複数ある場合には、最近</a:t>
          </a:r>
          <a:r>
            <a:rPr kumimoji="1" lang="en-US" sz="900">
              <a:solidFill>
                <a:schemeClr val="dk1"/>
              </a:solidFill>
              <a:latin typeface="+mn-lt"/>
              <a:ea typeface="+mn-ea"/>
              <a:cs typeface="+mn-cs"/>
            </a:rPr>
            <a:t>1</a:t>
          </a:r>
          <a:r>
            <a:rPr kumimoji="1" lang="ja-JP" altLang="en-US" sz="900">
              <a:solidFill>
                <a:schemeClr val="dk1"/>
              </a:solidFill>
              <a:latin typeface="+mn-lt"/>
              <a:ea typeface="+mn-ea"/>
              <a:cs typeface="+mn-cs"/>
            </a:rPr>
            <a:t>年間で最も売上高の大きい業種を指定業種欄の一番上に記入すること。</a:t>
          </a:r>
          <a:endParaRPr kumimoji="1" lang="en-US" altLang="ja-JP" sz="900">
            <a:solidFill>
              <a:schemeClr val="dk1"/>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latin typeface="+mn-lt"/>
              <a:ea typeface="+mn-ea"/>
              <a:cs typeface="+mn-cs"/>
            </a:rPr>
            <a:t>　</a:t>
          </a:r>
          <a:r>
            <a:rPr kumimoji="1" lang="en-US" sz="900">
              <a:solidFill>
                <a:schemeClr val="dk1"/>
              </a:solidFill>
              <a:latin typeface="+mn-lt"/>
              <a:ea typeface="+mn-ea"/>
              <a:cs typeface="+mn-cs"/>
            </a:rPr>
            <a:t>(2)</a:t>
          </a:r>
          <a:r>
            <a:rPr kumimoji="1" lang="ja-JP" altLang="en-US" sz="900">
              <a:solidFill>
                <a:schemeClr val="dk1"/>
              </a:solidFill>
              <a:latin typeface="+mn-lt"/>
              <a:ea typeface="+mn-ea"/>
              <a:cs typeface="+mn-cs"/>
            </a:rPr>
            <a:t>　「</a:t>
          </a:r>
          <a:r>
            <a:rPr kumimoji="1" lang="en-US" sz="900">
              <a:solidFill>
                <a:schemeClr val="dk1"/>
              </a:solidFill>
              <a:latin typeface="+mn-lt"/>
              <a:ea typeface="+mn-ea"/>
              <a:cs typeface="+mn-cs"/>
            </a:rPr>
            <a:t>2.</a:t>
          </a:r>
          <a:r>
            <a:rPr kumimoji="1" lang="ja-JP" altLang="en-US" sz="900">
              <a:solidFill>
                <a:schemeClr val="dk1"/>
              </a:solidFill>
              <a:latin typeface="+mn-lt"/>
              <a:ea typeface="+mn-ea"/>
              <a:cs typeface="+mn-cs"/>
            </a:rPr>
            <a:t>最近</a:t>
          </a:r>
          <a:r>
            <a:rPr kumimoji="1" lang="en-US" sz="900">
              <a:solidFill>
                <a:schemeClr val="dk1"/>
              </a:solidFill>
              <a:latin typeface="+mn-lt"/>
              <a:ea typeface="+mn-ea"/>
              <a:cs typeface="+mn-cs"/>
            </a:rPr>
            <a:t>3</a:t>
          </a:r>
          <a:r>
            <a:rPr kumimoji="1" lang="ja-JP" altLang="en-US" sz="900">
              <a:solidFill>
                <a:schemeClr val="dk1"/>
              </a:solidFill>
              <a:latin typeface="+mn-lt"/>
              <a:ea typeface="+mn-ea"/>
              <a:cs typeface="+mn-cs"/>
            </a:rPr>
            <a:t>カ月の売上高の確認」の（</a:t>
          </a:r>
          <a:r>
            <a:rPr kumimoji="1" lang="en-US" altLang="ja-JP" sz="900">
              <a:solidFill>
                <a:schemeClr val="dk1"/>
              </a:solidFill>
              <a:latin typeface="+mn-lt"/>
              <a:ea typeface="+mn-ea"/>
              <a:cs typeface="+mn-cs"/>
            </a:rPr>
            <a:t>E</a:t>
          </a:r>
          <a:r>
            <a:rPr kumimoji="1" lang="ja-JP" altLang="en-US" sz="900">
              <a:solidFill>
                <a:schemeClr val="dk1"/>
              </a:solidFill>
              <a:latin typeface="+mn-lt"/>
              <a:ea typeface="+mn-ea"/>
              <a:cs typeface="+mn-cs"/>
            </a:rPr>
            <a:t>）欄に減少額を記入する。</a:t>
          </a:r>
          <a:endParaRPr kumimoji="1" lang="en-US" sz="900">
            <a:solidFill>
              <a:schemeClr val="dk1"/>
            </a:solidFill>
            <a:latin typeface="+mn-lt"/>
            <a:ea typeface="+mn-ea"/>
            <a:cs typeface="+mn-cs"/>
          </a:endParaRPr>
        </a:p>
        <a:p>
          <a:pPr algn="l"/>
          <a:endParaRPr kumimoji="1" lang="en-US" altLang="ja-JP" sz="900">
            <a:solidFill>
              <a:schemeClr val="dk1"/>
            </a:solidFill>
            <a:latin typeface="+mn-lt"/>
            <a:ea typeface="+mn-ea"/>
            <a:cs typeface="+mn-cs"/>
          </a:endParaRPr>
        </a:p>
        <a:p>
          <a:pPr algn="l"/>
          <a:endParaRPr kumimoji="1" lang="en-US" altLang="ja-JP" sz="900"/>
        </a:p>
        <a:p>
          <a:pPr algn="l">
            <a:lnSpc>
              <a:spcPts val="1000"/>
            </a:lnSpc>
          </a:pPr>
          <a:endParaRPr kumimoji="1" lang="ja-JP" altLang="en-US" sz="9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J127"/>
  <sheetViews>
    <sheetView tabSelected="1" view="pageBreakPreview" zoomScaleNormal="100" zoomScaleSheetLayoutView="100" zoomScalePageLayoutView="80" workbookViewId="0">
      <selection activeCell="A112" sqref="A112"/>
    </sheetView>
  </sheetViews>
  <sheetFormatPr defaultColWidth="3.33203125" defaultRowHeight="15" customHeight="1" x14ac:dyDescent="0.2"/>
  <cols>
    <col min="1" max="29" width="3.33203125" style="39"/>
    <col min="30" max="30" width="3.6640625" style="39" customWidth="1"/>
    <col min="31" max="16384" width="3.33203125" style="39"/>
  </cols>
  <sheetData>
    <row r="1" spans="1:67" ht="15" customHeight="1" thickBot="1" x14ac:dyDescent="0.25">
      <c r="A1" s="79" t="s">
        <v>40</v>
      </c>
      <c r="B1" s="80"/>
      <c r="C1" s="80"/>
      <c r="D1" s="80"/>
      <c r="E1" s="80"/>
      <c r="F1" s="80"/>
      <c r="G1" s="80"/>
      <c r="H1" s="80"/>
      <c r="I1" s="80"/>
      <c r="J1" s="80"/>
      <c r="K1" s="80"/>
      <c r="L1" s="80"/>
      <c r="M1" s="80"/>
      <c r="N1" s="80"/>
      <c r="O1" s="80"/>
      <c r="P1" s="81"/>
      <c r="Q1" s="81"/>
      <c r="R1" s="82"/>
      <c r="S1" s="82"/>
      <c r="T1" s="82"/>
      <c r="U1" s="82"/>
      <c r="V1" s="81"/>
      <c r="W1" s="81"/>
      <c r="X1" s="82"/>
      <c r="Y1" s="82"/>
      <c r="Z1" s="83" t="s">
        <v>152</v>
      </c>
      <c r="AA1" s="84"/>
      <c r="AB1" s="233" t="s">
        <v>76</v>
      </c>
      <c r="AC1" s="233"/>
      <c r="AD1" s="233"/>
      <c r="AE1" s="233"/>
      <c r="AF1" s="233"/>
      <c r="AG1" s="233"/>
      <c r="AH1" s="233"/>
      <c r="AI1" s="233"/>
      <c r="AJ1" s="185"/>
      <c r="AK1" s="185"/>
      <c r="AL1" s="185"/>
      <c r="AM1" s="185"/>
      <c r="AN1" s="185"/>
      <c r="AO1" s="185"/>
      <c r="AP1" s="185"/>
      <c r="AQ1" s="185"/>
      <c r="AR1" s="185"/>
      <c r="AS1" s="185"/>
      <c r="AT1" s="185"/>
      <c r="AU1" s="185"/>
      <c r="AV1" s="185"/>
      <c r="AW1" s="185"/>
      <c r="AX1" s="185"/>
      <c r="AY1" s="185"/>
      <c r="AZ1" s="85"/>
      <c r="BB1" s="41"/>
      <c r="BC1" s="41"/>
      <c r="BF1" s="42"/>
      <c r="BH1" s="43"/>
      <c r="BK1" s="43"/>
      <c r="BO1" s="43"/>
    </row>
    <row r="2" spans="1:67" ht="15" customHeight="1" thickTop="1" x14ac:dyDescent="0.2">
      <c r="A2" s="86"/>
      <c r="B2" s="80"/>
      <c r="C2" s="80"/>
      <c r="D2" s="80"/>
      <c r="E2" s="80"/>
      <c r="F2" s="80"/>
      <c r="G2" s="80"/>
      <c r="H2" s="80"/>
      <c r="I2" s="80"/>
      <c r="J2" s="80"/>
      <c r="K2" s="80"/>
      <c r="L2" s="80"/>
      <c r="M2" s="80"/>
      <c r="N2" s="80"/>
      <c r="O2" s="80"/>
      <c r="P2" s="81"/>
      <c r="Q2" s="81"/>
      <c r="R2" s="82"/>
      <c r="S2" s="82"/>
      <c r="T2" s="82"/>
      <c r="U2" s="82"/>
      <c r="V2" s="81"/>
      <c r="W2" s="81"/>
      <c r="X2" s="82"/>
      <c r="Y2" s="80"/>
      <c r="Z2" s="76" t="str">
        <f>$A$112</f>
        <v>R7.4～</v>
      </c>
      <c r="AA2" s="88"/>
      <c r="AB2" s="234"/>
      <c r="AC2" s="221"/>
      <c r="AD2" s="221"/>
      <c r="AE2" s="221"/>
      <c r="AF2" s="221"/>
      <c r="AG2" s="221"/>
      <c r="AH2" s="221"/>
      <c r="AI2" s="235"/>
      <c r="AJ2" s="227"/>
      <c r="AK2" s="227"/>
      <c r="AL2" s="227"/>
      <c r="AM2" s="227"/>
      <c r="AN2" s="227"/>
      <c r="AO2" s="227"/>
      <c r="AP2" s="227"/>
      <c r="AQ2" s="228"/>
      <c r="AR2" s="226"/>
      <c r="AS2" s="227"/>
      <c r="AT2" s="227"/>
      <c r="AU2" s="227"/>
      <c r="AV2" s="227"/>
      <c r="AW2" s="227"/>
      <c r="AX2" s="227"/>
      <c r="AY2" s="227"/>
      <c r="AZ2" s="85"/>
      <c r="BB2" s="41"/>
      <c r="BC2" s="41"/>
      <c r="BF2" s="42"/>
      <c r="BH2" s="43"/>
      <c r="BK2" s="43"/>
      <c r="BO2" s="43"/>
    </row>
    <row r="3" spans="1:67" ht="15" customHeight="1" thickBot="1" x14ac:dyDescent="0.25">
      <c r="A3" s="89" t="s">
        <v>133</v>
      </c>
      <c r="B3" s="90"/>
      <c r="C3" s="90"/>
      <c r="D3" s="90"/>
      <c r="E3" s="90"/>
      <c r="F3" s="80"/>
      <c r="G3" s="80"/>
      <c r="H3" s="80"/>
      <c r="I3" s="80"/>
      <c r="J3" s="80"/>
      <c r="K3" s="80"/>
      <c r="L3" s="80"/>
      <c r="M3" s="80"/>
      <c r="N3" s="83"/>
      <c r="O3" s="83"/>
      <c r="P3" s="83"/>
      <c r="Q3" s="83"/>
      <c r="R3" s="80"/>
      <c r="S3" s="80"/>
      <c r="T3" s="80"/>
      <c r="U3" s="80"/>
      <c r="V3" s="83"/>
      <c r="W3" s="80"/>
      <c r="X3" s="80"/>
      <c r="Y3" s="80"/>
      <c r="Z3" s="83"/>
      <c r="AA3" s="88"/>
      <c r="AB3" s="236"/>
      <c r="AC3" s="237"/>
      <c r="AD3" s="237"/>
      <c r="AE3" s="237"/>
      <c r="AF3" s="237"/>
      <c r="AG3" s="237"/>
      <c r="AH3" s="237"/>
      <c r="AI3" s="238"/>
      <c r="AJ3" s="224"/>
      <c r="AK3" s="224"/>
      <c r="AL3" s="224"/>
      <c r="AM3" s="224"/>
      <c r="AN3" s="224"/>
      <c r="AO3" s="224"/>
      <c r="AP3" s="224"/>
      <c r="AQ3" s="225"/>
      <c r="AR3" s="223"/>
      <c r="AS3" s="224"/>
      <c r="AT3" s="224"/>
      <c r="AU3" s="224"/>
      <c r="AV3" s="224"/>
      <c r="AW3" s="224"/>
      <c r="AX3" s="224"/>
      <c r="AY3" s="224"/>
      <c r="AZ3" s="85"/>
      <c r="BB3" s="41"/>
      <c r="BC3" s="41"/>
    </row>
    <row r="4" spans="1:67" ht="15" customHeight="1" thickTop="1" x14ac:dyDescent="0.2">
      <c r="A4" s="80"/>
      <c r="B4" s="249"/>
      <c r="C4" s="249"/>
      <c r="D4" s="204" t="s">
        <v>0</v>
      </c>
      <c r="E4" s="204"/>
      <c r="F4" s="204"/>
      <c r="G4" s="204"/>
      <c r="H4" s="204"/>
      <c r="I4" s="204"/>
      <c r="J4" s="204"/>
      <c r="K4" s="204"/>
      <c r="L4" s="204"/>
      <c r="M4" s="204"/>
      <c r="N4" s="204"/>
      <c r="O4" s="204"/>
      <c r="P4" s="204"/>
      <c r="Q4" s="204"/>
      <c r="R4" s="204"/>
      <c r="S4" s="204"/>
      <c r="T4" s="204"/>
      <c r="U4" s="204"/>
      <c r="V4" s="204"/>
      <c r="W4" s="204"/>
      <c r="X4" s="204"/>
      <c r="Y4" s="204"/>
      <c r="Z4" s="80"/>
      <c r="AA4" s="84"/>
      <c r="AB4" s="239"/>
      <c r="AC4" s="239"/>
      <c r="AD4" s="239"/>
      <c r="AE4" s="239"/>
      <c r="AF4" s="239"/>
      <c r="AG4" s="239"/>
      <c r="AH4" s="239"/>
      <c r="AI4" s="240"/>
      <c r="AJ4" s="226"/>
      <c r="AK4" s="227"/>
      <c r="AL4" s="227"/>
      <c r="AM4" s="227"/>
      <c r="AN4" s="227"/>
      <c r="AO4" s="227"/>
      <c r="AP4" s="227"/>
      <c r="AQ4" s="228"/>
      <c r="AR4" s="226"/>
      <c r="AS4" s="227"/>
      <c r="AT4" s="227"/>
      <c r="AU4" s="227"/>
      <c r="AV4" s="227"/>
      <c r="AW4" s="227"/>
      <c r="AX4" s="227"/>
      <c r="AY4" s="227"/>
      <c r="AZ4" s="85"/>
      <c r="BB4" s="41"/>
      <c r="BF4" s="42"/>
      <c r="BH4" s="43"/>
      <c r="BK4" s="43"/>
      <c r="BO4" s="43"/>
    </row>
    <row r="5" spans="1:67" ht="15" customHeight="1" thickBot="1" x14ac:dyDescent="0.25">
      <c r="A5" s="80"/>
      <c r="B5" s="249"/>
      <c r="C5" s="249"/>
      <c r="D5" s="250" t="s">
        <v>38</v>
      </c>
      <c r="E5" s="250"/>
      <c r="F5" s="251" t="s">
        <v>39</v>
      </c>
      <c r="G5" s="251"/>
      <c r="H5" s="252"/>
      <c r="I5" s="252"/>
      <c r="J5" s="252"/>
      <c r="K5" s="252"/>
      <c r="L5" s="252"/>
      <c r="M5" s="252"/>
      <c r="N5" s="252"/>
      <c r="O5" s="206" t="s">
        <v>38</v>
      </c>
      <c r="P5" s="206"/>
      <c r="Q5" s="204" t="s">
        <v>39</v>
      </c>
      <c r="R5" s="204"/>
      <c r="S5" s="205"/>
      <c r="T5" s="205"/>
      <c r="U5" s="205"/>
      <c r="V5" s="205"/>
      <c r="W5" s="205"/>
      <c r="X5" s="205"/>
      <c r="Y5" s="205"/>
      <c r="Z5" s="80"/>
      <c r="AA5" s="84"/>
      <c r="AB5" s="224"/>
      <c r="AC5" s="224"/>
      <c r="AD5" s="224"/>
      <c r="AE5" s="224"/>
      <c r="AF5" s="224"/>
      <c r="AG5" s="224"/>
      <c r="AH5" s="224"/>
      <c r="AI5" s="225"/>
      <c r="AJ5" s="223"/>
      <c r="AK5" s="224"/>
      <c r="AL5" s="224"/>
      <c r="AM5" s="224"/>
      <c r="AN5" s="224"/>
      <c r="AO5" s="224"/>
      <c r="AP5" s="224"/>
      <c r="AQ5" s="225"/>
      <c r="AR5" s="223"/>
      <c r="AS5" s="224"/>
      <c r="AT5" s="224"/>
      <c r="AU5" s="224"/>
      <c r="AV5" s="224"/>
      <c r="AW5" s="224"/>
      <c r="AX5" s="224"/>
      <c r="AY5" s="224"/>
      <c r="AZ5" s="85"/>
      <c r="BB5" s="41"/>
    </row>
    <row r="6" spans="1:67" ht="15" customHeight="1" x14ac:dyDescent="0.15">
      <c r="A6" s="80"/>
      <c r="B6" s="253" t="s">
        <v>4</v>
      </c>
      <c r="C6" s="254"/>
      <c r="D6" s="260"/>
      <c r="E6" s="261"/>
      <c r="F6" s="261"/>
      <c r="G6" s="261"/>
      <c r="H6" s="261"/>
      <c r="I6" s="261"/>
      <c r="J6" s="261"/>
      <c r="K6" s="261"/>
      <c r="L6" s="261"/>
      <c r="M6" s="261"/>
      <c r="N6" s="265"/>
      <c r="O6" s="267"/>
      <c r="P6" s="203"/>
      <c r="Q6" s="203"/>
      <c r="R6" s="203"/>
      <c r="S6" s="203"/>
      <c r="T6" s="203"/>
      <c r="U6" s="203"/>
      <c r="V6" s="203"/>
      <c r="W6" s="203"/>
      <c r="X6" s="203"/>
      <c r="Y6" s="203"/>
      <c r="Z6" s="80"/>
      <c r="AA6" s="91" t="s">
        <v>153</v>
      </c>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B6" s="41"/>
      <c r="BF6" s="40"/>
      <c r="BG6" s="40"/>
      <c r="BH6" s="40"/>
      <c r="BI6" s="40"/>
      <c r="BJ6" s="40"/>
    </row>
    <row r="7" spans="1:67" ht="15" customHeight="1" thickBot="1" x14ac:dyDescent="0.25">
      <c r="B7" s="255"/>
      <c r="C7" s="256"/>
      <c r="D7" s="262"/>
      <c r="E7" s="263"/>
      <c r="F7" s="263"/>
      <c r="G7" s="263"/>
      <c r="H7" s="263"/>
      <c r="I7" s="263"/>
      <c r="J7" s="263"/>
      <c r="K7" s="263"/>
      <c r="L7" s="263"/>
      <c r="M7" s="263"/>
      <c r="N7" s="266"/>
      <c r="O7" s="267"/>
      <c r="P7" s="203"/>
      <c r="Q7" s="203"/>
      <c r="R7" s="203"/>
      <c r="S7" s="203"/>
      <c r="T7" s="203"/>
      <c r="U7" s="203"/>
      <c r="V7" s="203"/>
      <c r="W7" s="203"/>
      <c r="X7" s="203"/>
      <c r="Y7" s="203"/>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B7" s="41"/>
    </row>
    <row r="8" spans="1:67" ht="15" customHeight="1" x14ac:dyDescent="0.2">
      <c r="A8" s="80"/>
      <c r="B8" s="255"/>
      <c r="C8" s="257"/>
      <c r="D8" s="264"/>
      <c r="E8" s="264"/>
      <c r="F8" s="264"/>
      <c r="G8" s="264"/>
      <c r="H8" s="264"/>
      <c r="I8" s="264"/>
      <c r="J8" s="264"/>
      <c r="K8" s="264"/>
      <c r="L8" s="264"/>
      <c r="M8" s="264"/>
      <c r="N8" s="264"/>
      <c r="O8" s="203"/>
      <c r="P8" s="203"/>
      <c r="Q8" s="203"/>
      <c r="R8" s="203"/>
      <c r="S8" s="203"/>
      <c r="T8" s="203"/>
      <c r="U8" s="203"/>
      <c r="V8" s="203"/>
      <c r="W8" s="203"/>
      <c r="X8" s="203"/>
      <c r="Y8" s="203"/>
      <c r="Z8" s="80"/>
      <c r="AA8" s="231" t="s">
        <v>155</v>
      </c>
      <c r="AB8" s="231"/>
      <c r="AC8" s="231"/>
      <c r="AD8" s="231"/>
      <c r="AE8" s="231"/>
      <c r="AF8" s="231"/>
      <c r="AG8" s="231"/>
      <c r="AH8" s="231"/>
      <c r="AI8" s="231"/>
      <c r="AJ8" s="231"/>
      <c r="AK8" s="231"/>
      <c r="AL8" s="231"/>
      <c r="AM8" s="231"/>
      <c r="AN8" s="231"/>
      <c r="AO8" s="231"/>
      <c r="AP8" s="231"/>
      <c r="AQ8" s="231"/>
      <c r="AR8" s="231"/>
      <c r="AS8" s="231"/>
      <c r="AT8" s="231"/>
      <c r="AU8" s="231"/>
      <c r="AV8" s="231"/>
      <c r="AW8" s="231"/>
      <c r="AX8" s="231"/>
      <c r="AY8" s="231"/>
      <c r="AZ8" s="231"/>
      <c r="BB8" s="41"/>
    </row>
    <row r="9" spans="1:67" ht="15" customHeight="1" x14ac:dyDescent="0.2">
      <c r="A9" s="80"/>
      <c r="B9" s="255"/>
      <c r="C9" s="257"/>
      <c r="D9" s="203"/>
      <c r="E9" s="203"/>
      <c r="F9" s="203"/>
      <c r="G9" s="203"/>
      <c r="H9" s="203"/>
      <c r="I9" s="203"/>
      <c r="J9" s="203"/>
      <c r="K9" s="203"/>
      <c r="L9" s="203"/>
      <c r="M9" s="203"/>
      <c r="N9" s="203"/>
      <c r="O9" s="203"/>
      <c r="P9" s="203"/>
      <c r="Q9" s="203"/>
      <c r="R9" s="203"/>
      <c r="S9" s="203"/>
      <c r="T9" s="203"/>
      <c r="U9" s="203"/>
      <c r="V9" s="203"/>
      <c r="W9" s="203"/>
      <c r="X9" s="203"/>
      <c r="Y9" s="203"/>
      <c r="Z9" s="80"/>
      <c r="AA9" s="243" t="s">
        <v>121</v>
      </c>
      <c r="AB9" s="243"/>
      <c r="AC9" s="243"/>
      <c r="AD9" s="243"/>
      <c r="AE9" s="243"/>
      <c r="AF9" s="243"/>
      <c r="AG9" s="243"/>
      <c r="AH9" s="243"/>
      <c r="AI9" s="243"/>
      <c r="AJ9" s="243"/>
      <c r="AK9" s="243"/>
      <c r="AL9" s="243"/>
      <c r="AM9" s="243"/>
      <c r="AN9" s="243"/>
      <c r="AO9" s="243"/>
      <c r="AP9" s="243"/>
      <c r="AQ9" s="243"/>
      <c r="AR9" s="243"/>
      <c r="AS9" s="243"/>
      <c r="AT9" s="243"/>
      <c r="AU9" s="243"/>
      <c r="AV9" s="243"/>
      <c r="AW9" s="243"/>
      <c r="AX9" s="243"/>
      <c r="AY9" s="243"/>
      <c r="AZ9" s="243"/>
      <c r="BB9" s="41"/>
      <c r="BE9" s="40"/>
    </row>
    <row r="10" spans="1:67" ht="15" customHeight="1" x14ac:dyDescent="0.2">
      <c r="A10" s="80"/>
      <c r="B10" s="255"/>
      <c r="C10" s="257"/>
      <c r="D10" s="203"/>
      <c r="E10" s="203"/>
      <c r="F10" s="203"/>
      <c r="G10" s="203"/>
      <c r="H10" s="203"/>
      <c r="I10" s="203"/>
      <c r="J10" s="203"/>
      <c r="K10" s="203"/>
      <c r="L10" s="203"/>
      <c r="M10" s="203"/>
      <c r="N10" s="203"/>
      <c r="O10" s="203"/>
      <c r="P10" s="203"/>
      <c r="Q10" s="203"/>
      <c r="R10" s="203"/>
      <c r="S10" s="203"/>
      <c r="T10" s="203"/>
      <c r="U10" s="203"/>
      <c r="V10" s="203"/>
      <c r="W10" s="203"/>
      <c r="X10" s="203"/>
      <c r="Y10" s="203"/>
      <c r="Z10" s="80"/>
      <c r="AA10" s="90"/>
      <c r="AB10" s="80"/>
      <c r="AC10" s="92"/>
      <c r="AD10" s="80"/>
      <c r="AE10" s="93"/>
      <c r="AF10" s="80"/>
      <c r="AG10" s="80"/>
      <c r="AH10" s="93"/>
      <c r="AI10" s="80"/>
      <c r="AJ10" s="80"/>
      <c r="AK10" s="80"/>
      <c r="AL10" s="93"/>
      <c r="AM10" s="80"/>
      <c r="AN10" s="80"/>
      <c r="AO10" s="80"/>
      <c r="AP10" s="80"/>
      <c r="AQ10" s="80"/>
      <c r="AR10" s="80"/>
      <c r="AS10" s="244" t="s">
        <v>41</v>
      </c>
      <c r="AT10" s="244"/>
      <c r="AU10" s="45"/>
      <c r="AV10" s="80" t="s">
        <v>42</v>
      </c>
      <c r="AW10" s="47"/>
      <c r="AX10" s="80" t="s">
        <v>43</v>
      </c>
      <c r="AY10" s="47"/>
      <c r="AZ10" s="80" t="s">
        <v>44</v>
      </c>
      <c r="BB10" s="41"/>
      <c r="BE10" s="40"/>
    </row>
    <row r="11" spans="1:67" ht="15" customHeight="1" x14ac:dyDescent="0.15">
      <c r="A11" s="80"/>
      <c r="B11" s="258"/>
      <c r="C11" s="259"/>
      <c r="D11" s="203"/>
      <c r="E11" s="203"/>
      <c r="F11" s="203"/>
      <c r="G11" s="203"/>
      <c r="H11" s="203"/>
      <c r="I11" s="203"/>
      <c r="J11" s="203"/>
      <c r="K11" s="203"/>
      <c r="L11" s="203"/>
      <c r="M11" s="203"/>
      <c r="N11" s="203"/>
      <c r="O11" s="203"/>
      <c r="P11" s="203"/>
      <c r="Q11" s="203"/>
      <c r="R11" s="203"/>
      <c r="S11" s="203"/>
      <c r="T11" s="203"/>
      <c r="U11" s="203"/>
      <c r="V11" s="203"/>
      <c r="W11" s="203"/>
      <c r="X11" s="203"/>
      <c r="Y11" s="203"/>
      <c r="Z11" s="80"/>
      <c r="AA11" s="91" t="s">
        <v>45</v>
      </c>
      <c r="AB11" s="94"/>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B11" s="41"/>
      <c r="BE11" s="40"/>
    </row>
    <row r="12" spans="1:67" ht="15" customHeight="1" x14ac:dyDescent="0.15">
      <c r="A12" s="80"/>
      <c r="B12" s="99" t="s">
        <v>74</v>
      </c>
      <c r="C12" s="96"/>
      <c r="D12" s="156"/>
      <c r="E12" s="156"/>
      <c r="F12" s="156"/>
      <c r="G12" s="156"/>
      <c r="H12" s="156"/>
      <c r="I12" s="146"/>
      <c r="J12" s="146"/>
      <c r="K12" s="146"/>
      <c r="L12" s="146"/>
      <c r="M12" s="126"/>
      <c r="N12" s="126"/>
      <c r="O12" s="156"/>
      <c r="P12" s="156"/>
      <c r="Q12" s="156"/>
      <c r="R12" s="156"/>
      <c r="S12" s="156"/>
      <c r="T12" s="146"/>
      <c r="U12" s="146"/>
      <c r="V12" s="146"/>
      <c r="W12" s="146"/>
      <c r="X12" s="126"/>
      <c r="Y12" s="126"/>
      <c r="Z12" s="80"/>
      <c r="AA12" s="80"/>
      <c r="AB12" s="94"/>
      <c r="AC12" s="80"/>
      <c r="AD12" s="95"/>
      <c r="AE12" s="94"/>
      <c r="AF12" s="80"/>
      <c r="AG12" s="95"/>
      <c r="AH12" s="94"/>
      <c r="AI12" s="94"/>
      <c r="AJ12" s="80"/>
      <c r="AK12" s="272" t="s">
        <v>46</v>
      </c>
      <c r="AL12" s="272"/>
      <c r="AM12" s="272"/>
      <c r="AN12" s="272"/>
      <c r="AO12" s="272"/>
      <c r="AP12" s="245"/>
      <c r="AQ12" s="245"/>
      <c r="AR12" s="245"/>
      <c r="AS12" s="245"/>
      <c r="AT12" s="245"/>
      <c r="AU12" s="245"/>
      <c r="AV12" s="245"/>
      <c r="AW12" s="245"/>
      <c r="AX12" s="245"/>
      <c r="AY12" s="245"/>
      <c r="AZ12" s="245"/>
      <c r="BB12" s="41"/>
    </row>
    <row r="13" spans="1:67" ht="15" customHeight="1" x14ac:dyDescent="0.2">
      <c r="A13" s="80"/>
      <c r="B13" s="99" t="s">
        <v>136</v>
      </c>
      <c r="C13" s="96"/>
      <c r="D13" s="153"/>
      <c r="E13" s="153"/>
      <c r="F13" s="153"/>
      <c r="G13" s="153"/>
      <c r="H13" s="153"/>
      <c r="I13" s="153"/>
      <c r="J13" s="153"/>
      <c r="K13" s="153"/>
      <c r="L13" s="153"/>
      <c r="M13" s="153"/>
      <c r="N13" s="150"/>
      <c r="O13" s="150"/>
      <c r="P13" s="150"/>
      <c r="Q13" s="150"/>
      <c r="R13" s="88"/>
      <c r="S13" s="88"/>
      <c r="T13" s="154"/>
      <c r="U13" s="154"/>
      <c r="V13" s="154"/>
      <c r="W13" s="154"/>
      <c r="X13" s="88"/>
      <c r="Y13" s="88"/>
      <c r="Z13" s="80"/>
      <c r="AA13" s="80"/>
      <c r="AB13" s="94"/>
      <c r="AC13" s="80"/>
      <c r="AD13" s="95"/>
      <c r="AE13" s="94"/>
      <c r="AF13" s="80"/>
      <c r="AG13" s="95"/>
      <c r="AH13" s="94"/>
      <c r="AI13" s="94"/>
      <c r="AJ13" s="80"/>
      <c r="AK13" s="273" t="s">
        <v>105</v>
      </c>
      <c r="AL13" s="273"/>
      <c r="AM13" s="273"/>
      <c r="AN13" s="273"/>
      <c r="AO13" s="273"/>
      <c r="AP13" s="245"/>
      <c r="AQ13" s="245"/>
      <c r="AR13" s="245"/>
      <c r="AS13" s="245"/>
      <c r="AT13" s="245"/>
      <c r="AU13" s="245"/>
      <c r="AV13" s="245"/>
      <c r="AW13" s="245"/>
      <c r="AX13" s="245"/>
      <c r="AY13" s="245"/>
      <c r="AZ13" s="245"/>
      <c r="BB13" s="41"/>
    </row>
    <row r="14" spans="1:67" ht="15" customHeight="1" x14ac:dyDescent="0.2">
      <c r="A14" s="80"/>
      <c r="B14" s="99" t="s">
        <v>75</v>
      </c>
      <c r="C14" s="88"/>
      <c r="D14" s="96"/>
      <c r="E14" s="96"/>
      <c r="F14" s="96"/>
      <c r="G14" s="96"/>
      <c r="H14" s="96"/>
      <c r="I14" s="97"/>
      <c r="J14" s="97"/>
      <c r="K14" s="97"/>
      <c r="L14" s="97"/>
      <c r="M14" s="97"/>
      <c r="N14" s="97"/>
      <c r="O14" s="98"/>
      <c r="P14" s="98"/>
      <c r="Q14" s="100"/>
      <c r="R14" s="100"/>
      <c r="S14" s="80"/>
      <c r="T14" s="80"/>
      <c r="U14" s="80"/>
      <c r="V14" s="80"/>
      <c r="W14" s="80"/>
      <c r="X14" s="80"/>
      <c r="Y14" s="80"/>
      <c r="Z14" s="80"/>
      <c r="AA14" s="80"/>
      <c r="AB14" s="92"/>
      <c r="AC14" s="80"/>
      <c r="AD14" s="80"/>
      <c r="AE14" s="80"/>
      <c r="AF14" s="80"/>
      <c r="AG14" s="80"/>
      <c r="AH14" s="80"/>
      <c r="AI14" s="80"/>
      <c r="AJ14" s="80"/>
      <c r="AK14" s="83"/>
      <c r="AL14" s="83"/>
      <c r="AM14" s="83"/>
      <c r="AN14" s="83"/>
      <c r="AO14" s="83"/>
      <c r="AP14" s="245"/>
      <c r="AQ14" s="245"/>
      <c r="AR14" s="245"/>
      <c r="AS14" s="245"/>
      <c r="AT14" s="245"/>
      <c r="AU14" s="245"/>
      <c r="AV14" s="245"/>
      <c r="AW14" s="245"/>
      <c r="AX14" s="245"/>
      <c r="AY14" s="245"/>
      <c r="AZ14" s="245"/>
      <c r="BB14" s="48"/>
    </row>
    <row r="15" spans="1:67" ht="15" customHeight="1" x14ac:dyDescent="0.2">
      <c r="A15" s="80"/>
      <c r="B15" s="99" t="s">
        <v>159</v>
      </c>
      <c r="D15" s="96"/>
      <c r="E15" s="96"/>
      <c r="F15" s="96"/>
      <c r="G15" s="96"/>
      <c r="H15" s="96"/>
      <c r="I15" s="97"/>
      <c r="J15" s="97"/>
      <c r="K15" s="97"/>
      <c r="L15" s="97"/>
      <c r="M15" s="97"/>
      <c r="N15" s="97"/>
      <c r="O15" s="98"/>
      <c r="P15" s="98"/>
      <c r="Q15" s="100"/>
      <c r="R15" s="100"/>
      <c r="S15" s="80"/>
      <c r="T15" s="80"/>
      <c r="U15" s="80"/>
      <c r="V15" s="80"/>
      <c r="W15" s="80"/>
      <c r="X15" s="80"/>
      <c r="Y15" s="80"/>
      <c r="Z15" s="80"/>
      <c r="AA15" s="80"/>
      <c r="AB15" s="92"/>
      <c r="AC15" s="80"/>
      <c r="AD15" s="80"/>
      <c r="AE15" s="80"/>
      <c r="AF15" s="80"/>
      <c r="AG15" s="80"/>
      <c r="AH15" s="80"/>
      <c r="AI15" s="80"/>
      <c r="AJ15" s="80"/>
      <c r="AK15" s="83"/>
      <c r="AL15" s="83"/>
      <c r="AM15" s="83"/>
      <c r="AN15" s="83"/>
      <c r="AO15" s="83"/>
      <c r="AP15" s="245"/>
      <c r="AQ15" s="245"/>
      <c r="AR15" s="245"/>
      <c r="AS15" s="245"/>
      <c r="AT15" s="245"/>
      <c r="AU15" s="245"/>
      <c r="AV15" s="245"/>
      <c r="AW15" s="245"/>
      <c r="AX15" s="245"/>
      <c r="AY15" s="245"/>
      <c r="AZ15" s="245"/>
      <c r="BB15" s="48"/>
      <c r="BC15" s="48"/>
    </row>
    <row r="16" spans="1:67" ht="15" customHeight="1" x14ac:dyDescent="0.2">
      <c r="AA16" s="80"/>
      <c r="AB16" s="92"/>
      <c r="AC16" s="80"/>
      <c r="AD16" s="80"/>
      <c r="AE16" s="80"/>
      <c r="AF16" s="80"/>
      <c r="AG16" s="80"/>
      <c r="AH16" s="80"/>
      <c r="AI16" s="80"/>
      <c r="AJ16" s="80"/>
      <c r="AK16" s="246" t="s">
        <v>47</v>
      </c>
      <c r="AL16" s="246"/>
      <c r="AM16" s="246"/>
      <c r="AN16" s="246"/>
      <c r="AO16" s="246"/>
      <c r="AP16" s="245"/>
      <c r="AQ16" s="245"/>
      <c r="AR16" s="245"/>
      <c r="AS16" s="245"/>
      <c r="AT16" s="245"/>
      <c r="AU16" s="245"/>
      <c r="AV16" s="245"/>
      <c r="AW16" s="245"/>
      <c r="AX16" s="245"/>
      <c r="AY16" s="245"/>
      <c r="AZ16" s="245"/>
    </row>
    <row r="17" spans="1:80" s="41" customFormat="1" ht="15" customHeight="1" x14ac:dyDescent="0.2">
      <c r="A17" s="89" t="s">
        <v>62</v>
      </c>
      <c r="B17" s="90"/>
      <c r="C17" s="90"/>
      <c r="D17" s="90"/>
      <c r="E17" s="90"/>
      <c r="F17" s="80"/>
      <c r="G17" s="80"/>
      <c r="H17" s="80"/>
      <c r="I17" s="80"/>
      <c r="J17" s="80"/>
      <c r="K17" s="80"/>
      <c r="L17" s="80"/>
      <c r="M17" s="101" t="str">
        <f>IFERROR(DATEVALUE(N18&amp;O18&amp;P18&amp;Q18&amp;"1日"),"")</f>
        <v/>
      </c>
      <c r="N17" s="101"/>
      <c r="O17" s="101"/>
      <c r="P17" s="88"/>
      <c r="Q17" s="88"/>
      <c r="R17" s="88"/>
      <c r="S17" s="88"/>
      <c r="T17" s="88"/>
      <c r="U17" s="88"/>
      <c r="V17" s="88"/>
      <c r="W17" s="88"/>
      <c r="X17" s="88"/>
      <c r="Y17" s="88"/>
      <c r="Z17" s="88"/>
      <c r="AA17" s="80"/>
      <c r="AB17" s="92"/>
      <c r="AC17" s="80"/>
      <c r="AD17" s="80"/>
      <c r="AE17" s="80"/>
      <c r="AF17" s="80"/>
      <c r="AG17" s="80"/>
      <c r="AH17" s="80"/>
      <c r="AI17" s="80"/>
      <c r="AJ17" s="80"/>
      <c r="AK17" s="83"/>
      <c r="AL17" s="83"/>
      <c r="AM17" s="83"/>
      <c r="AN17" s="83"/>
      <c r="AO17" s="83"/>
      <c r="AP17" s="247"/>
      <c r="AQ17" s="247"/>
      <c r="AR17" s="247"/>
      <c r="AS17" s="247"/>
      <c r="AT17" s="247"/>
      <c r="AU17" s="247"/>
      <c r="AV17" s="247"/>
      <c r="AW17" s="247"/>
      <c r="AX17" s="247"/>
      <c r="AY17" s="247"/>
      <c r="AZ17" s="247"/>
      <c r="BA17" s="39"/>
    </row>
    <row r="18" spans="1:80" s="41" customFormat="1" ht="15" customHeight="1" x14ac:dyDescent="0.2">
      <c r="A18" s="80"/>
      <c r="B18" s="163"/>
      <c r="C18" s="164"/>
      <c r="D18" s="164"/>
      <c r="E18" s="165"/>
      <c r="F18" s="169" t="str">
        <f>IF(O18="",N18,EDATE(M17,-2))</f>
        <v>令和</v>
      </c>
      <c r="G18" s="171" t="str">
        <f>IF(O18="","",EDATE(M17,-2))</f>
        <v/>
      </c>
      <c r="H18" s="173" t="s">
        <v>42</v>
      </c>
      <c r="I18" s="175" t="str">
        <f>IF(O18="","月",EDATE(M17,-2))</f>
        <v>月</v>
      </c>
      <c r="J18" s="169" t="str">
        <f>IF(O18="",N18,EDATE(M17,-1))</f>
        <v>令和</v>
      </c>
      <c r="K18" s="171" t="str">
        <f>IF(O18="","",EDATE(M17,-1))</f>
        <v/>
      </c>
      <c r="L18" s="173" t="s">
        <v>42</v>
      </c>
      <c r="M18" s="175" t="str">
        <f>IF(O18="","月",EDATE(M17,-1))</f>
        <v>月</v>
      </c>
      <c r="N18" s="197" t="s">
        <v>41</v>
      </c>
      <c r="O18" s="199"/>
      <c r="P18" s="173" t="s">
        <v>42</v>
      </c>
      <c r="Q18" s="201" t="s">
        <v>100</v>
      </c>
      <c r="R18" s="177" t="s">
        <v>67</v>
      </c>
      <c r="S18" s="178"/>
      <c r="T18" s="178"/>
      <c r="U18" s="179"/>
      <c r="V18" s="80"/>
      <c r="W18" s="80"/>
      <c r="X18" s="80"/>
      <c r="Y18" s="80"/>
      <c r="Z18" s="80"/>
      <c r="AA18" s="80"/>
      <c r="AB18" s="92"/>
      <c r="AC18" s="80"/>
      <c r="AD18" s="80"/>
      <c r="AE18" s="80"/>
      <c r="AF18" s="80"/>
      <c r="AG18" s="80"/>
      <c r="AH18" s="80"/>
      <c r="AI18" s="80"/>
      <c r="AJ18" s="80"/>
      <c r="AK18" s="80"/>
      <c r="AL18" s="80"/>
      <c r="AM18" s="80"/>
      <c r="AN18" s="80"/>
      <c r="AO18" s="80"/>
      <c r="AP18" s="247"/>
      <c r="AQ18" s="247"/>
      <c r="AR18" s="247"/>
      <c r="AS18" s="247"/>
      <c r="AT18" s="247"/>
      <c r="AU18" s="247"/>
      <c r="AV18" s="247"/>
      <c r="AW18" s="247"/>
      <c r="AX18" s="247"/>
      <c r="AY18" s="247"/>
      <c r="AZ18" s="247"/>
      <c r="BA18" s="39"/>
    </row>
    <row r="19" spans="1:80" ht="15" customHeight="1" thickBot="1" x14ac:dyDescent="0.25">
      <c r="A19" s="90"/>
      <c r="B19" s="166"/>
      <c r="C19" s="167"/>
      <c r="D19" s="167"/>
      <c r="E19" s="168"/>
      <c r="F19" s="193"/>
      <c r="G19" s="194"/>
      <c r="H19" s="195"/>
      <c r="I19" s="196"/>
      <c r="J19" s="170"/>
      <c r="K19" s="172"/>
      <c r="L19" s="174"/>
      <c r="M19" s="176"/>
      <c r="N19" s="198"/>
      <c r="O19" s="200"/>
      <c r="P19" s="174"/>
      <c r="Q19" s="202"/>
      <c r="R19" s="180"/>
      <c r="S19" s="181"/>
      <c r="T19" s="181"/>
      <c r="U19" s="182"/>
      <c r="V19" s="88"/>
      <c r="W19" s="88"/>
      <c r="X19" s="88"/>
      <c r="Y19" s="88"/>
      <c r="Z19" s="88"/>
      <c r="AA19" s="248" t="s">
        <v>82</v>
      </c>
      <c r="AB19" s="248"/>
      <c r="AC19" s="248"/>
      <c r="AD19" s="248"/>
      <c r="AE19" s="248"/>
      <c r="AF19" s="248"/>
      <c r="AG19" s="248"/>
      <c r="AH19" s="248"/>
      <c r="AI19" s="248"/>
      <c r="AJ19" s="248"/>
      <c r="AK19" s="248"/>
      <c r="AL19" s="248"/>
      <c r="AM19" s="248"/>
      <c r="AN19" s="248"/>
      <c r="AO19" s="248"/>
      <c r="AP19" s="248"/>
      <c r="AQ19" s="248"/>
      <c r="AR19" s="248"/>
      <c r="AS19" s="248"/>
      <c r="AT19" s="248"/>
      <c r="AU19" s="248"/>
      <c r="AV19" s="248"/>
      <c r="AW19" s="248"/>
      <c r="AX19" s="248"/>
      <c r="AY19" s="248"/>
      <c r="AZ19" s="248"/>
    </row>
    <row r="20" spans="1:80" ht="15" customHeight="1" x14ac:dyDescent="0.2">
      <c r="A20" s="80"/>
      <c r="B20" s="184" t="s">
        <v>68</v>
      </c>
      <c r="C20" s="185"/>
      <c r="D20" s="185"/>
      <c r="E20" s="186"/>
      <c r="F20" s="102" t="s">
        <v>64</v>
      </c>
      <c r="G20" s="103"/>
      <c r="H20" s="103"/>
      <c r="I20" s="104"/>
      <c r="J20" s="102" t="s">
        <v>65</v>
      </c>
      <c r="K20" s="103"/>
      <c r="L20" s="103"/>
      <c r="M20" s="104"/>
      <c r="N20" s="102" t="s">
        <v>66</v>
      </c>
      <c r="O20" s="103"/>
      <c r="P20" s="103"/>
      <c r="Q20" s="103"/>
      <c r="R20" s="105" t="s">
        <v>98</v>
      </c>
      <c r="S20" s="106"/>
      <c r="T20" s="106"/>
      <c r="U20" s="107"/>
      <c r="V20" s="80"/>
      <c r="W20" s="80"/>
      <c r="X20" s="80"/>
      <c r="Y20" s="80"/>
      <c r="Z20" s="83"/>
      <c r="AA20" s="248"/>
      <c r="AB20" s="248"/>
      <c r="AC20" s="248"/>
      <c r="AD20" s="248"/>
      <c r="AE20" s="248"/>
      <c r="AF20" s="248"/>
      <c r="AG20" s="248"/>
      <c r="AH20" s="248"/>
      <c r="AI20" s="248"/>
      <c r="AJ20" s="248"/>
      <c r="AK20" s="248"/>
      <c r="AL20" s="248"/>
      <c r="AM20" s="248"/>
      <c r="AN20" s="248"/>
      <c r="AO20" s="248"/>
      <c r="AP20" s="248"/>
      <c r="AQ20" s="248"/>
      <c r="AR20" s="248"/>
      <c r="AS20" s="248"/>
      <c r="AT20" s="248"/>
      <c r="AU20" s="248"/>
      <c r="AV20" s="248"/>
      <c r="AW20" s="248"/>
      <c r="AX20" s="248"/>
      <c r="AY20" s="248"/>
      <c r="AZ20" s="248"/>
    </row>
    <row r="21" spans="1:80" ht="15" customHeight="1" thickBot="1" x14ac:dyDescent="0.25">
      <c r="A21" s="80"/>
      <c r="B21" s="184"/>
      <c r="C21" s="185"/>
      <c r="D21" s="185"/>
      <c r="E21" s="186"/>
      <c r="F21" s="187"/>
      <c r="G21" s="188"/>
      <c r="H21" s="188"/>
      <c r="I21" s="108" t="str">
        <f>$N$115</f>
        <v>千円</v>
      </c>
      <c r="J21" s="187"/>
      <c r="K21" s="188"/>
      <c r="L21" s="188"/>
      <c r="M21" s="108" t="str">
        <f>$N$115</f>
        <v>千円</v>
      </c>
      <c r="N21" s="187"/>
      <c r="O21" s="188"/>
      <c r="P21" s="188"/>
      <c r="Q21" s="109" t="str">
        <f>$N$115</f>
        <v>千円</v>
      </c>
      <c r="R21" s="189" t="str">
        <f>IF(F21="","",SUM(F21,J21,N21))</f>
        <v/>
      </c>
      <c r="S21" s="190"/>
      <c r="T21" s="190"/>
      <c r="U21" s="110" t="str">
        <f>$N$115</f>
        <v>千円</v>
      </c>
      <c r="V21" s="88"/>
      <c r="W21" s="88"/>
      <c r="X21" s="88"/>
      <c r="Y21" s="88"/>
      <c r="Z21" s="88"/>
      <c r="AA21" s="248"/>
      <c r="AB21" s="248"/>
      <c r="AC21" s="248"/>
      <c r="AD21" s="248"/>
      <c r="AE21" s="248"/>
      <c r="AF21" s="248"/>
      <c r="AG21" s="248"/>
      <c r="AH21" s="248"/>
      <c r="AI21" s="248"/>
      <c r="AJ21" s="248"/>
      <c r="AK21" s="248"/>
      <c r="AL21" s="248"/>
      <c r="AM21" s="248"/>
      <c r="AN21" s="248"/>
      <c r="AO21" s="248"/>
      <c r="AP21" s="248"/>
      <c r="AQ21" s="248"/>
      <c r="AR21" s="248"/>
      <c r="AS21" s="248"/>
      <c r="AT21" s="248"/>
      <c r="AU21" s="248"/>
      <c r="AV21" s="248"/>
      <c r="AW21" s="248"/>
      <c r="AX21" s="248"/>
      <c r="AY21" s="248"/>
      <c r="AZ21" s="248"/>
    </row>
    <row r="22" spans="1:80" ht="15" customHeight="1" thickBot="1" x14ac:dyDescent="0.2">
      <c r="A22" s="80"/>
      <c r="B22" s="162" t="s">
        <v>89</v>
      </c>
      <c r="C22" s="162"/>
      <c r="D22" s="162"/>
      <c r="E22" s="162"/>
      <c r="F22" s="162"/>
      <c r="G22" s="162"/>
      <c r="H22" s="162"/>
      <c r="I22" s="162"/>
      <c r="J22" s="162"/>
      <c r="K22" s="162"/>
      <c r="L22" s="162"/>
      <c r="M22" s="162"/>
      <c r="N22" s="162"/>
      <c r="O22" s="162"/>
      <c r="P22" s="162"/>
      <c r="Q22" s="162"/>
      <c r="R22" s="162"/>
      <c r="S22" s="162"/>
      <c r="T22" s="162"/>
      <c r="U22" s="162"/>
      <c r="V22" s="162"/>
      <c r="W22" s="162"/>
      <c r="X22" s="162"/>
      <c r="Y22" s="162"/>
      <c r="Z22" s="162"/>
      <c r="AA22" s="80"/>
      <c r="AB22" s="80" t="s">
        <v>77</v>
      </c>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CB22" s="41"/>
    </row>
    <row r="23" spans="1:80" ht="15" customHeight="1" thickTop="1" x14ac:dyDescent="0.15">
      <c r="A23" s="98"/>
      <c r="B23" s="183" t="s">
        <v>81</v>
      </c>
      <c r="C23" s="183"/>
      <c r="D23" s="183"/>
      <c r="E23" s="183"/>
      <c r="F23" s="183"/>
      <c r="G23" s="183"/>
      <c r="H23" s="183"/>
      <c r="I23" s="183"/>
      <c r="J23" s="183"/>
      <c r="K23" s="183"/>
      <c r="L23" s="183"/>
      <c r="M23" s="183"/>
      <c r="N23" s="183"/>
      <c r="O23" s="183"/>
      <c r="P23" s="183"/>
      <c r="Q23" s="183"/>
      <c r="R23" s="183"/>
      <c r="S23" s="183"/>
      <c r="T23" s="183"/>
      <c r="U23" s="183"/>
      <c r="V23" s="183"/>
      <c r="W23" s="183"/>
      <c r="X23" s="183"/>
      <c r="Y23" s="183"/>
      <c r="Z23" s="183"/>
      <c r="AA23" s="88"/>
      <c r="AB23" s="234" t="str">
        <f>IF(D6="","",D6&amp;F6)</f>
        <v/>
      </c>
      <c r="AC23" s="221"/>
      <c r="AD23" s="221"/>
      <c r="AE23" s="221"/>
      <c r="AF23" s="221"/>
      <c r="AG23" s="221"/>
      <c r="AH23" s="221"/>
      <c r="AI23" s="235"/>
      <c r="AJ23" s="241" t="str">
        <f>IF(D10="","",D10&amp;F10)</f>
        <v/>
      </c>
      <c r="AK23" s="227"/>
      <c r="AL23" s="227"/>
      <c r="AM23" s="227"/>
      <c r="AN23" s="227"/>
      <c r="AO23" s="227"/>
      <c r="AP23" s="227"/>
      <c r="AQ23" s="228"/>
      <c r="AR23" s="226" t="str">
        <f>IF(O8="","",O8&amp;Q8)</f>
        <v/>
      </c>
      <c r="AS23" s="227"/>
      <c r="AT23" s="227"/>
      <c r="AU23" s="227"/>
      <c r="AV23" s="227"/>
      <c r="AW23" s="227"/>
      <c r="AX23" s="227"/>
      <c r="AY23" s="228"/>
      <c r="AZ23" s="85"/>
    </row>
    <row r="24" spans="1:80" ht="15" customHeight="1" thickBot="1" x14ac:dyDescent="0.25">
      <c r="A24" s="98"/>
      <c r="AA24" s="88"/>
      <c r="AB24" s="236"/>
      <c r="AC24" s="237"/>
      <c r="AD24" s="237"/>
      <c r="AE24" s="237"/>
      <c r="AF24" s="237"/>
      <c r="AG24" s="237"/>
      <c r="AH24" s="237"/>
      <c r="AI24" s="238"/>
      <c r="AJ24" s="242"/>
      <c r="AK24" s="224"/>
      <c r="AL24" s="224"/>
      <c r="AM24" s="224"/>
      <c r="AN24" s="224"/>
      <c r="AO24" s="224"/>
      <c r="AP24" s="224"/>
      <c r="AQ24" s="225"/>
      <c r="AR24" s="223"/>
      <c r="AS24" s="224"/>
      <c r="AT24" s="224"/>
      <c r="AU24" s="224"/>
      <c r="AV24" s="224"/>
      <c r="AW24" s="224"/>
      <c r="AX24" s="224"/>
      <c r="AY24" s="225"/>
      <c r="AZ24" s="85"/>
    </row>
    <row r="25" spans="1:80" s="41" customFormat="1" ht="15" customHeight="1" thickTop="1" x14ac:dyDescent="0.2">
      <c r="A25" s="98"/>
      <c r="B25" s="39"/>
      <c r="C25" s="39"/>
      <c r="D25" s="39"/>
      <c r="E25" s="39"/>
      <c r="F25" s="39"/>
      <c r="G25" s="39"/>
      <c r="H25" s="39"/>
      <c r="I25" s="39"/>
      <c r="J25" s="39"/>
      <c r="K25" s="39"/>
      <c r="L25" s="39"/>
      <c r="M25" s="39"/>
      <c r="N25" s="39"/>
      <c r="O25" s="39"/>
      <c r="P25" s="39"/>
      <c r="Q25" s="39"/>
      <c r="R25" s="39"/>
      <c r="S25" s="39"/>
      <c r="T25" s="39"/>
      <c r="U25" s="39"/>
      <c r="V25" s="39"/>
      <c r="W25" s="39"/>
      <c r="X25" s="39"/>
      <c r="Y25" s="39"/>
      <c r="Z25" s="39"/>
      <c r="AA25" s="88"/>
      <c r="AB25" s="220" t="str">
        <f>IF(D8="","",D8&amp;F8)</f>
        <v/>
      </c>
      <c r="AC25" s="221"/>
      <c r="AD25" s="221"/>
      <c r="AE25" s="221"/>
      <c r="AF25" s="221"/>
      <c r="AG25" s="221"/>
      <c r="AH25" s="221"/>
      <c r="AI25" s="222"/>
      <c r="AJ25" s="226" t="str">
        <f>IF(O6="","",O6&amp;Q6)</f>
        <v/>
      </c>
      <c r="AK25" s="227"/>
      <c r="AL25" s="227"/>
      <c r="AM25" s="227"/>
      <c r="AN25" s="227"/>
      <c r="AO25" s="227"/>
      <c r="AP25" s="227"/>
      <c r="AQ25" s="228"/>
      <c r="AR25" s="226" t="str">
        <f>IF(O10="","",O10&amp;Q10)</f>
        <v/>
      </c>
      <c r="AS25" s="227"/>
      <c r="AT25" s="227"/>
      <c r="AU25" s="227"/>
      <c r="AV25" s="227"/>
      <c r="AW25" s="227"/>
      <c r="AX25" s="227"/>
      <c r="AY25" s="228"/>
      <c r="AZ25" s="85"/>
      <c r="BA25" s="39"/>
    </row>
    <row r="26" spans="1:80" s="41" customFormat="1" ht="15" customHeight="1" x14ac:dyDescent="0.2">
      <c r="A26" s="98"/>
      <c r="B26" s="39"/>
      <c r="C26" s="39"/>
      <c r="D26" s="39"/>
      <c r="E26" s="39"/>
      <c r="F26" s="39"/>
      <c r="G26" s="39"/>
      <c r="H26" s="39"/>
      <c r="I26" s="39"/>
      <c r="J26" s="39"/>
      <c r="K26" s="39"/>
      <c r="L26" s="39"/>
      <c r="M26" s="39"/>
      <c r="N26" s="39"/>
      <c r="O26" s="39"/>
      <c r="P26" s="39"/>
      <c r="Q26" s="39"/>
      <c r="R26" s="39"/>
      <c r="S26" s="39"/>
      <c r="T26" s="39"/>
      <c r="U26" s="39"/>
      <c r="V26" s="39"/>
      <c r="W26" s="39"/>
      <c r="X26" s="39"/>
      <c r="Y26" s="39"/>
      <c r="Z26" s="39"/>
      <c r="AA26" s="88"/>
      <c r="AB26" s="223"/>
      <c r="AC26" s="224"/>
      <c r="AD26" s="224"/>
      <c r="AE26" s="224"/>
      <c r="AF26" s="224"/>
      <c r="AG26" s="224"/>
      <c r="AH26" s="224"/>
      <c r="AI26" s="225"/>
      <c r="AJ26" s="223"/>
      <c r="AK26" s="224"/>
      <c r="AL26" s="224"/>
      <c r="AM26" s="224"/>
      <c r="AN26" s="224"/>
      <c r="AO26" s="224"/>
      <c r="AP26" s="224"/>
      <c r="AQ26" s="225"/>
      <c r="AR26" s="223"/>
      <c r="AS26" s="224"/>
      <c r="AT26" s="224"/>
      <c r="AU26" s="224"/>
      <c r="AV26" s="224"/>
      <c r="AW26" s="224"/>
      <c r="AX26" s="224"/>
      <c r="AY26" s="225"/>
      <c r="AZ26" s="85"/>
      <c r="BA26" s="39"/>
      <c r="BB26" s="40"/>
      <c r="BC26" s="51"/>
    </row>
    <row r="27" spans="1:80" s="41" customFormat="1" ht="15" customHeight="1" x14ac:dyDescent="0.2">
      <c r="AA27" s="88"/>
      <c r="AB27" s="113" t="s">
        <v>78</v>
      </c>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39"/>
      <c r="BB27" s="51"/>
      <c r="BC27" s="51"/>
    </row>
    <row r="28" spans="1:80" s="41" customFormat="1" ht="15" customHeight="1" x14ac:dyDescent="0.2">
      <c r="A28" s="89" t="s">
        <v>63</v>
      </c>
      <c r="B28" s="114"/>
      <c r="C28" s="114"/>
      <c r="D28" s="88"/>
      <c r="E28" s="88"/>
      <c r="F28" s="88"/>
      <c r="G28" s="88"/>
      <c r="H28" s="88"/>
      <c r="I28" s="88"/>
      <c r="J28" s="88"/>
      <c r="K28" s="88"/>
      <c r="L28" s="88"/>
      <c r="M28" s="88"/>
      <c r="N28" s="88"/>
      <c r="O28" s="88"/>
      <c r="P28" s="88"/>
      <c r="Q28" s="88"/>
      <c r="R28" s="88"/>
      <c r="S28" s="88"/>
      <c r="T28" s="88"/>
      <c r="U28" s="88"/>
      <c r="V28" s="88"/>
      <c r="W28" s="88"/>
      <c r="X28" s="80"/>
      <c r="Y28" s="80"/>
      <c r="Z28" s="80"/>
      <c r="AA28" s="88"/>
      <c r="AB28" s="113" t="s">
        <v>96</v>
      </c>
      <c r="AC28" s="88"/>
      <c r="AD28" s="88"/>
      <c r="AE28" s="88"/>
      <c r="AF28" s="88"/>
      <c r="AG28" s="88"/>
      <c r="AH28" s="88"/>
      <c r="AI28" s="88"/>
      <c r="AJ28" s="88"/>
      <c r="AK28" s="88"/>
      <c r="AL28" s="88"/>
      <c r="AM28" s="88"/>
      <c r="AN28" s="88"/>
      <c r="AO28" s="88"/>
      <c r="AP28" s="88"/>
      <c r="AQ28" s="88"/>
      <c r="AR28" s="88"/>
      <c r="AS28" s="88"/>
      <c r="AT28" s="88"/>
      <c r="AU28" s="88"/>
      <c r="AV28" s="88"/>
      <c r="AW28" s="88"/>
      <c r="AX28" s="88"/>
      <c r="AY28" s="88"/>
      <c r="AZ28" s="80"/>
      <c r="BA28" s="39"/>
    </row>
    <row r="29" spans="1:80" s="41" customFormat="1" ht="15" customHeight="1" x14ac:dyDescent="0.2">
      <c r="A29" s="80"/>
      <c r="B29" s="163"/>
      <c r="C29" s="164"/>
      <c r="D29" s="164"/>
      <c r="E29" s="165"/>
      <c r="F29" s="169" t="str">
        <f>IF(O18="",N18,EDATE(M17,-14))</f>
        <v>令和</v>
      </c>
      <c r="G29" s="171" t="str">
        <f>IF(O18="","",EDATE(M17,-14))</f>
        <v/>
      </c>
      <c r="H29" s="173" t="s">
        <v>42</v>
      </c>
      <c r="I29" s="175" t="str">
        <f>IF(O18="","月",EDATE(M17,-14))</f>
        <v>月</v>
      </c>
      <c r="J29" s="169" t="str">
        <f>IF(O18="",N18,EDATE(M17,-13))</f>
        <v>令和</v>
      </c>
      <c r="K29" s="171" t="str">
        <f>IF(O18="","",EDATE(M17,-13))</f>
        <v/>
      </c>
      <c r="L29" s="173" t="s">
        <v>42</v>
      </c>
      <c r="M29" s="175" t="str">
        <f>IF(O18="","月",EDATE(M17,-13))</f>
        <v>月</v>
      </c>
      <c r="N29" s="169" t="str">
        <f>IF(O18="",N18,EDATE(M17,-12))</f>
        <v>令和</v>
      </c>
      <c r="O29" s="171" t="str">
        <f>IF(O18="","",EDATE(M17,-12))</f>
        <v/>
      </c>
      <c r="P29" s="173" t="s">
        <v>42</v>
      </c>
      <c r="Q29" s="175" t="str">
        <f>IF(O18="","月",EDATE(M17,-12))</f>
        <v>月</v>
      </c>
      <c r="R29" s="177" t="s">
        <v>67</v>
      </c>
      <c r="S29" s="178"/>
      <c r="T29" s="178"/>
      <c r="U29" s="179"/>
      <c r="V29" s="80"/>
      <c r="W29" s="80"/>
      <c r="X29" s="80"/>
      <c r="Y29" s="80"/>
      <c r="Z29" s="80"/>
      <c r="AA29" s="88"/>
      <c r="AB29" s="88"/>
      <c r="AC29" s="88"/>
      <c r="AD29" s="88"/>
      <c r="AE29" s="88"/>
      <c r="AF29" s="88"/>
      <c r="AG29" s="88"/>
      <c r="AH29" s="88"/>
      <c r="AI29" s="88"/>
      <c r="AJ29" s="88"/>
      <c r="AK29" s="88"/>
      <c r="AL29" s="88"/>
      <c r="AM29" s="229" t="s">
        <v>112</v>
      </c>
      <c r="AN29" s="229"/>
      <c r="AO29" s="88"/>
      <c r="AP29" s="88"/>
      <c r="AQ29" s="88"/>
      <c r="AR29" s="88"/>
      <c r="AS29" s="88"/>
      <c r="AT29" s="88"/>
      <c r="AU29" s="88"/>
      <c r="AV29" s="88"/>
      <c r="AW29" s="88"/>
      <c r="AX29" s="88"/>
      <c r="AY29" s="88"/>
      <c r="AZ29" s="80"/>
      <c r="BA29" s="39"/>
    </row>
    <row r="30" spans="1:80" ht="15" customHeight="1" thickBot="1" x14ac:dyDescent="0.25">
      <c r="A30" s="80"/>
      <c r="B30" s="166"/>
      <c r="C30" s="167"/>
      <c r="D30" s="167"/>
      <c r="E30" s="168"/>
      <c r="F30" s="170"/>
      <c r="G30" s="172"/>
      <c r="H30" s="174"/>
      <c r="I30" s="176"/>
      <c r="J30" s="170"/>
      <c r="K30" s="172"/>
      <c r="L30" s="174"/>
      <c r="M30" s="176"/>
      <c r="N30" s="170"/>
      <c r="O30" s="172"/>
      <c r="P30" s="174"/>
      <c r="Q30" s="176"/>
      <c r="R30" s="180"/>
      <c r="S30" s="181"/>
      <c r="T30" s="181"/>
      <c r="U30" s="182"/>
      <c r="V30" s="80"/>
      <c r="W30" s="80"/>
      <c r="X30" s="80"/>
      <c r="Y30" s="80"/>
      <c r="Z30" s="80"/>
      <c r="AA30" s="39" t="s">
        <v>113</v>
      </c>
      <c r="AR30" s="68"/>
      <c r="AS30" s="230"/>
      <c r="AT30" s="230"/>
      <c r="AU30" s="135"/>
      <c r="AV30" s="136" t="s">
        <v>42</v>
      </c>
      <c r="AW30" s="137"/>
      <c r="AX30" s="136" t="s">
        <v>43</v>
      </c>
      <c r="AY30" s="135"/>
      <c r="AZ30" s="136" t="s">
        <v>44</v>
      </c>
      <c r="BB30" s="50"/>
      <c r="BC30" s="50"/>
    </row>
    <row r="31" spans="1:80" ht="15" customHeight="1" thickBot="1" x14ac:dyDescent="0.2">
      <c r="A31" s="80"/>
      <c r="B31" s="184" t="s">
        <v>68</v>
      </c>
      <c r="C31" s="185"/>
      <c r="D31" s="185"/>
      <c r="E31" s="186"/>
      <c r="F31" s="102" t="s">
        <v>64</v>
      </c>
      <c r="G31" s="115"/>
      <c r="H31" s="115"/>
      <c r="I31" s="116"/>
      <c r="J31" s="102" t="s">
        <v>65</v>
      </c>
      <c r="K31" s="115"/>
      <c r="L31" s="115"/>
      <c r="M31" s="116"/>
      <c r="N31" s="102" t="s">
        <v>66</v>
      </c>
      <c r="O31" s="103"/>
      <c r="P31" s="103"/>
      <c r="Q31" s="103"/>
      <c r="R31" s="118" t="s">
        <v>104</v>
      </c>
      <c r="S31" s="106"/>
      <c r="T31" s="106"/>
      <c r="U31" s="107"/>
      <c r="V31" s="88"/>
      <c r="W31" s="88"/>
      <c r="X31" s="88"/>
      <c r="Y31" s="88"/>
      <c r="Z31" s="88"/>
      <c r="AA31" s="91" t="s">
        <v>125</v>
      </c>
      <c r="AB31" s="92"/>
      <c r="AC31" s="80"/>
      <c r="AD31" s="93"/>
      <c r="AE31" s="80"/>
      <c r="AF31" s="80"/>
      <c r="AG31" s="93"/>
      <c r="AH31" s="80"/>
      <c r="AI31" s="80"/>
      <c r="AJ31" s="80"/>
      <c r="AK31" s="93"/>
      <c r="AL31" s="80"/>
      <c r="AM31" s="80"/>
      <c r="AN31" s="80"/>
      <c r="AO31" s="80"/>
      <c r="AP31" s="80"/>
      <c r="AQ31" s="80"/>
      <c r="AR31" s="80"/>
      <c r="AS31" s="80"/>
      <c r="AT31" s="80"/>
      <c r="AU31" s="80"/>
      <c r="AV31" s="80"/>
      <c r="AW31" s="80"/>
      <c r="AX31" s="80"/>
      <c r="AY31" s="80"/>
      <c r="AZ31" s="80"/>
      <c r="BB31" s="50"/>
      <c r="BS31" s="41"/>
      <c r="BT31" s="41"/>
      <c r="BU31" s="41"/>
      <c r="BV31" s="41"/>
      <c r="BW31" s="41"/>
      <c r="BX31" s="41"/>
      <c r="BY31" s="41"/>
      <c r="BZ31" s="41"/>
      <c r="CA31" s="41"/>
      <c r="CB31" s="41"/>
    </row>
    <row r="32" spans="1:80" ht="15" customHeight="1" thickBot="1" x14ac:dyDescent="0.2">
      <c r="A32" s="80"/>
      <c r="B32" s="184"/>
      <c r="C32" s="185"/>
      <c r="D32" s="185"/>
      <c r="E32" s="186"/>
      <c r="F32" s="187"/>
      <c r="G32" s="188"/>
      <c r="H32" s="188"/>
      <c r="I32" s="108" t="str">
        <f>$N$115</f>
        <v>千円</v>
      </c>
      <c r="J32" s="187"/>
      <c r="K32" s="188"/>
      <c r="L32" s="188"/>
      <c r="M32" s="108" t="str">
        <f>$N$115</f>
        <v>千円</v>
      </c>
      <c r="N32" s="187"/>
      <c r="O32" s="188"/>
      <c r="P32" s="188"/>
      <c r="Q32" s="109" t="str">
        <f>$N$115</f>
        <v>千円</v>
      </c>
      <c r="R32" s="189" t="str">
        <f>IF(F32="","",SUM(F32,J32,N32))</f>
        <v/>
      </c>
      <c r="S32" s="190"/>
      <c r="T32" s="190"/>
      <c r="U32" s="110" t="str">
        <f>$N$115</f>
        <v>千円</v>
      </c>
      <c r="V32" s="80"/>
      <c r="W32" s="80"/>
      <c r="X32" s="80"/>
      <c r="Y32" s="80"/>
      <c r="Z32" s="83"/>
      <c r="AA32" s="80"/>
      <c r="AB32" s="92"/>
      <c r="AC32" s="91" t="s">
        <v>85</v>
      </c>
      <c r="AD32" s="93"/>
      <c r="AE32" s="80"/>
      <c r="AF32" s="80"/>
      <c r="AG32" s="93"/>
      <c r="AH32" s="80"/>
      <c r="AI32" s="80"/>
      <c r="AJ32" s="80"/>
      <c r="AK32" s="93"/>
      <c r="AL32" s="80"/>
      <c r="AM32" s="80"/>
      <c r="AN32" s="80"/>
      <c r="AO32" s="80"/>
      <c r="AP32" s="80"/>
      <c r="AQ32" s="207" t="s">
        <v>49</v>
      </c>
      <c r="AR32" s="207"/>
      <c r="AS32" s="207"/>
      <c r="AT32" s="217" t="str">
        <f>IF(BJ32="","",BJ32)</f>
        <v/>
      </c>
      <c r="AU32" s="217"/>
      <c r="AV32" s="217"/>
      <c r="AW32" s="217"/>
      <c r="AX32" s="218" t="s">
        <v>71</v>
      </c>
      <c r="AY32" s="218"/>
      <c r="AZ32" s="218"/>
      <c r="BA32" s="219" t="s">
        <v>72</v>
      </c>
      <c r="BB32" s="219"/>
      <c r="BC32" s="219"/>
      <c r="BD32" s="219" t="str">
        <f>IF(R21="","",R32-R21)</f>
        <v/>
      </c>
      <c r="BE32" s="219"/>
      <c r="BF32" s="219"/>
      <c r="BG32" s="52" t="str">
        <f>$N$115</f>
        <v>千円</v>
      </c>
      <c r="BH32" s="191" t="s">
        <v>70</v>
      </c>
      <c r="BI32" s="209"/>
      <c r="BJ32" s="210" t="str">
        <f>IF(BD32="","",ROUNDDOWN(BD32/BD33*100,1))</f>
        <v/>
      </c>
      <c r="BK32" s="211"/>
      <c r="BL32" s="214" t="s">
        <v>71</v>
      </c>
    </row>
    <row r="33" spans="1:85" ht="15" customHeight="1" thickBot="1" x14ac:dyDescent="0.25">
      <c r="A33" s="80"/>
      <c r="V33" s="88"/>
      <c r="W33" s="88"/>
      <c r="X33" s="88"/>
      <c r="Y33" s="88"/>
      <c r="Z33" s="88"/>
      <c r="AA33" s="80"/>
      <c r="AB33" s="92"/>
      <c r="AC33" s="80"/>
      <c r="AD33" s="93"/>
      <c r="AE33" s="80"/>
      <c r="AF33" s="80"/>
      <c r="AG33" s="93"/>
      <c r="AH33" s="80"/>
      <c r="AI33" s="80"/>
      <c r="AJ33" s="80"/>
      <c r="AK33" s="93"/>
      <c r="AL33" s="80"/>
      <c r="AM33" s="80"/>
      <c r="AN33" s="80"/>
      <c r="AO33" s="80"/>
      <c r="AP33" s="80"/>
      <c r="AQ33" s="117"/>
      <c r="AR33" s="117"/>
      <c r="AS33" s="117" t="s">
        <v>80</v>
      </c>
      <c r="AT33" s="80"/>
      <c r="AU33" s="80"/>
      <c r="AV33" s="80"/>
      <c r="AW33" s="80"/>
      <c r="AX33" s="80"/>
      <c r="AY33" s="80"/>
      <c r="AZ33" s="80"/>
      <c r="BA33" s="216" t="s">
        <v>73</v>
      </c>
      <c r="BB33" s="216"/>
      <c r="BC33" s="216"/>
      <c r="BD33" s="216" t="str">
        <f>IF(R32="","",R32)</f>
        <v/>
      </c>
      <c r="BE33" s="216"/>
      <c r="BF33" s="216"/>
      <c r="BG33" s="53" t="str">
        <f>$N$115</f>
        <v>千円</v>
      </c>
      <c r="BH33" s="191"/>
      <c r="BI33" s="209"/>
      <c r="BJ33" s="212"/>
      <c r="BK33" s="213"/>
      <c r="BL33" s="215"/>
    </row>
    <row r="34" spans="1:85" ht="15" customHeight="1" x14ac:dyDescent="0.2">
      <c r="A34" s="80"/>
      <c r="V34" s="80"/>
      <c r="W34" s="80"/>
      <c r="X34" s="80"/>
      <c r="Y34" s="80"/>
      <c r="Z34" s="83"/>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c r="BB34" s="41"/>
    </row>
    <row r="35" spans="1:85" ht="15" customHeight="1" x14ac:dyDescent="0.15">
      <c r="AA35" s="80"/>
      <c r="AB35" s="91" t="s">
        <v>84</v>
      </c>
      <c r="AC35" s="80"/>
      <c r="AD35" s="80"/>
      <c r="AE35" s="80"/>
      <c r="AF35" s="80"/>
      <c r="AG35" s="80"/>
      <c r="AH35" s="80"/>
      <c r="AI35" s="80"/>
      <c r="AJ35" s="80"/>
      <c r="AK35" s="80"/>
      <c r="AL35" s="80"/>
      <c r="AM35" s="80"/>
      <c r="AN35" s="80"/>
      <c r="AO35" s="80"/>
      <c r="AP35" s="80"/>
      <c r="AQ35" s="119"/>
      <c r="AR35" s="54" t="s">
        <v>90</v>
      </c>
      <c r="AS35" s="54"/>
      <c r="AT35" s="268" t="str">
        <f>IF(R21="","",R21)</f>
        <v/>
      </c>
      <c r="AU35" s="268"/>
      <c r="AV35" s="268"/>
      <c r="AW35" s="268"/>
      <c r="AX35" s="269" t="str">
        <f>$N$115</f>
        <v>千円</v>
      </c>
      <c r="AY35" s="269"/>
      <c r="AZ35" s="269"/>
      <c r="BB35" s="41"/>
    </row>
    <row r="36" spans="1:85" ht="15" customHeight="1" x14ac:dyDescent="0.15">
      <c r="A36" s="80"/>
      <c r="V36" s="80"/>
      <c r="W36" s="80"/>
      <c r="X36" s="80"/>
      <c r="Y36" s="80"/>
      <c r="Z36" s="152"/>
      <c r="AA36" s="80"/>
      <c r="AB36" s="80"/>
      <c r="AC36" s="120" t="s">
        <v>86</v>
      </c>
      <c r="AD36" s="121" t="str">
        <f>IF(F18="","",F18)</f>
        <v>令和</v>
      </c>
      <c r="AE36" s="122" t="str">
        <f>IF(G18="","",G18)</f>
        <v/>
      </c>
      <c r="AF36" s="121" t="str">
        <f>IF(H18="","",H18)</f>
        <v>年</v>
      </c>
      <c r="AG36" s="123" t="str">
        <f>IF(I18="","",I18)</f>
        <v>月</v>
      </c>
      <c r="AH36" s="120" t="s">
        <v>87</v>
      </c>
      <c r="AI36" s="121" t="str">
        <f>IF(N18="","",N18)</f>
        <v>令和</v>
      </c>
      <c r="AJ36" s="124" t="str">
        <f>IF(O18="","",O18)</f>
        <v/>
      </c>
      <c r="AK36" s="121" t="str">
        <f>IF(P18="","",P18)</f>
        <v>年</v>
      </c>
      <c r="AL36" s="123" t="str">
        <f>IF(Q18="","",Q18)</f>
        <v>月</v>
      </c>
      <c r="AM36" s="120" t="s">
        <v>88</v>
      </c>
      <c r="AN36" s="80"/>
      <c r="AO36" s="80"/>
      <c r="AP36" s="80"/>
      <c r="AQ36" s="119"/>
      <c r="AR36" s="58"/>
      <c r="AS36" s="58"/>
      <c r="AT36" s="125"/>
      <c r="AU36" s="126"/>
      <c r="AV36" s="126"/>
      <c r="AW36" s="126"/>
      <c r="AX36" s="126"/>
      <c r="AY36" s="126"/>
      <c r="AZ36" s="126"/>
      <c r="BB36" s="41"/>
    </row>
    <row r="37" spans="1:85" ht="15" customHeight="1" x14ac:dyDescent="0.15">
      <c r="A37" s="127" t="s">
        <v>122</v>
      </c>
      <c r="B37" s="80"/>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91" t="s">
        <v>83</v>
      </c>
      <c r="AC37" s="80"/>
      <c r="AD37" s="80"/>
      <c r="AE37" s="80"/>
      <c r="AF37" s="80"/>
      <c r="AG37" s="80"/>
      <c r="AH37" s="80"/>
      <c r="AI37" s="80"/>
      <c r="AJ37" s="80"/>
      <c r="AK37" s="80"/>
      <c r="AL37" s="80"/>
      <c r="AM37" s="80"/>
      <c r="AN37" s="80"/>
      <c r="AO37" s="80"/>
      <c r="AP37" s="80"/>
      <c r="AQ37" s="80"/>
      <c r="AR37" s="59" t="s">
        <v>91</v>
      </c>
      <c r="AS37" s="59"/>
      <c r="AT37" s="270" t="str">
        <f>IF(R32="","",R32)</f>
        <v/>
      </c>
      <c r="AU37" s="270"/>
      <c r="AV37" s="270"/>
      <c r="AW37" s="270"/>
      <c r="AX37" s="207" t="str">
        <f>$N$115</f>
        <v>千円</v>
      </c>
      <c r="AY37" s="207"/>
      <c r="AZ37" s="207"/>
      <c r="BB37" s="41"/>
    </row>
    <row r="38" spans="1:85" ht="15" customHeight="1" x14ac:dyDescent="0.2">
      <c r="A38" s="80"/>
      <c r="B38" s="80"/>
      <c r="C38" s="80"/>
      <c r="D38" s="80"/>
      <c r="E38" s="80"/>
      <c r="F38" s="80"/>
      <c r="G38" s="80"/>
      <c r="H38" s="80"/>
      <c r="I38" s="80"/>
      <c r="J38" s="80"/>
      <c r="K38" s="80"/>
      <c r="L38" s="80"/>
      <c r="M38" s="80"/>
      <c r="N38" s="80"/>
      <c r="O38" s="80"/>
      <c r="P38" s="219" t="s">
        <v>72</v>
      </c>
      <c r="Q38" s="219"/>
      <c r="R38" s="219"/>
      <c r="S38" s="219" t="str">
        <f>IF(R21="","",R32-R21)</f>
        <v/>
      </c>
      <c r="T38" s="219"/>
      <c r="U38" s="219"/>
      <c r="V38" s="161" t="str">
        <f>$N$115</f>
        <v>千円</v>
      </c>
      <c r="W38" s="161"/>
      <c r="X38" s="80"/>
      <c r="Y38" s="80"/>
      <c r="Z38" s="80"/>
      <c r="AA38" s="80"/>
      <c r="AB38" s="80"/>
      <c r="AC38" s="120" t="s">
        <v>110</v>
      </c>
      <c r="AD38" s="158" t="str">
        <f>IF(F29="","",F29)</f>
        <v>令和</v>
      </c>
      <c r="AE38" s="122" t="str">
        <f>IF(G29="","",G29)</f>
        <v/>
      </c>
      <c r="AF38" s="121" t="str">
        <f>IF(H29="","",H29)</f>
        <v>年</v>
      </c>
      <c r="AG38" s="123" t="str">
        <f>IF(I29="","",I29)</f>
        <v>月</v>
      </c>
      <c r="AH38" s="120" t="s">
        <v>87</v>
      </c>
      <c r="AI38" s="121" t="str">
        <f>IF(N29="","",N29)</f>
        <v>令和</v>
      </c>
      <c r="AJ38" s="122" t="str">
        <f>IF(O29="","",O29)</f>
        <v/>
      </c>
      <c r="AK38" s="121" t="str">
        <f>IF(P29="","",P29)</f>
        <v>年</v>
      </c>
      <c r="AL38" s="123" t="str">
        <f>IF(Q29="","",Q29)</f>
        <v>月</v>
      </c>
      <c r="AM38" s="120" t="s">
        <v>111</v>
      </c>
      <c r="AN38" s="80"/>
      <c r="AO38" s="80"/>
      <c r="AP38" s="80"/>
      <c r="AQ38" s="80"/>
      <c r="AR38" s="80"/>
      <c r="AS38" s="80"/>
      <c r="AT38" s="80"/>
      <c r="AU38" s="80"/>
      <c r="AV38" s="80"/>
      <c r="AW38" s="80"/>
      <c r="AX38" s="80"/>
      <c r="AY38" s="80"/>
      <c r="AZ38" s="80"/>
      <c r="BB38" s="41"/>
      <c r="BC38" s="41"/>
    </row>
    <row r="39" spans="1:85" ht="15" customHeight="1" x14ac:dyDescent="0.15">
      <c r="AA39" s="92"/>
      <c r="AB39" s="128"/>
      <c r="AC39" s="128"/>
      <c r="AD39" s="128"/>
      <c r="AE39" s="128"/>
      <c r="AF39" s="128"/>
      <c r="AG39" s="128"/>
      <c r="AH39" s="128"/>
      <c r="AI39" s="128"/>
      <c r="AJ39" s="128"/>
      <c r="AK39" s="128"/>
      <c r="AL39" s="128"/>
      <c r="AM39" s="80"/>
      <c r="AN39" s="80"/>
      <c r="AO39" s="80"/>
      <c r="AP39" s="80"/>
      <c r="AQ39" s="80"/>
      <c r="AR39" s="80"/>
      <c r="AS39" s="80"/>
      <c r="AT39" s="80"/>
      <c r="AU39" s="80"/>
      <c r="AV39" s="80"/>
      <c r="AW39" s="80"/>
      <c r="AX39" s="80"/>
      <c r="AY39" s="80"/>
      <c r="AZ39" s="80"/>
      <c r="BB39" s="41"/>
      <c r="BC39" s="41"/>
      <c r="BD39" s="60"/>
      <c r="BE39" s="49"/>
      <c r="BF39" s="61"/>
      <c r="BG39" s="41"/>
      <c r="BH39" s="41"/>
      <c r="BI39" s="41"/>
      <c r="BJ39" s="41"/>
      <c r="BK39" s="41"/>
      <c r="BL39" s="41"/>
      <c r="BM39" s="41"/>
      <c r="BN39" s="41"/>
      <c r="BO39" s="41"/>
      <c r="BP39" s="41"/>
      <c r="BQ39" s="41"/>
      <c r="BR39" s="41"/>
      <c r="BS39" s="41"/>
      <c r="BT39" s="41"/>
      <c r="BU39" s="41"/>
      <c r="BV39" s="41"/>
      <c r="BW39" s="41"/>
      <c r="BX39" s="41"/>
      <c r="BY39" s="41"/>
      <c r="BZ39" s="41"/>
      <c r="CA39" s="41"/>
      <c r="CB39" s="41"/>
    </row>
    <row r="40" spans="1:85" ht="15" customHeight="1" x14ac:dyDescent="0.15">
      <c r="AA40" s="92" t="s">
        <v>50</v>
      </c>
      <c r="AB40" s="128"/>
      <c r="AC40" s="128"/>
      <c r="AD40" s="128"/>
      <c r="AE40" s="128"/>
      <c r="AF40" s="128"/>
      <c r="AG40" s="128"/>
      <c r="AH40" s="128"/>
      <c r="AI40" s="128"/>
      <c r="AJ40" s="128"/>
      <c r="AK40" s="128"/>
      <c r="AL40" s="128"/>
      <c r="AM40" s="80"/>
      <c r="AN40" s="80"/>
      <c r="AO40" s="80"/>
      <c r="AP40" s="80"/>
      <c r="AQ40" s="80"/>
      <c r="AR40" s="80"/>
      <c r="AS40" s="80"/>
      <c r="AT40" s="80"/>
      <c r="AU40" s="80"/>
      <c r="AV40" s="80"/>
      <c r="AW40" s="80"/>
      <c r="AX40" s="80"/>
      <c r="AY40" s="80"/>
      <c r="AZ40" s="80"/>
      <c r="BB40" s="41"/>
      <c r="BC40" s="41"/>
      <c r="BD40" s="41"/>
      <c r="BE40" s="41"/>
      <c r="BF40" s="41"/>
      <c r="BG40" s="41"/>
      <c r="BH40" s="41"/>
      <c r="BI40" s="41"/>
      <c r="BJ40" s="41"/>
      <c r="BK40" s="41"/>
      <c r="BL40" s="41"/>
      <c r="BM40" s="41"/>
      <c r="BN40" s="41"/>
      <c r="BO40" s="41"/>
      <c r="BP40" s="41"/>
    </row>
    <row r="41" spans="1:85" ht="15" customHeight="1" x14ac:dyDescent="0.15">
      <c r="A41" s="127"/>
      <c r="B41" s="80"/>
      <c r="C41" s="80"/>
      <c r="D41" s="80"/>
      <c r="E41" s="80"/>
      <c r="F41" s="80"/>
      <c r="G41" s="80"/>
      <c r="H41" s="80"/>
      <c r="I41" s="80"/>
      <c r="J41" s="80"/>
      <c r="K41" s="80"/>
      <c r="L41" s="80"/>
      <c r="M41" s="77"/>
      <c r="N41" s="77"/>
      <c r="O41" s="77"/>
      <c r="P41" s="77"/>
      <c r="Q41" s="77"/>
      <c r="R41" s="77"/>
      <c r="S41" s="77"/>
      <c r="T41" s="77"/>
      <c r="U41" s="77"/>
      <c r="V41" s="77"/>
      <c r="W41" s="77"/>
      <c r="X41" s="77"/>
      <c r="Y41" s="77"/>
      <c r="Z41" s="77"/>
      <c r="AA41" s="92" t="s">
        <v>51</v>
      </c>
      <c r="AB41" s="128"/>
      <c r="AC41" s="128"/>
      <c r="AD41" s="128"/>
      <c r="AE41" s="128"/>
      <c r="AF41" s="128"/>
      <c r="AG41" s="128"/>
      <c r="AH41" s="128"/>
      <c r="AI41" s="128"/>
      <c r="AJ41" s="128"/>
      <c r="AK41" s="128"/>
      <c r="AL41" s="128"/>
      <c r="AM41" s="80"/>
      <c r="AN41" s="80"/>
      <c r="AO41" s="80"/>
      <c r="AP41" s="80"/>
      <c r="AQ41" s="80"/>
      <c r="AR41" s="80"/>
      <c r="AS41" s="80"/>
      <c r="AT41" s="80"/>
      <c r="AU41" s="80"/>
      <c r="AV41" s="80"/>
      <c r="AW41" s="80"/>
      <c r="AX41" s="80"/>
      <c r="AY41" s="80"/>
      <c r="AZ41" s="80"/>
      <c r="BB41" s="41"/>
      <c r="BC41" s="41"/>
      <c r="BD41" s="41"/>
      <c r="BE41" s="41"/>
      <c r="BF41" s="41"/>
      <c r="BG41" s="41"/>
      <c r="BH41" s="41"/>
      <c r="BI41" s="41"/>
      <c r="BJ41" s="41"/>
      <c r="BK41" s="41"/>
      <c r="BL41" s="41"/>
      <c r="BM41" s="41"/>
      <c r="BN41" s="41"/>
      <c r="BO41" s="41"/>
      <c r="BP41" s="41"/>
      <c r="BQ41" s="41"/>
      <c r="BR41" s="41"/>
      <c r="BS41" s="41"/>
      <c r="BT41" s="41"/>
      <c r="BU41" s="41"/>
      <c r="BV41" s="41"/>
      <c r="BW41" s="41"/>
      <c r="BX41" s="41"/>
      <c r="BY41" s="41"/>
      <c r="BZ41" s="41"/>
      <c r="CA41" s="41"/>
      <c r="CB41" s="41"/>
    </row>
    <row r="42" spans="1:85" ht="15" customHeight="1" x14ac:dyDescent="0.15">
      <c r="A42" s="127" t="s">
        <v>149</v>
      </c>
      <c r="B42" s="80"/>
      <c r="C42" s="80"/>
      <c r="D42" s="80"/>
      <c r="E42" s="80"/>
      <c r="F42" s="80"/>
      <c r="G42" s="80"/>
      <c r="H42" s="80"/>
      <c r="I42" s="80"/>
      <c r="J42" s="80"/>
      <c r="K42" s="80"/>
      <c r="L42" s="80"/>
      <c r="M42" s="77"/>
      <c r="N42" s="77"/>
      <c r="O42" s="77"/>
      <c r="P42" s="77"/>
      <c r="Q42" s="77"/>
      <c r="R42" s="77"/>
      <c r="S42" s="77"/>
      <c r="T42" s="77"/>
      <c r="U42" s="77"/>
      <c r="V42" s="77"/>
      <c r="W42" s="77"/>
      <c r="X42" s="77"/>
      <c r="Y42" s="77"/>
      <c r="Z42" s="77"/>
      <c r="AA42" s="130" t="s">
        <v>108</v>
      </c>
      <c r="AB42" s="128"/>
      <c r="AC42" s="128"/>
      <c r="AD42" s="128"/>
      <c r="AE42" s="128"/>
      <c r="AF42" s="128"/>
      <c r="AG42" s="128"/>
      <c r="AH42" s="128"/>
      <c r="AI42" s="128"/>
      <c r="AJ42" s="128"/>
      <c r="AK42" s="128"/>
      <c r="AL42" s="128"/>
      <c r="AM42" s="80"/>
      <c r="AN42" s="80"/>
      <c r="AO42" s="80"/>
      <c r="AP42" s="80"/>
      <c r="AQ42" s="80"/>
      <c r="AR42" s="80"/>
      <c r="AS42" s="80"/>
      <c r="AT42" s="80"/>
      <c r="AU42" s="80"/>
      <c r="AV42" s="80"/>
      <c r="AW42" s="80"/>
      <c r="AX42" s="80"/>
      <c r="AY42" s="80"/>
      <c r="AZ42" s="80"/>
      <c r="BB42" s="41"/>
      <c r="BC42" s="41"/>
      <c r="BD42" s="41"/>
      <c r="BE42" s="41"/>
      <c r="BF42" s="41"/>
      <c r="BG42" s="41"/>
      <c r="BH42" s="41"/>
      <c r="BI42" s="41"/>
      <c r="BJ42" s="41"/>
      <c r="BK42" s="41"/>
      <c r="BL42" s="41"/>
      <c r="BM42" s="41"/>
      <c r="BN42" s="41"/>
      <c r="BO42" s="41"/>
      <c r="BP42" s="41"/>
      <c r="BQ42" s="41"/>
      <c r="BR42" s="41"/>
      <c r="BS42" s="41"/>
      <c r="BT42" s="41"/>
      <c r="BU42" s="41"/>
      <c r="BV42" s="41"/>
      <c r="BW42" s="41"/>
      <c r="BX42" s="41"/>
      <c r="BY42" s="41"/>
      <c r="BZ42" s="41"/>
      <c r="CA42" s="41"/>
      <c r="CB42" s="41"/>
    </row>
    <row r="43" spans="1:85" ht="15" customHeight="1" x14ac:dyDescent="0.2">
      <c r="B43" s="208" t="s">
        <v>151</v>
      </c>
      <c r="C43" s="208"/>
      <c r="D43" s="208"/>
      <c r="E43" s="208"/>
      <c r="F43" s="208"/>
      <c r="G43" s="208"/>
      <c r="H43" s="208"/>
      <c r="I43" s="208"/>
      <c r="J43" s="208"/>
      <c r="K43" s="208"/>
      <c r="L43" s="208"/>
      <c r="M43" s="208"/>
      <c r="N43" s="208"/>
      <c r="O43" s="208"/>
      <c r="P43" s="208"/>
      <c r="Q43" s="208"/>
      <c r="R43" s="208"/>
      <c r="S43" s="208"/>
      <c r="T43" s="208"/>
      <c r="U43" s="208"/>
      <c r="V43" s="208"/>
      <c r="W43" s="208"/>
      <c r="X43" s="208"/>
      <c r="Y43" s="208"/>
      <c r="Z43" s="208"/>
      <c r="AA43" s="80"/>
      <c r="AB43" s="80"/>
      <c r="AC43" s="80"/>
      <c r="AD43" s="80"/>
      <c r="AE43" s="80"/>
      <c r="AF43" s="80"/>
      <c r="AG43" s="80"/>
      <c r="AH43" s="80"/>
      <c r="AI43" s="80"/>
      <c r="AJ43" s="80"/>
      <c r="AK43" s="80"/>
      <c r="AL43" s="80"/>
      <c r="AM43" s="80"/>
      <c r="AN43" s="80"/>
      <c r="AO43" s="80"/>
      <c r="AP43" s="80"/>
      <c r="AQ43" s="80"/>
      <c r="AR43" s="80"/>
      <c r="AS43" s="80"/>
      <c r="AT43" s="80"/>
      <c r="AU43" s="80"/>
      <c r="AV43" s="80"/>
      <c r="AW43" s="80"/>
      <c r="AX43" s="80"/>
      <c r="AY43" s="80"/>
      <c r="AZ43" s="80"/>
      <c r="BB43" s="41"/>
      <c r="BC43" s="41"/>
      <c r="BD43" s="41"/>
      <c r="BE43" s="41"/>
      <c r="BF43" s="41"/>
      <c r="BG43" s="41"/>
      <c r="BH43" s="41"/>
      <c r="BI43" s="41"/>
      <c r="BJ43" s="41"/>
      <c r="BK43" s="191"/>
      <c r="BL43" s="191"/>
      <c r="BM43" s="41"/>
      <c r="BN43" s="41"/>
      <c r="BO43" s="41"/>
      <c r="BP43" s="41"/>
    </row>
    <row r="44" spans="1:85" ht="15" customHeight="1" x14ac:dyDescent="0.15">
      <c r="B44" s="208"/>
      <c r="C44" s="208"/>
      <c r="D44" s="208"/>
      <c r="E44" s="208"/>
      <c r="F44" s="208"/>
      <c r="G44" s="208"/>
      <c r="H44" s="208"/>
      <c r="I44" s="208"/>
      <c r="J44" s="208"/>
      <c r="K44" s="208"/>
      <c r="L44" s="208"/>
      <c r="M44" s="208"/>
      <c r="N44" s="208"/>
      <c r="O44" s="208"/>
      <c r="P44" s="208"/>
      <c r="Q44" s="208"/>
      <c r="R44" s="208"/>
      <c r="S44" s="208"/>
      <c r="T44" s="208"/>
      <c r="U44" s="208"/>
      <c r="V44" s="208"/>
      <c r="W44" s="208"/>
      <c r="X44" s="208"/>
      <c r="Y44" s="208"/>
      <c r="Z44" s="208"/>
      <c r="AA44" s="91" t="s">
        <v>160</v>
      </c>
      <c r="AB44" s="91"/>
      <c r="AC44" s="80"/>
      <c r="AD44" s="80"/>
      <c r="AE44" s="80"/>
      <c r="AF44" s="80"/>
      <c r="AG44" s="80"/>
      <c r="AH44" s="80" t="s">
        <v>52</v>
      </c>
      <c r="AI44" s="80"/>
      <c r="AJ44" s="80"/>
      <c r="AK44" s="80"/>
      <c r="AL44" s="80"/>
      <c r="AM44" s="80"/>
      <c r="AN44" s="80"/>
      <c r="AO44" s="80"/>
      <c r="AP44" s="80"/>
      <c r="AQ44" s="80"/>
      <c r="AR44" s="80"/>
      <c r="AS44" s="80"/>
      <c r="AT44" s="80"/>
      <c r="AU44" s="80"/>
      <c r="AV44" s="80"/>
      <c r="AW44" s="80"/>
      <c r="AX44" s="80"/>
      <c r="AY44" s="80"/>
      <c r="AZ44" s="80"/>
      <c r="BB44" s="41"/>
      <c r="BC44" s="41"/>
      <c r="BD44" s="192"/>
      <c r="BE44" s="192"/>
      <c r="BF44" s="192"/>
      <c r="BG44" s="192"/>
      <c r="BH44" s="192"/>
      <c r="BI44" s="192"/>
      <c r="BJ44" s="62"/>
      <c r="BK44" s="191"/>
      <c r="BL44" s="191"/>
      <c r="BM44" s="41"/>
      <c r="BN44" s="41"/>
      <c r="BO44" s="41"/>
      <c r="BP44" s="41"/>
    </row>
    <row r="45" spans="1:85" ht="15" customHeight="1" x14ac:dyDescent="0.2">
      <c r="B45" s="160" t="s">
        <v>144</v>
      </c>
      <c r="C45" s="271" t="s">
        <v>145</v>
      </c>
      <c r="D45" s="271"/>
      <c r="E45" s="271"/>
      <c r="F45" s="271"/>
      <c r="G45" s="271"/>
      <c r="H45" s="271"/>
      <c r="I45" s="271"/>
      <c r="J45" s="271"/>
      <c r="K45" s="271"/>
      <c r="L45" s="271"/>
      <c r="M45" s="271"/>
      <c r="N45" s="271"/>
      <c r="O45" s="271"/>
      <c r="P45" s="271"/>
      <c r="Q45" s="271"/>
      <c r="R45" s="271"/>
      <c r="S45" s="271"/>
      <c r="T45" s="271"/>
      <c r="U45" s="271"/>
      <c r="V45" s="271"/>
      <c r="W45" s="271"/>
      <c r="X45" s="271"/>
      <c r="Y45" s="271"/>
      <c r="Z45" s="271"/>
      <c r="AA45" s="232" t="s">
        <v>41</v>
      </c>
      <c r="AB45" s="232"/>
      <c r="AC45" s="80"/>
      <c r="AD45" s="80" t="s">
        <v>42</v>
      </c>
      <c r="AE45" s="129"/>
      <c r="AF45" s="80" t="s">
        <v>43</v>
      </c>
      <c r="AG45" s="80"/>
      <c r="AH45" s="80" t="s">
        <v>44</v>
      </c>
      <c r="AI45" s="80"/>
      <c r="AJ45" s="80"/>
      <c r="AK45" s="80"/>
      <c r="AL45" s="80"/>
      <c r="AM45" s="80"/>
      <c r="AN45" s="80"/>
      <c r="AO45" s="80"/>
      <c r="AP45" s="80"/>
      <c r="AQ45" s="80"/>
      <c r="AR45" s="80"/>
      <c r="AS45" s="80"/>
      <c r="AT45" s="80"/>
      <c r="AU45" s="80"/>
      <c r="AV45" s="80"/>
      <c r="AW45" s="80"/>
      <c r="AX45" s="80"/>
      <c r="AY45" s="80"/>
      <c r="AZ45" s="80"/>
    </row>
    <row r="46" spans="1:85" ht="15" customHeight="1" x14ac:dyDescent="0.15">
      <c r="C46" s="271"/>
      <c r="D46" s="271"/>
      <c r="E46" s="271"/>
      <c r="F46" s="271"/>
      <c r="G46" s="271"/>
      <c r="H46" s="271"/>
      <c r="I46" s="271"/>
      <c r="J46" s="271"/>
      <c r="K46" s="271"/>
      <c r="L46" s="271"/>
      <c r="M46" s="271"/>
      <c r="N46" s="271"/>
      <c r="O46" s="271"/>
      <c r="P46" s="271"/>
      <c r="Q46" s="271"/>
      <c r="R46" s="271"/>
      <c r="S46" s="271"/>
      <c r="T46" s="271"/>
      <c r="U46" s="271"/>
      <c r="V46" s="271"/>
      <c r="W46" s="271"/>
      <c r="X46" s="271"/>
      <c r="Y46" s="271"/>
      <c r="Z46" s="271"/>
      <c r="AA46" s="91" t="s">
        <v>53</v>
      </c>
      <c r="AB46" s="91"/>
      <c r="AC46" s="80"/>
      <c r="AD46" s="80"/>
      <c r="AE46" s="80"/>
      <c r="AF46" s="80"/>
      <c r="AG46" s="80"/>
      <c r="AH46" s="80"/>
      <c r="AI46" s="80"/>
      <c r="AJ46" s="80"/>
      <c r="AK46" s="80"/>
      <c r="AL46" s="80"/>
      <c r="AM46" s="80"/>
      <c r="AN46" s="80"/>
      <c r="AO46" s="80"/>
      <c r="AP46" s="80"/>
      <c r="AQ46" s="80"/>
      <c r="AR46" s="80"/>
      <c r="AS46" s="80"/>
      <c r="AT46" s="80"/>
      <c r="AU46" s="80"/>
      <c r="AV46" s="80"/>
      <c r="AW46" s="80"/>
      <c r="AX46" s="80"/>
      <c r="AY46" s="80"/>
      <c r="AZ46" s="80"/>
      <c r="CA46" s="41"/>
      <c r="CB46" s="41"/>
      <c r="CC46" s="41"/>
      <c r="CD46" s="41"/>
      <c r="CE46" s="41"/>
      <c r="CF46" s="41"/>
      <c r="CG46" s="41"/>
    </row>
    <row r="47" spans="1:85" ht="15" customHeight="1" x14ac:dyDescent="0.15">
      <c r="B47" s="160" t="s">
        <v>146</v>
      </c>
      <c r="C47" s="271" t="s">
        <v>147</v>
      </c>
      <c r="D47" s="271"/>
      <c r="E47" s="271"/>
      <c r="F47" s="271"/>
      <c r="G47" s="271"/>
      <c r="H47" s="271"/>
      <c r="I47" s="271"/>
      <c r="J47" s="271"/>
      <c r="K47" s="271"/>
      <c r="L47" s="271"/>
      <c r="M47" s="271"/>
      <c r="N47" s="271"/>
      <c r="O47" s="271"/>
      <c r="P47" s="271"/>
      <c r="Q47" s="271"/>
      <c r="R47" s="271"/>
      <c r="S47" s="271"/>
      <c r="T47" s="271"/>
      <c r="U47" s="271"/>
      <c r="V47" s="271"/>
      <c r="W47" s="271"/>
      <c r="X47" s="271"/>
      <c r="Y47" s="271"/>
      <c r="Z47" s="271"/>
      <c r="AA47" s="128" t="s">
        <v>109</v>
      </c>
      <c r="AB47" s="91"/>
      <c r="AC47" s="80"/>
      <c r="AD47" s="80"/>
      <c r="AE47" s="80"/>
      <c r="AF47" s="80"/>
      <c r="AG47" s="80"/>
      <c r="AH47" s="80"/>
      <c r="AI47" s="80"/>
      <c r="AJ47" s="80"/>
      <c r="AK47" s="80"/>
      <c r="AL47" s="80"/>
      <c r="AM47" s="80"/>
      <c r="AN47" s="80"/>
      <c r="AO47" s="80"/>
      <c r="AP47" s="80"/>
      <c r="AQ47" s="80"/>
      <c r="AR47" s="80"/>
      <c r="AS47" s="80"/>
      <c r="AT47" s="80"/>
      <c r="AU47" s="80"/>
      <c r="AV47" s="80"/>
      <c r="AW47" s="80"/>
      <c r="AX47" s="80"/>
      <c r="AY47" s="80"/>
      <c r="AZ47" s="80"/>
    </row>
    <row r="48" spans="1:85" ht="15" customHeight="1" x14ac:dyDescent="0.2">
      <c r="C48" s="271"/>
      <c r="D48" s="271"/>
      <c r="E48" s="271"/>
      <c r="F48" s="271"/>
      <c r="G48" s="271"/>
      <c r="H48" s="271"/>
      <c r="I48" s="271"/>
      <c r="J48" s="271"/>
      <c r="K48" s="271"/>
      <c r="L48" s="271"/>
      <c r="M48" s="271"/>
      <c r="N48" s="271"/>
      <c r="O48" s="271"/>
      <c r="P48" s="271"/>
      <c r="Q48" s="271"/>
      <c r="R48" s="271"/>
      <c r="S48" s="271"/>
      <c r="T48" s="271"/>
      <c r="U48" s="271"/>
      <c r="V48" s="271"/>
      <c r="W48" s="271"/>
      <c r="X48" s="271"/>
      <c r="Y48" s="271"/>
      <c r="Z48" s="271"/>
      <c r="AA48" s="80"/>
      <c r="AB48" s="80"/>
      <c r="AC48" s="80"/>
      <c r="AD48" s="80"/>
      <c r="AE48" s="80"/>
      <c r="AF48" s="80"/>
      <c r="AG48" s="80"/>
      <c r="AH48" s="80"/>
      <c r="AI48" s="80"/>
      <c r="AJ48" s="80"/>
      <c r="AK48" s="80"/>
      <c r="AL48" s="80"/>
      <c r="AM48" s="80"/>
      <c r="AN48" s="80"/>
      <c r="AO48" s="80"/>
      <c r="AP48" s="80"/>
      <c r="AQ48" s="80"/>
      <c r="AR48" s="80"/>
      <c r="AS48" s="80"/>
      <c r="AT48" s="80"/>
      <c r="AU48" s="80"/>
      <c r="AV48" s="80"/>
      <c r="AW48" s="80"/>
      <c r="AX48" s="80"/>
      <c r="AY48" s="80"/>
      <c r="AZ48" s="80"/>
    </row>
    <row r="49" spans="1:88" ht="15" customHeight="1" x14ac:dyDescent="0.2">
      <c r="A49" s="127" t="s">
        <v>150</v>
      </c>
      <c r="B49" s="80"/>
      <c r="C49" s="80"/>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c r="CA49" s="41"/>
      <c r="CB49" s="41"/>
      <c r="CC49" s="41"/>
      <c r="CD49" s="41"/>
      <c r="CE49" s="41"/>
      <c r="CF49" s="41"/>
      <c r="CG49" s="41"/>
      <c r="CH49" s="41"/>
      <c r="CI49" s="41"/>
      <c r="CJ49" s="41"/>
    </row>
    <row r="50" spans="1:88" ht="15" customHeight="1" x14ac:dyDescent="0.15">
      <c r="A50" s="159"/>
      <c r="B50" s="39" t="s">
        <v>148</v>
      </c>
      <c r="C50" s="155"/>
      <c r="AA50" s="80"/>
      <c r="AB50" s="80"/>
      <c r="AC50" s="80"/>
      <c r="AD50" s="91" t="s">
        <v>54</v>
      </c>
      <c r="AE50" s="80"/>
      <c r="AF50" s="80"/>
      <c r="AG50" s="80"/>
      <c r="AH50" s="80"/>
      <c r="AI50" s="80"/>
      <c r="AJ50" s="80"/>
      <c r="AK50" s="80"/>
      <c r="AL50" s="80"/>
      <c r="AM50" s="80"/>
      <c r="AN50" s="80"/>
      <c r="AO50" s="80"/>
      <c r="AP50" s="80"/>
      <c r="AQ50" s="80"/>
      <c r="AR50" s="80"/>
      <c r="AS50" s="80"/>
      <c r="AT50" s="80"/>
      <c r="AU50" s="80"/>
      <c r="AV50" s="80"/>
      <c r="AW50" s="80"/>
      <c r="AX50" s="80"/>
      <c r="AY50" s="80"/>
      <c r="AZ50" s="80"/>
      <c r="CA50" s="41"/>
      <c r="CB50" s="41"/>
      <c r="CC50" s="41"/>
      <c r="CD50" s="41"/>
      <c r="CE50" s="41"/>
      <c r="CF50" s="41"/>
      <c r="CG50" s="41"/>
      <c r="CH50" s="41"/>
      <c r="CI50" s="41"/>
      <c r="CJ50" s="41"/>
    </row>
    <row r="51" spans="1:88" ht="15" customHeight="1" x14ac:dyDescent="0.2">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row>
    <row r="52" spans="1:88" ht="15" customHeight="1" x14ac:dyDescent="0.2">
      <c r="AA52" s="80"/>
      <c r="AB52" s="80"/>
      <c r="AC52" s="80"/>
      <c r="AD52" s="80"/>
      <c r="AE52" s="80"/>
      <c r="AF52" s="80"/>
      <c r="AG52" s="80"/>
      <c r="AH52" s="80"/>
      <c r="AI52" s="80"/>
      <c r="AJ52" s="80"/>
      <c r="AK52" s="80"/>
      <c r="AL52" s="80"/>
      <c r="AM52" s="80"/>
      <c r="AN52" s="80"/>
      <c r="AO52" s="80"/>
      <c r="AP52" s="80"/>
      <c r="AQ52" s="80"/>
      <c r="AR52" s="80"/>
      <c r="AS52" s="80"/>
      <c r="AT52" s="80"/>
      <c r="AU52" s="80"/>
      <c r="AV52" s="80"/>
      <c r="AW52" s="81"/>
      <c r="AX52" s="82"/>
      <c r="AY52" s="82"/>
      <c r="AZ52" s="76" t="str">
        <f>$A$112</f>
        <v>R7.4～</v>
      </c>
    </row>
    <row r="53" spans="1:88" ht="15" customHeight="1" thickBot="1" x14ac:dyDescent="0.25">
      <c r="A53" s="79" t="s">
        <v>40</v>
      </c>
      <c r="B53" s="80"/>
      <c r="C53" s="80"/>
      <c r="D53" s="80"/>
      <c r="E53" s="80"/>
      <c r="F53" s="80"/>
      <c r="G53" s="80"/>
      <c r="H53" s="80"/>
      <c r="I53" s="80"/>
      <c r="J53" s="80"/>
      <c r="K53" s="80"/>
      <c r="L53" s="80"/>
      <c r="M53" s="80"/>
      <c r="N53" s="80"/>
      <c r="O53" s="80"/>
      <c r="P53" s="149"/>
      <c r="Q53" s="149"/>
      <c r="R53" s="82"/>
      <c r="S53" s="82"/>
      <c r="T53" s="82"/>
      <c r="U53" s="82"/>
      <c r="V53" s="149"/>
      <c r="W53" s="149"/>
      <c r="X53" s="82"/>
      <c r="Y53" s="82"/>
      <c r="Z53" s="152" t="s">
        <v>152</v>
      </c>
      <c r="AA53" s="84"/>
      <c r="AB53" s="233" t="s">
        <v>76</v>
      </c>
      <c r="AC53" s="233"/>
      <c r="AD53" s="233"/>
      <c r="AE53" s="233"/>
      <c r="AF53" s="233"/>
      <c r="AG53" s="233"/>
      <c r="AH53" s="233"/>
      <c r="AI53" s="233"/>
      <c r="AJ53" s="185"/>
      <c r="AK53" s="185"/>
      <c r="AL53" s="185"/>
      <c r="AM53" s="185"/>
      <c r="AN53" s="185"/>
      <c r="AO53" s="185"/>
      <c r="AP53" s="185"/>
      <c r="AQ53" s="185"/>
      <c r="AR53" s="185"/>
      <c r="AS53" s="185"/>
      <c r="AT53" s="185"/>
      <c r="AU53" s="185"/>
      <c r="AV53" s="185"/>
      <c r="AW53" s="185"/>
      <c r="AX53" s="185"/>
      <c r="AY53" s="185"/>
      <c r="AZ53" s="85"/>
      <c r="BB53" s="41"/>
      <c r="BC53" s="41"/>
      <c r="BF53" s="42"/>
      <c r="BH53" s="43"/>
      <c r="BK53" s="43"/>
    </row>
    <row r="54" spans="1:88" ht="15" customHeight="1" thickTop="1" x14ac:dyDescent="0.2">
      <c r="A54" s="86"/>
      <c r="B54" s="80"/>
      <c r="C54" s="80"/>
      <c r="D54" s="80"/>
      <c r="E54" s="80"/>
      <c r="F54" s="80"/>
      <c r="G54" s="80"/>
      <c r="H54" s="80"/>
      <c r="I54" s="80"/>
      <c r="J54" s="80"/>
      <c r="K54" s="80"/>
      <c r="L54" s="80"/>
      <c r="M54" s="80"/>
      <c r="N54" s="80"/>
      <c r="O54" s="80"/>
      <c r="P54" s="149"/>
      <c r="Q54" s="149"/>
      <c r="R54" s="82"/>
      <c r="S54" s="82"/>
      <c r="T54" s="82"/>
      <c r="U54" s="82"/>
      <c r="V54" s="149"/>
      <c r="W54" s="149"/>
      <c r="X54" s="82"/>
      <c r="Y54" s="80"/>
      <c r="Z54" s="76" t="str">
        <f>$A$112</f>
        <v>R7.4～</v>
      </c>
      <c r="AA54" s="88"/>
      <c r="AB54" s="234"/>
      <c r="AC54" s="221"/>
      <c r="AD54" s="221"/>
      <c r="AE54" s="221"/>
      <c r="AF54" s="221"/>
      <c r="AG54" s="221"/>
      <c r="AH54" s="221"/>
      <c r="AI54" s="235"/>
      <c r="AJ54" s="227"/>
      <c r="AK54" s="227"/>
      <c r="AL54" s="227"/>
      <c r="AM54" s="227"/>
      <c r="AN54" s="227"/>
      <c r="AO54" s="227"/>
      <c r="AP54" s="227"/>
      <c r="AQ54" s="228"/>
      <c r="AR54" s="226"/>
      <c r="AS54" s="227"/>
      <c r="AT54" s="227"/>
      <c r="AU54" s="227"/>
      <c r="AV54" s="227"/>
      <c r="AW54" s="227"/>
      <c r="AX54" s="227"/>
      <c r="AY54" s="227"/>
      <c r="AZ54" s="85"/>
      <c r="BB54" s="41"/>
      <c r="BC54" s="41"/>
      <c r="BF54" s="42"/>
      <c r="BH54" s="43"/>
      <c r="BK54" s="43"/>
      <c r="BO54" s="43"/>
      <c r="BT54" s="41"/>
      <c r="BU54" s="41"/>
      <c r="BV54" s="41"/>
      <c r="BW54" s="41"/>
      <c r="BX54" s="41"/>
      <c r="BY54" s="41"/>
      <c r="BZ54" s="41"/>
      <c r="CA54" s="41"/>
      <c r="CB54" s="41"/>
      <c r="CC54" s="41"/>
      <c r="CD54" s="41"/>
      <c r="CE54" s="41"/>
      <c r="CF54" s="41"/>
      <c r="CG54" s="41"/>
    </row>
    <row r="55" spans="1:88" ht="15" customHeight="1" thickBot="1" x14ac:dyDescent="0.25">
      <c r="A55" s="89" t="s">
        <v>133</v>
      </c>
      <c r="B55" s="90"/>
      <c r="C55" s="90"/>
      <c r="D55" s="90"/>
      <c r="E55" s="90"/>
      <c r="F55" s="80"/>
      <c r="G55" s="80"/>
      <c r="H55" s="80"/>
      <c r="I55" s="80"/>
      <c r="J55" s="80"/>
      <c r="K55" s="80"/>
      <c r="L55" s="80"/>
      <c r="M55" s="80"/>
      <c r="N55" s="152"/>
      <c r="O55" s="152"/>
      <c r="P55" s="152"/>
      <c r="Q55" s="152"/>
      <c r="R55" s="80"/>
      <c r="S55" s="80"/>
      <c r="T55" s="80"/>
      <c r="U55" s="80"/>
      <c r="V55" s="152"/>
      <c r="W55" s="80"/>
      <c r="X55" s="80"/>
      <c r="Y55" s="80"/>
      <c r="Z55" s="152"/>
      <c r="AA55" s="88"/>
      <c r="AB55" s="236"/>
      <c r="AC55" s="237"/>
      <c r="AD55" s="237"/>
      <c r="AE55" s="237"/>
      <c r="AF55" s="237"/>
      <c r="AG55" s="237"/>
      <c r="AH55" s="237"/>
      <c r="AI55" s="238"/>
      <c r="AJ55" s="224"/>
      <c r="AK55" s="224"/>
      <c r="AL55" s="224"/>
      <c r="AM55" s="224"/>
      <c r="AN55" s="224"/>
      <c r="AO55" s="224"/>
      <c r="AP55" s="224"/>
      <c r="AQ55" s="225"/>
      <c r="AR55" s="223"/>
      <c r="AS55" s="224"/>
      <c r="AT55" s="224"/>
      <c r="AU55" s="224"/>
      <c r="AV55" s="224"/>
      <c r="AW55" s="224"/>
      <c r="AX55" s="224"/>
      <c r="AY55" s="224"/>
      <c r="AZ55" s="85"/>
      <c r="BB55" s="41"/>
      <c r="BC55" s="41"/>
    </row>
    <row r="56" spans="1:88" ht="15" customHeight="1" thickTop="1" x14ac:dyDescent="0.2">
      <c r="A56" s="80"/>
      <c r="B56" s="249"/>
      <c r="C56" s="249"/>
      <c r="D56" s="204" t="s">
        <v>0</v>
      </c>
      <c r="E56" s="204"/>
      <c r="F56" s="204"/>
      <c r="G56" s="204"/>
      <c r="H56" s="204"/>
      <c r="I56" s="204"/>
      <c r="J56" s="204"/>
      <c r="K56" s="204"/>
      <c r="L56" s="204"/>
      <c r="M56" s="204"/>
      <c r="N56" s="204"/>
      <c r="O56" s="204"/>
      <c r="P56" s="204"/>
      <c r="Q56" s="204"/>
      <c r="R56" s="204"/>
      <c r="S56" s="204"/>
      <c r="T56" s="204"/>
      <c r="U56" s="204"/>
      <c r="V56" s="204"/>
      <c r="W56" s="204"/>
      <c r="X56" s="204"/>
      <c r="Y56" s="204"/>
      <c r="Z56" s="80"/>
      <c r="AA56" s="84"/>
      <c r="AB56" s="239"/>
      <c r="AC56" s="239"/>
      <c r="AD56" s="239"/>
      <c r="AE56" s="239"/>
      <c r="AF56" s="239"/>
      <c r="AG56" s="239"/>
      <c r="AH56" s="239"/>
      <c r="AI56" s="240"/>
      <c r="AJ56" s="226"/>
      <c r="AK56" s="227"/>
      <c r="AL56" s="227"/>
      <c r="AM56" s="227"/>
      <c r="AN56" s="227"/>
      <c r="AO56" s="227"/>
      <c r="AP56" s="227"/>
      <c r="AQ56" s="228"/>
      <c r="AR56" s="226"/>
      <c r="AS56" s="227"/>
      <c r="AT56" s="227"/>
      <c r="AU56" s="227"/>
      <c r="AV56" s="227"/>
      <c r="AW56" s="227"/>
      <c r="AX56" s="227"/>
      <c r="AY56" s="227"/>
      <c r="AZ56" s="85"/>
      <c r="BB56" s="41"/>
      <c r="BF56" s="42"/>
      <c r="BH56" s="43"/>
      <c r="BK56" s="43"/>
      <c r="BO56" s="43"/>
    </row>
    <row r="57" spans="1:88" ht="15" customHeight="1" thickBot="1" x14ac:dyDescent="0.25">
      <c r="A57" s="80"/>
      <c r="B57" s="249"/>
      <c r="C57" s="249"/>
      <c r="D57" s="250" t="s">
        <v>38</v>
      </c>
      <c r="E57" s="250"/>
      <c r="F57" s="251" t="s">
        <v>39</v>
      </c>
      <c r="G57" s="251"/>
      <c r="H57" s="252"/>
      <c r="I57" s="252"/>
      <c r="J57" s="252"/>
      <c r="K57" s="252"/>
      <c r="L57" s="252"/>
      <c r="M57" s="252"/>
      <c r="N57" s="252"/>
      <c r="O57" s="206" t="s">
        <v>38</v>
      </c>
      <c r="P57" s="206"/>
      <c r="Q57" s="204" t="s">
        <v>39</v>
      </c>
      <c r="R57" s="204"/>
      <c r="S57" s="205"/>
      <c r="T57" s="205"/>
      <c r="U57" s="205"/>
      <c r="V57" s="205"/>
      <c r="W57" s="205"/>
      <c r="X57" s="205"/>
      <c r="Y57" s="205"/>
      <c r="Z57" s="80"/>
      <c r="AA57" s="84"/>
      <c r="AB57" s="224"/>
      <c r="AC57" s="224"/>
      <c r="AD57" s="224"/>
      <c r="AE57" s="224"/>
      <c r="AF57" s="224"/>
      <c r="AG57" s="224"/>
      <c r="AH57" s="224"/>
      <c r="AI57" s="225"/>
      <c r="AJ57" s="223"/>
      <c r="AK57" s="224"/>
      <c r="AL57" s="224"/>
      <c r="AM57" s="224"/>
      <c r="AN57" s="224"/>
      <c r="AO57" s="224"/>
      <c r="AP57" s="224"/>
      <c r="AQ57" s="225"/>
      <c r="AR57" s="223"/>
      <c r="AS57" s="224"/>
      <c r="AT57" s="224"/>
      <c r="AU57" s="224"/>
      <c r="AV57" s="224"/>
      <c r="AW57" s="224"/>
      <c r="AX57" s="224"/>
      <c r="AY57" s="224"/>
      <c r="AZ57" s="85"/>
      <c r="BB57" s="41"/>
      <c r="BR57" s="41"/>
      <c r="BS57" s="41"/>
      <c r="BT57" s="41"/>
      <c r="BU57" s="41"/>
      <c r="BV57" s="41"/>
      <c r="BW57" s="41"/>
      <c r="BX57" s="41"/>
      <c r="BY57" s="41"/>
      <c r="BZ57" s="41"/>
      <c r="CA57" s="41"/>
      <c r="CB57" s="41"/>
      <c r="CC57" s="41"/>
      <c r="CD57" s="41"/>
      <c r="CE57" s="41"/>
      <c r="CF57" s="41"/>
      <c r="CG57" s="41"/>
      <c r="CH57" s="41"/>
      <c r="CI57" s="41"/>
      <c r="CJ57" s="41"/>
    </row>
    <row r="58" spans="1:88" ht="15" customHeight="1" x14ac:dyDescent="0.15">
      <c r="A58" s="80"/>
      <c r="B58" s="253" t="s">
        <v>4</v>
      </c>
      <c r="C58" s="254"/>
      <c r="D58" s="260">
        <v>5222</v>
      </c>
      <c r="E58" s="261"/>
      <c r="F58" s="261" t="s">
        <v>134</v>
      </c>
      <c r="G58" s="261"/>
      <c r="H58" s="261"/>
      <c r="I58" s="261"/>
      <c r="J58" s="261"/>
      <c r="K58" s="261"/>
      <c r="L58" s="261"/>
      <c r="M58" s="261"/>
      <c r="N58" s="265"/>
      <c r="O58" s="267"/>
      <c r="P58" s="203"/>
      <c r="Q58" s="203"/>
      <c r="R58" s="203"/>
      <c r="S58" s="203"/>
      <c r="T58" s="203"/>
      <c r="U58" s="203"/>
      <c r="V58" s="203"/>
      <c r="W58" s="203"/>
      <c r="X58" s="203"/>
      <c r="Y58" s="203"/>
      <c r="Z58" s="80"/>
      <c r="AA58" s="91" t="s">
        <v>154</v>
      </c>
      <c r="AB58" s="80"/>
      <c r="AC58" s="80"/>
      <c r="AD58" s="80"/>
      <c r="AE58" s="80"/>
      <c r="AF58" s="80"/>
      <c r="AG58" s="80"/>
      <c r="AH58" s="80"/>
      <c r="AI58" s="80"/>
      <c r="AJ58" s="80"/>
      <c r="AK58" s="80"/>
      <c r="AL58" s="80"/>
      <c r="AM58" s="80"/>
      <c r="AN58" s="80"/>
      <c r="AO58" s="80"/>
      <c r="AP58" s="80"/>
      <c r="AQ58" s="80"/>
      <c r="AR58" s="80"/>
      <c r="AS58" s="80"/>
      <c r="AT58" s="80"/>
      <c r="AU58" s="80"/>
      <c r="AV58" s="80"/>
      <c r="AW58" s="80"/>
      <c r="AX58" s="80"/>
      <c r="AY58" s="80"/>
      <c r="AZ58" s="80"/>
      <c r="BB58" s="41"/>
      <c r="BF58" s="40"/>
      <c r="BG58" s="40"/>
      <c r="BH58" s="40"/>
      <c r="BI58" s="40"/>
      <c r="BJ58" s="40"/>
      <c r="BR58" s="41"/>
      <c r="BS58" s="41"/>
      <c r="BT58" s="41"/>
      <c r="BU58" s="41"/>
      <c r="BV58" s="41"/>
      <c r="BW58" s="41"/>
      <c r="BX58" s="41"/>
      <c r="BY58" s="41"/>
      <c r="BZ58" s="41"/>
      <c r="CA58" s="41"/>
      <c r="CB58" s="41"/>
      <c r="CC58" s="41"/>
      <c r="CD58" s="41"/>
      <c r="CE58" s="41"/>
      <c r="CF58" s="41"/>
      <c r="CG58" s="41"/>
      <c r="CH58" s="41"/>
      <c r="CI58" s="41"/>
      <c r="CJ58" s="41"/>
    </row>
    <row r="59" spans="1:88" ht="15" customHeight="1" thickBot="1" x14ac:dyDescent="0.25">
      <c r="B59" s="255"/>
      <c r="C59" s="256"/>
      <c r="D59" s="262"/>
      <c r="E59" s="263"/>
      <c r="F59" s="263"/>
      <c r="G59" s="263"/>
      <c r="H59" s="263"/>
      <c r="I59" s="263"/>
      <c r="J59" s="263"/>
      <c r="K59" s="263"/>
      <c r="L59" s="263"/>
      <c r="M59" s="263"/>
      <c r="N59" s="266"/>
      <c r="O59" s="267"/>
      <c r="P59" s="203"/>
      <c r="Q59" s="203"/>
      <c r="R59" s="203"/>
      <c r="S59" s="203"/>
      <c r="T59" s="203"/>
      <c r="U59" s="203"/>
      <c r="V59" s="203"/>
      <c r="W59" s="203"/>
      <c r="X59" s="203"/>
      <c r="Y59" s="203"/>
      <c r="AA59" s="80"/>
      <c r="AB59" s="80"/>
      <c r="AC59" s="80"/>
      <c r="AD59" s="80"/>
      <c r="AE59" s="80"/>
      <c r="AF59" s="80"/>
      <c r="AG59" s="80"/>
      <c r="AH59" s="80"/>
      <c r="AI59" s="80"/>
      <c r="AJ59" s="80"/>
      <c r="AK59" s="80"/>
      <c r="AL59" s="80"/>
      <c r="AM59" s="80"/>
      <c r="AN59" s="80"/>
      <c r="AO59" s="80"/>
      <c r="AP59" s="80"/>
      <c r="AQ59" s="80"/>
      <c r="AR59" s="80"/>
      <c r="AS59" s="80"/>
      <c r="AT59" s="80"/>
      <c r="AU59" s="80"/>
      <c r="AV59" s="80"/>
      <c r="AW59" s="80"/>
      <c r="AX59" s="80"/>
      <c r="AY59" s="80"/>
      <c r="AZ59" s="80"/>
      <c r="BB59" s="41"/>
      <c r="BR59" s="41"/>
      <c r="BS59" s="41"/>
      <c r="BT59" s="41"/>
      <c r="BU59" s="41"/>
      <c r="BV59" s="41"/>
      <c r="BW59" s="41"/>
      <c r="BX59" s="41"/>
      <c r="BY59" s="41"/>
      <c r="BZ59" s="41"/>
      <c r="CA59" s="41"/>
      <c r="CB59" s="41"/>
      <c r="CC59" s="41"/>
      <c r="CD59" s="41"/>
      <c r="CE59" s="41"/>
      <c r="CF59" s="41"/>
      <c r="CG59" s="41"/>
      <c r="CH59" s="41"/>
      <c r="CI59" s="41"/>
      <c r="CJ59" s="41"/>
    </row>
    <row r="60" spans="1:88" ht="15" customHeight="1" x14ac:dyDescent="0.2">
      <c r="A60" s="80"/>
      <c r="B60" s="255"/>
      <c r="C60" s="257"/>
      <c r="D60" s="264">
        <v>5851</v>
      </c>
      <c r="E60" s="264"/>
      <c r="F60" s="264" t="s">
        <v>135</v>
      </c>
      <c r="G60" s="264"/>
      <c r="H60" s="264"/>
      <c r="I60" s="264"/>
      <c r="J60" s="264"/>
      <c r="K60" s="264"/>
      <c r="L60" s="264"/>
      <c r="M60" s="264"/>
      <c r="N60" s="264"/>
      <c r="O60" s="203"/>
      <c r="P60" s="203"/>
      <c r="Q60" s="203"/>
      <c r="R60" s="203"/>
      <c r="S60" s="203"/>
      <c r="T60" s="203"/>
      <c r="U60" s="203"/>
      <c r="V60" s="203"/>
      <c r="W60" s="203"/>
      <c r="X60" s="203"/>
      <c r="Y60" s="203"/>
      <c r="Z60" s="80"/>
      <c r="AA60" s="231" t="s">
        <v>155</v>
      </c>
      <c r="AB60" s="231"/>
      <c r="AC60" s="231"/>
      <c r="AD60" s="231"/>
      <c r="AE60" s="231"/>
      <c r="AF60" s="231"/>
      <c r="AG60" s="231"/>
      <c r="AH60" s="231"/>
      <c r="AI60" s="231"/>
      <c r="AJ60" s="231"/>
      <c r="AK60" s="231"/>
      <c r="AL60" s="231"/>
      <c r="AM60" s="231"/>
      <c r="AN60" s="231"/>
      <c r="AO60" s="231"/>
      <c r="AP60" s="231"/>
      <c r="AQ60" s="231"/>
      <c r="AR60" s="231"/>
      <c r="AS60" s="231"/>
      <c r="AT60" s="231"/>
      <c r="AU60" s="231"/>
      <c r="AV60" s="231"/>
      <c r="AW60" s="231"/>
      <c r="AX60" s="231"/>
      <c r="AY60" s="231"/>
      <c r="AZ60" s="231"/>
      <c r="BB60" s="41"/>
    </row>
    <row r="61" spans="1:88" ht="15" customHeight="1" x14ac:dyDescent="0.2">
      <c r="A61" s="80"/>
      <c r="B61" s="255"/>
      <c r="C61" s="257"/>
      <c r="D61" s="203"/>
      <c r="E61" s="203"/>
      <c r="F61" s="203"/>
      <c r="G61" s="203"/>
      <c r="H61" s="203"/>
      <c r="I61" s="203"/>
      <c r="J61" s="203"/>
      <c r="K61" s="203"/>
      <c r="L61" s="203"/>
      <c r="M61" s="203"/>
      <c r="N61" s="203"/>
      <c r="O61" s="203"/>
      <c r="P61" s="203"/>
      <c r="Q61" s="203"/>
      <c r="R61" s="203"/>
      <c r="S61" s="203"/>
      <c r="T61" s="203"/>
      <c r="U61" s="203"/>
      <c r="V61" s="203"/>
      <c r="W61" s="203"/>
      <c r="X61" s="203"/>
      <c r="Y61" s="203"/>
      <c r="Z61" s="80"/>
      <c r="AA61" s="243" t="s">
        <v>121</v>
      </c>
      <c r="AB61" s="243"/>
      <c r="AC61" s="243"/>
      <c r="AD61" s="243"/>
      <c r="AE61" s="243"/>
      <c r="AF61" s="243"/>
      <c r="AG61" s="243"/>
      <c r="AH61" s="243"/>
      <c r="AI61" s="243"/>
      <c r="AJ61" s="243"/>
      <c r="AK61" s="243"/>
      <c r="AL61" s="243"/>
      <c r="AM61" s="243"/>
      <c r="AN61" s="243"/>
      <c r="AO61" s="243"/>
      <c r="AP61" s="243"/>
      <c r="AQ61" s="243"/>
      <c r="AR61" s="243"/>
      <c r="AS61" s="243"/>
      <c r="AT61" s="243"/>
      <c r="AU61" s="243"/>
      <c r="AV61" s="243"/>
      <c r="AW61" s="243"/>
      <c r="AX61" s="243"/>
      <c r="AY61" s="243"/>
      <c r="AZ61" s="243"/>
      <c r="BB61" s="41"/>
      <c r="BE61" s="40"/>
    </row>
    <row r="62" spans="1:88" ht="15" customHeight="1" x14ac:dyDescent="0.2">
      <c r="A62" s="80"/>
      <c r="B62" s="255"/>
      <c r="C62" s="257"/>
      <c r="D62" s="203"/>
      <c r="E62" s="203"/>
      <c r="F62" s="203"/>
      <c r="G62" s="203"/>
      <c r="H62" s="203"/>
      <c r="I62" s="203"/>
      <c r="J62" s="203"/>
      <c r="K62" s="203"/>
      <c r="L62" s="203"/>
      <c r="M62" s="203"/>
      <c r="N62" s="203"/>
      <c r="O62" s="203"/>
      <c r="P62" s="203"/>
      <c r="Q62" s="203"/>
      <c r="R62" s="203"/>
      <c r="S62" s="203"/>
      <c r="T62" s="203"/>
      <c r="U62" s="203"/>
      <c r="V62" s="203"/>
      <c r="W62" s="203"/>
      <c r="X62" s="203"/>
      <c r="Y62" s="203"/>
      <c r="Z62" s="80"/>
      <c r="AA62" s="90"/>
      <c r="AB62" s="80"/>
      <c r="AC62" s="92"/>
      <c r="AD62" s="80"/>
      <c r="AE62" s="93"/>
      <c r="AF62" s="80"/>
      <c r="AG62" s="80"/>
      <c r="AH62" s="93"/>
      <c r="AI62" s="80"/>
      <c r="AJ62" s="80"/>
      <c r="AK62" s="80"/>
      <c r="AL62" s="93"/>
      <c r="AM62" s="80"/>
      <c r="AN62" s="80"/>
      <c r="AO62" s="80"/>
      <c r="AP62" s="80"/>
      <c r="AQ62" s="80"/>
      <c r="AR62" s="80"/>
      <c r="AS62" s="244" t="s">
        <v>41</v>
      </c>
      <c r="AT62" s="244"/>
      <c r="AU62" s="45">
        <v>6</v>
      </c>
      <c r="AV62" s="80" t="s">
        <v>42</v>
      </c>
      <c r="AW62" s="47">
        <v>12</v>
      </c>
      <c r="AX62" s="80" t="s">
        <v>43</v>
      </c>
      <c r="AY62" s="47">
        <v>15</v>
      </c>
      <c r="AZ62" s="80" t="s">
        <v>44</v>
      </c>
      <c r="BB62" s="41"/>
      <c r="BE62" s="40"/>
    </row>
    <row r="63" spans="1:88" ht="15" customHeight="1" x14ac:dyDescent="0.15">
      <c r="A63" s="80"/>
      <c r="B63" s="258"/>
      <c r="C63" s="259"/>
      <c r="D63" s="203"/>
      <c r="E63" s="203"/>
      <c r="F63" s="203"/>
      <c r="G63" s="203"/>
      <c r="H63" s="203"/>
      <c r="I63" s="203"/>
      <c r="J63" s="203"/>
      <c r="K63" s="203"/>
      <c r="L63" s="203"/>
      <c r="M63" s="203"/>
      <c r="N63" s="203"/>
      <c r="O63" s="203"/>
      <c r="P63" s="203"/>
      <c r="Q63" s="203"/>
      <c r="R63" s="203"/>
      <c r="S63" s="203"/>
      <c r="T63" s="203"/>
      <c r="U63" s="203"/>
      <c r="V63" s="203"/>
      <c r="W63" s="203"/>
      <c r="X63" s="203"/>
      <c r="Y63" s="203"/>
      <c r="Z63" s="80"/>
      <c r="AA63" s="91" t="s">
        <v>45</v>
      </c>
      <c r="AB63" s="147"/>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B63" s="41"/>
      <c r="BE63" s="40"/>
    </row>
    <row r="64" spans="1:88" ht="15" customHeight="1" x14ac:dyDescent="0.15">
      <c r="A64" s="80"/>
      <c r="B64" s="99" t="s">
        <v>74</v>
      </c>
      <c r="C64" s="96"/>
      <c r="D64" s="156"/>
      <c r="E64" s="156"/>
      <c r="F64" s="156"/>
      <c r="G64" s="156"/>
      <c r="H64" s="156"/>
      <c r="I64" s="146"/>
      <c r="J64" s="146"/>
      <c r="K64" s="146"/>
      <c r="L64" s="146"/>
      <c r="M64" s="126"/>
      <c r="N64" s="126"/>
      <c r="O64" s="156"/>
      <c r="P64" s="156"/>
      <c r="Q64" s="156"/>
      <c r="R64" s="156"/>
      <c r="S64" s="156"/>
      <c r="T64" s="146"/>
      <c r="U64" s="146"/>
      <c r="V64" s="146"/>
      <c r="W64" s="146"/>
      <c r="X64" s="126"/>
      <c r="Y64" s="126"/>
      <c r="Z64" s="80"/>
      <c r="AA64" s="80"/>
      <c r="AB64" s="147"/>
      <c r="AC64" s="80"/>
      <c r="AD64" s="95"/>
      <c r="AE64" s="147"/>
      <c r="AF64" s="80"/>
      <c r="AG64" s="95"/>
      <c r="AH64" s="147"/>
      <c r="AI64" s="147"/>
      <c r="AJ64" s="80"/>
      <c r="AK64" s="272" t="s">
        <v>46</v>
      </c>
      <c r="AL64" s="272"/>
      <c r="AM64" s="272"/>
      <c r="AN64" s="272"/>
      <c r="AO64" s="272"/>
      <c r="AP64" s="245" t="s">
        <v>138</v>
      </c>
      <c r="AQ64" s="245"/>
      <c r="AR64" s="245"/>
      <c r="AS64" s="245"/>
      <c r="AT64" s="245"/>
      <c r="AU64" s="245"/>
      <c r="AV64" s="245"/>
      <c r="AW64" s="245"/>
      <c r="AX64" s="245"/>
      <c r="AY64" s="245"/>
      <c r="AZ64" s="245"/>
      <c r="BB64" s="41"/>
    </row>
    <row r="65" spans="1:73" ht="15" customHeight="1" x14ac:dyDescent="0.2">
      <c r="A65" s="80"/>
      <c r="B65" s="99" t="s">
        <v>136</v>
      </c>
      <c r="C65" s="96"/>
      <c r="D65" s="153"/>
      <c r="E65" s="153"/>
      <c r="F65" s="153"/>
      <c r="G65" s="153"/>
      <c r="H65" s="153"/>
      <c r="I65" s="153"/>
      <c r="J65" s="153"/>
      <c r="K65" s="153"/>
      <c r="L65" s="153"/>
      <c r="M65" s="153"/>
      <c r="N65" s="150"/>
      <c r="O65" s="150"/>
      <c r="P65" s="150"/>
      <c r="Q65" s="150"/>
      <c r="R65" s="88"/>
      <c r="S65" s="88"/>
      <c r="T65" s="154"/>
      <c r="U65" s="154"/>
      <c r="V65" s="154"/>
      <c r="W65" s="154"/>
      <c r="X65" s="88"/>
      <c r="Y65" s="88"/>
      <c r="Z65" s="80"/>
      <c r="AA65" s="80"/>
      <c r="AB65" s="147"/>
      <c r="AC65" s="80"/>
      <c r="AD65" s="95"/>
      <c r="AE65" s="147"/>
      <c r="AF65" s="80"/>
      <c r="AG65" s="95"/>
      <c r="AH65" s="147"/>
      <c r="AI65" s="147"/>
      <c r="AJ65" s="80"/>
      <c r="AK65" s="273" t="s">
        <v>105</v>
      </c>
      <c r="AL65" s="273"/>
      <c r="AM65" s="273"/>
      <c r="AN65" s="273"/>
      <c r="AO65" s="273"/>
      <c r="AP65" s="245"/>
      <c r="AQ65" s="245"/>
      <c r="AR65" s="245"/>
      <c r="AS65" s="245"/>
      <c r="AT65" s="245"/>
      <c r="AU65" s="245"/>
      <c r="AV65" s="245"/>
      <c r="AW65" s="245"/>
      <c r="AX65" s="245"/>
      <c r="AY65" s="245"/>
      <c r="AZ65" s="245"/>
      <c r="BB65" s="41"/>
    </row>
    <row r="66" spans="1:73" ht="15" customHeight="1" x14ac:dyDescent="0.2">
      <c r="A66" s="80"/>
      <c r="B66" s="99" t="s">
        <v>75</v>
      </c>
      <c r="C66" s="88"/>
      <c r="D66" s="96"/>
      <c r="E66" s="96"/>
      <c r="F66" s="96"/>
      <c r="G66" s="96"/>
      <c r="H66" s="96"/>
      <c r="I66" s="97"/>
      <c r="J66" s="97"/>
      <c r="K66" s="97"/>
      <c r="L66" s="97"/>
      <c r="M66" s="97"/>
      <c r="N66" s="97"/>
      <c r="O66" s="98"/>
      <c r="P66" s="98"/>
      <c r="Q66" s="100"/>
      <c r="R66" s="100"/>
      <c r="S66" s="80"/>
      <c r="T66" s="80"/>
      <c r="U66" s="80"/>
      <c r="V66" s="80"/>
      <c r="W66" s="80"/>
      <c r="X66" s="80"/>
      <c r="Y66" s="80"/>
      <c r="Z66" s="80"/>
      <c r="AA66" s="80"/>
      <c r="AB66" s="92"/>
      <c r="AC66" s="80"/>
      <c r="AD66" s="80"/>
      <c r="AE66" s="80"/>
      <c r="AF66" s="80"/>
      <c r="AG66" s="80"/>
      <c r="AH66" s="80"/>
      <c r="AI66" s="80"/>
      <c r="AJ66" s="80"/>
      <c r="AK66" s="152"/>
      <c r="AL66" s="152"/>
      <c r="AM66" s="152"/>
      <c r="AN66" s="152"/>
      <c r="AO66" s="152"/>
      <c r="AP66" s="245"/>
      <c r="AQ66" s="245"/>
      <c r="AR66" s="245"/>
      <c r="AS66" s="245"/>
      <c r="AT66" s="245"/>
      <c r="AU66" s="245"/>
      <c r="AV66" s="245"/>
      <c r="AW66" s="245"/>
      <c r="AX66" s="245"/>
      <c r="AY66" s="245"/>
      <c r="AZ66" s="245"/>
      <c r="BB66" s="48"/>
    </row>
    <row r="67" spans="1:73" ht="15" customHeight="1" x14ac:dyDescent="0.2">
      <c r="A67" s="80"/>
      <c r="B67" s="99" t="s">
        <v>159</v>
      </c>
      <c r="D67" s="96"/>
      <c r="E67" s="96"/>
      <c r="F67" s="96"/>
      <c r="G67" s="96"/>
      <c r="H67" s="96"/>
      <c r="I67" s="97"/>
      <c r="J67" s="97"/>
      <c r="K67" s="97"/>
      <c r="L67" s="97"/>
      <c r="M67" s="97"/>
      <c r="N67" s="97"/>
      <c r="O67" s="98"/>
      <c r="P67" s="98"/>
      <c r="Q67" s="100"/>
      <c r="R67" s="100"/>
      <c r="S67" s="80"/>
      <c r="T67" s="80"/>
      <c r="U67" s="80"/>
      <c r="V67" s="80"/>
      <c r="W67" s="80"/>
      <c r="X67" s="80"/>
      <c r="Y67" s="80"/>
      <c r="Z67" s="80"/>
      <c r="AA67" s="80"/>
      <c r="AB67" s="92"/>
      <c r="AC67" s="80"/>
      <c r="AD67" s="80"/>
      <c r="AE67" s="80"/>
      <c r="AF67" s="80"/>
      <c r="AG67" s="80"/>
      <c r="AH67" s="80"/>
      <c r="AI67" s="80"/>
      <c r="AJ67" s="80"/>
      <c r="AK67" s="152"/>
      <c r="AL67" s="152"/>
      <c r="AM67" s="152"/>
      <c r="AN67" s="152"/>
      <c r="AO67" s="152"/>
      <c r="AP67" s="245" t="s">
        <v>139</v>
      </c>
      <c r="AQ67" s="245"/>
      <c r="AR67" s="245"/>
      <c r="AS67" s="245"/>
      <c r="AT67" s="245"/>
      <c r="AU67" s="245"/>
      <c r="AV67" s="245"/>
      <c r="AW67" s="245"/>
      <c r="AX67" s="245"/>
      <c r="AY67" s="245"/>
      <c r="AZ67" s="245"/>
      <c r="BB67" s="48"/>
      <c r="BC67" s="48"/>
      <c r="BG67" s="43"/>
      <c r="BJ67" s="43"/>
      <c r="BN67" s="43"/>
    </row>
    <row r="68" spans="1:73" ht="15" customHeight="1" x14ac:dyDescent="0.2">
      <c r="AA68" s="80"/>
      <c r="AB68" s="92"/>
      <c r="AC68" s="80"/>
      <c r="AD68" s="80"/>
      <c r="AE68" s="80"/>
      <c r="AF68" s="80"/>
      <c r="AG68" s="80"/>
      <c r="AH68" s="80"/>
      <c r="AI68" s="80"/>
      <c r="AJ68" s="80"/>
      <c r="AK68" s="246" t="s">
        <v>47</v>
      </c>
      <c r="AL68" s="246"/>
      <c r="AM68" s="246"/>
      <c r="AN68" s="246"/>
      <c r="AO68" s="246"/>
      <c r="AP68" s="245"/>
      <c r="AQ68" s="245"/>
      <c r="AR68" s="245"/>
      <c r="AS68" s="245"/>
      <c r="AT68" s="245"/>
      <c r="AU68" s="245"/>
      <c r="AV68" s="245"/>
      <c r="AW68" s="245"/>
      <c r="AX68" s="245"/>
      <c r="AY68" s="245"/>
      <c r="AZ68" s="245"/>
    </row>
    <row r="69" spans="1:73" ht="15" customHeight="1" x14ac:dyDescent="0.2">
      <c r="A69" s="89" t="s">
        <v>62</v>
      </c>
      <c r="B69" s="90"/>
      <c r="C69" s="90"/>
      <c r="D69" s="90"/>
      <c r="E69" s="90"/>
      <c r="F69" s="80"/>
      <c r="G69" s="80"/>
      <c r="H69" s="80"/>
      <c r="I69" s="80"/>
      <c r="J69" s="80"/>
      <c r="K69" s="80"/>
      <c r="L69" s="80"/>
      <c r="M69" s="101">
        <f>IFERROR(DATEVALUE(N70&amp;O70&amp;P70&amp;Q70&amp;"1日"),"")</f>
        <v>45597</v>
      </c>
      <c r="N69" s="101"/>
      <c r="O69" s="101"/>
      <c r="P69" s="88"/>
      <c r="Q69" s="88"/>
      <c r="R69" s="88"/>
      <c r="S69" s="88"/>
      <c r="T69" s="88"/>
      <c r="U69" s="88"/>
      <c r="V69" s="88"/>
      <c r="W69" s="88"/>
      <c r="X69" s="88"/>
      <c r="Y69" s="88"/>
      <c r="Z69" s="88"/>
      <c r="AA69" s="80"/>
      <c r="AB69" s="92"/>
      <c r="AC69" s="80"/>
      <c r="AD69" s="80"/>
      <c r="AE69" s="80"/>
      <c r="AF69" s="80"/>
      <c r="AG69" s="80"/>
      <c r="AH69" s="80"/>
      <c r="AI69" s="80"/>
      <c r="AJ69" s="80"/>
      <c r="AK69" s="152"/>
      <c r="AL69" s="152"/>
      <c r="AM69" s="152"/>
      <c r="AN69" s="152"/>
      <c r="AO69" s="152"/>
      <c r="AP69" s="247" t="s">
        <v>140</v>
      </c>
      <c r="AQ69" s="247"/>
      <c r="AR69" s="247"/>
      <c r="AS69" s="247"/>
      <c r="AT69" s="247"/>
      <c r="AU69" s="247"/>
      <c r="AV69" s="247"/>
      <c r="AW69" s="247"/>
      <c r="AX69" s="247"/>
      <c r="AY69" s="247"/>
      <c r="AZ69" s="247"/>
      <c r="BB69" s="41"/>
      <c r="BC69" s="41"/>
      <c r="BD69" s="41"/>
      <c r="BE69" s="41"/>
      <c r="BF69" s="41"/>
      <c r="BG69" s="41"/>
      <c r="BH69" s="41"/>
      <c r="BI69" s="41"/>
      <c r="BJ69" s="41"/>
      <c r="BK69" s="41"/>
      <c r="BL69" s="41"/>
      <c r="BM69" s="41"/>
      <c r="BN69" s="41"/>
      <c r="BO69" s="41"/>
      <c r="BP69" s="41"/>
      <c r="BQ69" s="41"/>
    </row>
    <row r="70" spans="1:73" s="41" customFormat="1" ht="15" customHeight="1" x14ac:dyDescent="0.2">
      <c r="A70" s="80"/>
      <c r="B70" s="163"/>
      <c r="C70" s="164"/>
      <c r="D70" s="164"/>
      <c r="E70" s="165"/>
      <c r="F70" s="169">
        <f>IF(O70="",N70,EDATE(M69,-2))</f>
        <v>45536</v>
      </c>
      <c r="G70" s="171">
        <f>IF(O70="","",EDATE(M69,-2))</f>
        <v>45536</v>
      </c>
      <c r="H70" s="173" t="s">
        <v>42</v>
      </c>
      <c r="I70" s="175">
        <f>IF(O70="","月",EDATE(M69,-2))</f>
        <v>45536</v>
      </c>
      <c r="J70" s="169">
        <f>IF(O70="",N70,EDATE(M69,-1))</f>
        <v>45566</v>
      </c>
      <c r="K70" s="171">
        <f>IF(O70="","",EDATE(M69,-1))</f>
        <v>45566</v>
      </c>
      <c r="L70" s="173" t="s">
        <v>42</v>
      </c>
      <c r="M70" s="175">
        <f>IF(O70="","月",EDATE(M69,-1))</f>
        <v>45566</v>
      </c>
      <c r="N70" s="197" t="s">
        <v>41</v>
      </c>
      <c r="O70" s="199">
        <v>6</v>
      </c>
      <c r="P70" s="173" t="s">
        <v>42</v>
      </c>
      <c r="Q70" s="201" t="s">
        <v>137</v>
      </c>
      <c r="R70" s="177" t="s">
        <v>67</v>
      </c>
      <c r="S70" s="178"/>
      <c r="T70" s="178"/>
      <c r="U70" s="179"/>
      <c r="V70" s="80"/>
      <c r="W70" s="80"/>
      <c r="X70" s="80"/>
      <c r="Y70" s="80"/>
      <c r="Z70" s="80"/>
      <c r="AA70" s="80"/>
      <c r="AB70" s="92"/>
      <c r="AC70" s="80"/>
      <c r="AD70" s="80"/>
      <c r="AE70" s="80"/>
      <c r="AF70" s="80"/>
      <c r="AG70" s="80"/>
      <c r="AH70" s="80"/>
      <c r="AI70" s="80"/>
      <c r="AJ70" s="80"/>
      <c r="AK70" s="80"/>
      <c r="AL70" s="80"/>
      <c r="AM70" s="80"/>
      <c r="AN70" s="80"/>
      <c r="AO70" s="80"/>
      <c r="AP70" s="247"/>
      <c r="AQ70" s="247"/>
      <c r="AR70" s="247"/>
      <c r="AS70" s="247"/>
      <c r="AT70" s="247"/>
      <c r="AU70" s="247"/>
      <c r="AV70" s="247"/>
      <c r="AW70" s="247"/>
      <c r="AX70" s="247"/>
      <c r="AY70" s="247"/>
      <c r="AZ70" s="247"/>
      <c r="BA70" s="39"/>
    </row>
    <row r="71" spans="1:73" s="41" customFormat="1" ht="15" customHeight="1" thickBot="1" x14ac:dyDescent="0.25">
      <c r="A71" s="90"/>
      <c r="B71" s="166"/>
      <c r="C71" s="167"/>
      <c r="D71" s="167"/>
      <c r="E71" s="168"/>
      <c r="F71" s="193"/>
      <c r="G71" s="194"/>
      <c r="H71" s="195"/>
      <c r="I71" s="196"/>
      <c r="J71" s="170"/>
      <c r="K71" s="172"/>
      <c r="L71" s="174"/>
      <c r="M71" s="176"/>
      <c r="N71" s="198"/>
      <c r="O71" s="200"/>
      <c r="P71" s="174"/>
      <c r="Q71" s="202"/>
      <c r="R71" s="180"/>
      <c r="S71" s="181"/>
      <c r="T71" s="181"/>
      <c r="U71" s="182"/>
      <c r="V71" s="88"/>
      <c r="W71" s="88"/>
      <c r="X71" s="88"/>
      <c r="Y71" s="88"/>
      <c r="Z71" s="88"/>
      <c r="AA71" s="248" t="s">
        <v>82</v>
      </c>
      <c r="AB71" s="248"/>
      <c r="AC71" s="248"/>
      <c r="AD71" s="248"/>
      <c r="AE71" s="248"/>
      <c r="AF71" s="248"/>
      <c r="AG71" s="248"/>
      <c r="AH71" s="248"/>
      <c r="AI71" s="248"/>
      <c r="AJ71" s="248"/>
      <c r="AK71" s="248"/>
      <c r="AL71" s="248"/>
      <c r="AM71" s="248"/>
      <c r="AN71" s="248"/>
      <c r="AO71" s="248"/>
      <c r="AP71" s="248"/>
      <c r="AQ71" s="248"/>
      <c r="AR71" s="248"/>
      <c r="AS71" s="248"/>
      <c r="AT71" s="248"/>
      <c r="AU71" s="248"/>
      <c r="AV71" s="248"/>
      <c r="AW71" s="248"/>
      <c r="AX71" s="248"/>
      <c r="AY71" s="248"/>
      <c r="AZ71" s="248"/>
      <c r="BA71" s="39"/>
      <c r="BB71" s="39"/>
      <c r="BC71" s="39"/>
      <c r="BD71" s="39"/>
      <c r="BE71" s="39"/>
      <c r="BF71" s="39"/>
      <c r="BG71" s="39"/>
      <c r="BH71" s="39"/>
      <c r="BI71" s="39"/>
      <c r="BJ71" s="39"/>
      <c r="BK71" s="39"/>
      <c r="BL71" s="39"/>
      <c r="BM71" s="39"/>
      <c r="BN71" s="39"/>
      <c r="BO71" s="39"/>
      <c r="BP71" s="39"/>
      <c r="BQ71" s="39"/>
    </row>
    <row r="72" spans="1:73" ht="15" customHeight="1" x14ac:dyDescent="0.2">
      <c r="A72" s="80"/>
      <c r="B72" s="184" t="s">
        <v>68</v>
      </c>
      <c r="C72" s="185"/>
      <c r="D72" s="185"/>
      <c r="E72" s="186"/>
      <c r="F72" s="102" t="s">
        <v>64</v>
      </c>
      <c r="G72" s="103"/>
      <c r="H72" s="103"/>
      <c r="I72" s="104"/>
      <c r="J72" s="102" t="s">
        <v>65</v>
      </c>
      <c r="K72" s="103"/>
      <c r="L72" s="103"/>
      <c r="M72" s="104"/>
      <c r="N72" s="102" t="s">
        <v>66</v>
      </c>
      <c r="O72" s="103"/>
      <c r="P72" s="103"/>
      <c r="Q72" s="103"/>
      <c r="R72" s="105" t="s">
        <v>98</v>
      </c>
      <c r="S72" s="106"/>
      <c r="T72" s="106"/>
      <c r="U72" s="107"/>
      <c r="V72" s="80"/>
      <c r="W72" s="80"/>
      <c r="X72" s="80"/>
      <c r="Y72" s="80"/>
      <c r="Z72" s="152"/>
      <c r="AA72" s="248"/>
      <c r="AB72" s="248"/>
      <c r="AC72" s="248"/>
      <c r="AD72" s="248"/>
      <c r="AE72" s="248"/>
      <c r="AF72" s="248"/>
      <c r="AG72" s="248"/>
      <c r="AH72" s="248"/>
      <c r="AI72" s="248"/>
      <c r="AJ72" s="248"/>
      <c r="AK72" s="248"/>
      <c r="AL72" s="248"/>
      <c r="AM72" s="248"/>
      <c r="AN72" s="248"/>
      <c r="AO72" s="248"/>
      <c r="AP72" s="248"/>
      <c r="AQ72" s="248"/>
      <c r="AR72" s="248"/>
      <c r="AS72" s="248"/>
      <c r="AT72" s="248"/>
      <c r="AU72" s="248"/>
      <c r="AV72" s="248"/>
      <c r="AW72" s="248"/>
      <c r="AX72" s="248"/>
      <c r="AY72" s="248"/>
      <c r="AZ72" s="248"/>
    </row>
    <row r="73" spans="1:73" ht="15" customHeight="1" thickBot="1" x14ac:dyDescent="0.25">
      <c r="A73" s="80"/>
      <c r="B73" s="184"/>
      <c r="C73" s="185"/>
      <c r="D73" s="185"/>
      <c r="E73" s="186"/>
      <c r="F73" s="187">
        <v>5110</v>
      </c>
      <c r="G73" s="188"/>
      <c r="H73" s="188"/>
      <c r="I73" s="108" t="str">
        <f>$N$115</f>
        <v>千円</v>
      </c>
      <c r="J73" s="187">
        <v>4615</v>
      </c>
      <c r="K73" s="188"/>
      <c r="L73" s="188"/>
      <c r="M73" s="108" t="str">
        <f>$N$115</f>
        <v>千円</v>
      </c>
      <c r="N73" s="187">
        <v>3901</v>
      </c>
      <c r="O73" s="188"/>
      <c r="P73" s="188"/>
      <c r="Q73" s="109" t="str">
        <f>$N$115</f>
        <v>千円</v>
      </c>
      <c r="R73" s="189">
        <f>IF(F73="","",SUM(F73,J73,N73))</f>
        <v>13626</v>
      </c>
      <c r="S73" s="190"/>
      <c r="T73" s="190"/>
      <c r="U73" s="110" t="str">
        <f>$N$115</f>
        <v>千円</v>
      </c>
      <c r="V73" s="88"/>
      <c r="W73" s="88"/>
      <c r="X73" s="88"/>
      <c r="Y73" s="88"/>
      <c r="Z73" s="88"/>
      <c r="AA73" s="248"/>
      <c r="AB73" s="248"/>
      <c r="AC73" s="248"/>
      <c r="AD73" s="248"/>
      <c r="AE73" s="248"/>
      <c r="AF73" s="248"/>
      <c r="AG73" s="248"/>
      <c r="AH73" s="248"/>
      <c r="AI73" s="248"/>
      <c r="AJ73" s="248"/>
      <c r="AK73" s="248"/>
      <c r="AL73" s="248"/>
      <c r="AM73" s="248"/>
      <c r="AN73" s="248"/>
      <c r="AO73" s="248"/>
      <c r="AP73" s="248"/>
      <c r="AQ73" s="248"/>
      <c r="AR73" s="248"/>
      <c r="AS73" s="248"/>
      <c r="AT73" s="248"/>
      <c r="AU73" s="248"/>
      <c r="AV73" s="248"/>
      <c r="AW73" s="248"/>
      <c r="AX73" s="248"/>
      <c r="AY73" s="248"/>
      <c r="AZ73" s="248"/>
    </row>
    <row r="74" spans="1:73" ht="15" customHeight="1" thickBot="1" x14ac:dyDescent="0.2">
      <c r="A74" s="80"/>
      <c r="B74" s="162" t="s">
        <v>89</v>
      </c>
      <c r="C74" s="162"/>
      <c r="D74" s="162"/>
      <c r="E74" s="162"/>
      <c r="F74" s="162"/>
      <c r="G74" s="162"/>
      <c r="H74" s="162"/>
      <c r="I74" s="162"/>
      <c r="J74" s="162"/>
      <c r="K74" s="162"/>
      <c r="L74" s="162"/>
      <c r="M74" s="162"/>
      <c r="N74" s="162"/>
      <c r="O74" s="162"/>
      <c r="P74" s="162"/>
      <c r="Q74" s="162"/>
      <c r="R74" s="162"/>
      <c r="S74" s="162"/>
      <c r="T74" s="162"/>
      <c r="U74" s="162"/>
      <c r="V74" s="162"/>
      <c r="W74" s="162"/>
      <c r="X74" s="162"/>
      <c r="Y74" s="162"/>
      <c r="Z74" s="162"/>
      <c r="AA74" s="80"/>
      <c r="AB74" s="80" t="s">
        <v>77</v>
      </c>
      <c r="AC74" s="80"/>
      <c r="AD74" s="80"/>
      <c r="AE74" s="80"/>
      <c r="AF74" s="80"/>
      <c r="AG74" s="80"/>
      <c r="AH74" s="80"/>
      <c r="AI74" s="80"/>
      <c r="AJ74" s="80"/>
      <c r="AK74" s="80"/>
      <c r="AL74" s="80"/>
      <c r="AM74" s="80"/>
      <c r="AN74" s="80"/>
      <c r="AO74" s="80"/>
      <c r="AP74" s="80"/>
      <c r="AQ74" s="80"/>
      <c r="AR74" s="80"/>
      <c r="AS74" s="80"/>
      <c r="AT74" s="80"/>
      <c r="AU74" s="80"/>
      <c r="AV74" s="80"/>
      <c r="AW74" s="80"/>
      <c r="AX74" s="80"/>
      <c r="AY74" s="80"/>
      <c r="AZ74" s="80"/>
    </row>
    <row r="75" spans="1:73" ht="15" customHeight="1" thickTop="1" x14ac:dyDescent="0.15">
      <c r="A75" s="98"/>
      <c r="B75" s="183" t="s">
        <v>81</v>
      </c>
      <c r="C75" s="183"/>
      <c r="D75" s="183"/>
      <c r="E75" s="183"/>
      <c r="F75" s="183"/>
      <c r="G75" s="183"/>
      <c r="H75" s="183"/>
      <c r="I75" s="183"/>
      <c r="J75" s="183"/>
      <c r="K75" s="183"/>
      <c r="L75" s="183"/>
      <c r="M75" s="183"/>
      <c r="N75" s="183"/>
      <c r="O75" s="183"/>
      <c r="P75" s="183"/>
      <c r="Q75" s="183"/>
      <c r="R75" s="183"/>
      <c r="S75" s="183"/>
      <c r="T75" s="183"/>
      <c r="U75" s="183"/>
      <c r="V75" s="183"/>
      <c r="W75" s="183"/>
      <c r="X75" s="183"/>
      <c r="Y75" s="183"/>
      <c r="Z75" s="183"/>
      <c r="AA75" s="88"/>
      <c r="AB75" s="234" t="str">
        <f>IF(D58="","",D58&amp;F58)</f>
        <v>5222酒類卸売業</v>
      </c>
      <c r="AC75" s="221"/>
      <c r="AD75" s="221"/>
      <c r="AE75" s="221"/>
      <c r="AF75" s="221"/>
      <c r="AG75" s="221"/>
      <c r="AH75" s="221"/>
      <c r="AI75" s="235"/>
      <c r="AJ75" s="241" t="str">
        <f>IF(D62="","",D62&amp;F62)</f>
        <v/>
      </c>
      <c r="AK75" s="227"/>
      <c r="AL75" s="227"/>
      <c r="AM75" s="227"/>
      <c r="AN75" s="227"/>
      <c r="AO75" s="227"/>
      <c r="AP75" s="227"/>
      <c r="AQ75" s="228"/>
      <c r="AR75" s="226" t="str">
        <f>IF(O60="","",O60&amp;Q60)</f>
        <v/>
      </c>
      <c r="AS75" s="227"/>
      <c r="AT75" s="227"/>
      <c r="AU75" s="227"/>
      <c r="AV75" s="227"/>
      <c r="AW75" s="227"/>
      <c r="AX75" s="227"/>
      <c r="AY75" s="228"/>
      <c r="AZ75" s="85"/>
    </row>
    <row r="76" spans="1:73" ht="15" customHeight="1" thickBot="1" x14ac:dyDescent="0.25">
      <c r="A76" s="98"/>
      <c r="AA76" s="88"/>
      <c r="AB76" s="236"/>
      <c r="AC76" s="237"/>
      <c r="AD76" s="237"/>
      <c r="AE76" s="237"/>
      <c r="AF76" s="237"/>
      <c r="AG76" s="237"/>
      <c r="AH76" s="237"/>
      <c r="AI76" s="238"/>
      <c r="AJ76" s="242"/>
      <c r="AK76" s="224"/>
      <c r="AL76" s="224"/>
      <c r="AM76" s="224"/>
      <c r="AN76" s="224"/>
      <c r="AO76" s="224"/>
      <c r="AP76" s="224"/>
      <c r="AQ76" s="225"/>
      <c r="AR76" s="223"/>
      <c r="AS76" s="224"/>
      <c r="AT76" s="224"/>
      <c r="AU76" s="224"/>
      <c r="AV76" s="224"/>
      <c r="AW76" s="224"/>
      <c r="AX76" s="224"/>
      <c r="AY76" s="225"/>
      <c r="AZ76" s="85"/>
    </row>
    <row r="77" spans="1:73" ht="15" customHeight="1" thickTop="1" x14ac:dyDescent="0.2">
      <c r="A77" s="98"/>
      <c r="AA77" s="88"/>
      <c r="AB77" s="220" t="str">
        <f>IF(D60="","",D60&amp;F60)</f>
        <v>5851酒小売業</v>
      </c>
      <c r="AC77" s="221"/>
      <c r="AD77" s="221"/>
      <c r="AE77" s="221"/>
      <c r="AF77" s="221"/>
      <c r="AG77" s="221"/>
      <c r="AH77" s="221"/>
      <c r="AI77" s="222"/>
      <c r="AJ77" s="226" t="str">
        <f>IF(O58="","",O58&amp;Q58)</f>
        <v/>
      </c>
      <c r="AK77" s="227"/>
      <c r="AL77" s="227"/>
      <c r="AM77" s="227"/>
      <c r="AN77" s="227"/>
      <c r="AO77" s="227"/>
      <c r="AP77" s="227"/>
      <c r="AQ77" s="228"/>
      <c r="AR77" s="226" t="str">
        <f>IF(O62="","",O62&amp;Q62)</f>
        <v/>
      </c>
      <c r="AS77" s="227"/>
      <c r="AT77" s="227"/>
      <c r="AU77" s="227"/>
      <c r="AV77" s="227"/>
      <c r="AW77" s="227"/>
      <c r="AX77" s="227"/>
      <c r="AY77" s="228"/>
      <c r="AZ77" s="85"/>
      <c r="BB77" s="41"/>
      <c r="BC77" s="41"/>
      <c r="BD77" s="41"/>
      <c r="BE77" s="41"/>
      <c r="BF77" s="41"/>
      <c r="BG77" s="41"/>
      <c r="BH77" s="41"/>
      <c r="BI77" s="41"/>
      <c r="BJ77" s="41"/>
      <c r="BK77" s="41"/>
      <c r="BL77" s="41"/>
      <c r="BM77" s="41"/>
      <c r="BN77" s="41"/>
      <c r="BO77" s="41"/>
      <c r="BP77" s="41"/>
      <c r="BQ77" s="41"/>
      <c r="BR77" s="41"/>
      <c r="BS77" s="41"/>
      <c r="BT77" s="41"/>
      <c r="BU77" s="41"/>
    </row>
    <row r="78" spans="1:73" s="41" customFormat="1" ht="15" customHeight="1" x14ac:dyDescent="0.2">
      <c r="A78" s="98"/>
      <c r="B78" s="39"/>
      <c r="C78" s="39"/>
      <c r="D78" s="39"/>
      <c r="E78" s="39"/>
      <c r="F78" s="39"/>
      <c r="G78" s="39"/>
      <c r="H78" s="39"/>
      <c r="I78" s="39"/>
      <c r="J78" s="39"/>
      <c r="K78" s="39"/>
      <c r="L78" s="39"/>
      <c r="M78" s="39"/>
      <c r="N78" s="39"/>
      <c r="O78" s="39"/>
      <c r="P78" s="39"/>
      <c r="Q78" s="39"/>
      <c r="R78" s="39"/>
      <c r="S78" s="39"/>
      <c r="T78" s="39"/>
      <c r="U78" s="39"/>
      <c r="V78" s="39"/>
      <c r="W78" s="39"/>
      <c r="X78" s="39"/>
      <c r="Y78" s="39"/>
      <c r="Z78" s="39"/>
      <c r="AA78" s="88"/>
      <c r="AB78" s="223"/>
      <c r="AC78" s="224"/>
      <c r="AD78" s="224"/>
      <c r="AE78" s="224"/>
      <c r="AF78" s="224"/>
      <c r="AG78" s="224"/>
      <c r="AH78" s="224"/>
      <c r="AI78" s="225"/>
      <c r="AJ78" s="223"/>
      <c r="AK78" s="224"/>
      <c r="AL78" s="224"/>
      <c r="AM78" s="224"/>
      <c r="AN78" s="224"/>
      <c r="AO78" s="224"/>
      <c r="AP78" s="224"/>
      <c r="AQ78" s="225"/>
      <c r="AR78" s="223"/>
      <c r="AS78" s="224"/>
      <c r="AT78" s="224"/>
      <c r="AU78" s="224"/>
      <c r="AV78" s="224"/>
      <c r="AW78" s="224"/>
      <c r="AX78" s="224"/>
      <c r="AY78" s="225"/>
      <c r="AZ78" s="85"/>
      <c r="BA78" s="39"/>
      <c r="BB78" s="40"/>
      <c r="BC78" s="51"/>
    </row>
    <row r="79" spans="1:73" s="41" customFormat="1" ht="15" customHeight="1" x14ac:dyDescent="0.2">
      <c r="AA79" s="88"/>
      <c r="AB79" s="113" t="s">
        <v>78</v>
      </c>
      <c r="AC79" s="88"/>
      <c r="AD79" s="88"/>
      <c r="AE79" s="88"/>
      <c r="AF79" s="88"/>
      <c r="AG79" s="88"/>
      <c r="AH79" s="88"/>
      <c r="AI79" s="88"/>
      <c r="AJ79" s="88"/>
      <c r="AK79" s="88"/>
      <c r="AL79" s="88"/>
      <c r="AM79" s="88"/>
      <c r="AN79" s="88"/>
      <c r="AO79" s="88"/>
      <c r="AP79" s="88"/>
      <c r="AQ79" s="88"/>
      <c r="AR79" s="88"/>
      <c r="AS79" s="88"/>
      <c r="AT79" s="88"/>
      <c r="AU79" s="88"/>
      <c r="AV79" s="88"/>
      <c r="AW79" s="88"/>
      <c r="AX79" s="88"/>
      <c r="AY79" s="88"/>
      <c r="AZ79" s="88"/>
      <c r="BA79" s="39"/>
      <c r="BB79" s="51"/>
      <c r="BC79" s="51"/>
    </row>
    <row r="80" spans="1:73" s="41" customFormat="1" ht="15" customHeight="1" x14ac:dyDescent="0.2">
      <c r="A80" s="89" t="s">
        <v>63</v>
      </c>
      <c r="B80" s="114"/>
      <c r="C80" s="114"/>
      <c r="D80" s="88"/>
      <c r="E80" s="88"/>
      <c r="F80" s="88"/>
      <c r="G80" s="88"/>
      <c r="H80" s="88"/>
      <c r="I80" s="88"/>
      <c r="J80" s="88"/>
      <c r="K80" s="88"/>
      <c r="L80" s="88"/>
      <c r="M80" s="88"/>
      <c r="N80" s="88"/>
      <c r="O80" s="88"/>
      <c r="P80" s="88"/>
      <c r="Q80" s="88"/>
      <c r="R80" s="88"/>
      <c r="S80" s="88"/>
      <c r="T80" s="88"/>
      <c r="U80" s="88"/>
      <c r="V80" s="88"/>
      <c r="W80" s="88"/>
      <c r="X80" s="80"/>
      <c r="Y80" s="80"/>
      <c r="Z80" s="80"/>
      <c r="AA80" s="88"/>
      <c r="AB80" s="113" t="s">
        <v>96</v>
      </c>
      <c r="AC80" s="88"/>
      <c r="AD80" s="88"/>
      <c r="AE80" s="88"/>
      <c r="AF80" s="88"/>
      <c r="AG80" s="88"/>
      <c r="AH80" s="88"/>
      <c r="AI80" s="88"/>
      <c r="AJ80" s="88"/>
      <c r="AK80" s="88"/>
      <c r="AL80" s="88"/>
      <c r="AM80" s="88"/>
      <c r="AN80" s="88"/>
      <c r="AO80" s="88"/>
      <c r="AP80" s="88"/>
      <c r="AQ80" s="88"/>
      <c r="AR80" s="88"/>
      <c r="AS80" s="88"/>
      <c r="AT80" s="88"/>
      <c r="AU80" s="88"/>
      <c r="AV80" s="88"/>
      <c r="AW80" s="88"/>
      <c r="AX80" s="88"/>
      <c r="AY80" s="88"/>
      <c r="AZ80" s="80"/>
      <c r="BA80" s="39"/>
    </row>
    <row r="81" spans="1:73" s="41" customFormat="1" ht="15" customHeight="1" x14ac:dyDescent="0.2">
      <c r="A81" s="80"/>
      <c r="B81" s="163"/>
      <c r="C81" s="164"/>
      <c r="D81" s="164"/>
      <c r="E81" s="165"/>
      <c r="F81" s="169">
        <f>IF(O70="",N70,EDATE(M69,-14))</f>
        <v>45170</v>
      </c>
      <c r="G81" s="171">
        <f>IF(O70="","",EDATE(M69,-14))</f>
        <v>45170</v>
      </c>
      <c r="H81" s="173" t="s">
        <v>42</v>
      </c>
      <c r="I81" s="175">
        <f>IF(O70="","月",EDATE(M69,-14))</f>
        <v>45170</v>
      </c>
      <c r="J81" s="169">
        <f>IF(O70="",N70,EDATE(M69,-13))</f>
        <v>45200</v>
      </c>
      <c r="K81" s="171">
        <f>IF(O70="","",EDATE(M69,-13))</f>
        <v>45200</v>
      </c>
      <c r="L81" s="173" t="s">
        <v>42</v>
      </c>
      <c r="M81" s="175">
        <f>IF(O70="","月",EDATE(M69,-13))</f>
        <v>45200</v>
      </c>
      <c r="N81" s="169">
        <f>IF(O70="",N70,EDATE(M69,-12))</f>
        <v>45231</v>
      </c>
      <c r="O81" s="171">
        <f>IF(O70="","",EDATE(M69,-12))</f>
        <v>45231</v>
      </c>
      <c r="P81" s="173" t="s">
        <v>42</v>
      </c>
      <c r="Q81" s="175">
        <f>IF(O70="","月",EDATE(M69,-12))</f>
        <v>45231</v>
      </c>
      <c r="R81" s="177" t="s">
        <v>67</v>
      </c>
      <c r="S81" s="178"/>
      <c r="T81" s="178"/>
      <c r="U81" s="179"/>
      <c r="V81" s="80"/>
      <c r="W81" s="80"/>
      <c r="X81" s="80"/>
      <c r="Y81" s="80"/>
      <c r="Z81" s="80"/>
      <c r="AA81" s="88"/>
      <c r="AB81" s="88"/>
      <c r="AC81" s="88"/>
      <c r="AD81" s="88"/>
      <c r="AE81" s="88"/>
      <c r="AF81" s="88"/>
      <c r="AG81" s="88"/>
      <c r="AH81" s="88"/>
      <c r="AI81" s="88"/>
      <c r="AJ81" s="88"/>
      <c r="AK81" s="88"/>
      <c r="AL81" s="88"/>
      <c r="AM81" s="229" t="s">
        <v>48</v>
      </c>
      <c r="AN81" s="229"/>
      <c r="AO81" s="88"/>
      <c r="AP81" s="88"/>
      <c r="AQ81" s="88"/>
      <c r="AR81" s="88"/>
      <c r="AS81" s="88"/>
      <c r="AT81" s="88"/>
      <c r="AU81" s="88"/>
      <c r="AV81" s="88"/>
      <c r="AW81" s="88"/>
      <c r="AX81" s="88"/>
      <c r="AY81" s="88"/>
      <c r="AZ81" s="80"/>
      <c r="BA81" s="39"/>
    </row>
    <row r="82" spans="1:73" s="41" customFormat="1" ht="15" customHeight="1" thickBot="1" x14ac:dyDescent="0.25">
      <c r="A82" s="80"/>
      <c r="B82" s="166"/>
      <c r="C82" s="167"/>
      <c r="D82" s="167"/>
      <c r="E82" s="168"/>
      <c r="F82" s="170"/>
      <c r="G82" s="172"/>
      <c r="H82" s="174"/>
      <c r="I82" s="176"/>
      <c r="J82" s="170"/>
      <c r="K82" s="172"/>
      <c r="L82" s="174"/>
      <c r="M82" s="176"/>
      <c r="N82" s="170"/>
      <c r="O82" s="172"/>
      <c r="P82" s="174"/>
      <c r="Q82" s="176"/>
      <c r="R82" s="180"/>
      <c r="S82" s="181"/>
      <c r="T82" s="181"/>
      <c r="U82" s="182"/>
      <c r="V82" s="80"/>
      <c r="W82" s="80"/>
      <c r="X82" s="80"/>
      <c r="Y82" s="80"/>
      <c r="Z82" s="80"/>
      <c r="AA82" s="39" t="s">
        <v>113</v>
      </c>
      <c r="AB82" s="39"/>
      <c r="AC82" s="39"/>
      <c r="AD82" s="39"/>
      <c r="AE82" s="39"/>
      <c r="AF82" s="39"/>
      <c r="AG82" s="39"/>
      <c r="AH82" s="39"/>
      <c r="AI82" s="39"/>
      <c r="AJ82" s="39"/>
      <c r="AK82" s="39"/>
      <c r="AL82" s="39"/>
      <c r="AM82" s="39"/>
      <c r="AN82" s="39"/>
      <c r="AO82" s="39"/>
      <c r="AP82" s="39"/>
      <c r="AQ82" s="39"/>
      <c r="AR82" s="68"/>
      <c r="AS82" s="230" t="s">
        <v>55</v>
      </c>
      <c r="AT82" s="230"/>
      <c r="AU82" s="135">
        <v>63</v>
      </c>
      <c r="AV82" s="136" t="s">
        <v>42</v>
      </c>
      <c r="AW82" s="137">
        <v>11</v>
      </c>
      <c r="AX82" s="136" t="s">
        <v>43</v>
      </c>
      <c r="AY82" s="135">
        <v>1</v>
      </c>
      <c r="AZ82" s="136" t="s">
        <v>44</v>
      </c>
      <c r="BA82" s="39"/>
      <c r="BB82" s="50"/>
      <c r="BC82" s="50"/>
      <c r="BD82" s="39"/>
      <c r="BE82" s="39"/>
      <c r="BF82" s="39"/>
      <c r="BG82" s="39"/>
      <c r="BH82" s="39"/>
      <c r="BI82" s="39"/>
      <c r="BJ82" s="39"/>
      <c r="BK82" s="39"/>
      <c r="BL82" s="39"/>
      <c r="BM82" s="39"/>
      <c r="BN82" s="39"/>
      <c r="BO82" s="39"/>
      <c r="BP82" s="39"/>
      <c r="BQ82" s="39"/>
      <c r="BR82" s="39"/>
      <c r="BS82" s="39"/>
      <c r="BT82" s="39"/>
      <c r="BU82" s="39"/>
    </row>
    <row r="83" spans="1:73" ht="15" customHeight="1" thickBot="1" x14ac:dyDescent="0.2">
      <c r="A83" s="80"/>
      <c r="B83" s="184" t="s">
        <v>68</v>
      </c>
      <c r="C83" s="185"/>
      <c r="D83" s="185"/>
      <c r="E83" s="186"/>
      <c r="F83" s="102" t="s">
        <v>64</v>
      </c>
      <c r="G83" s="115"/>
      <c r="H83" s="115"/>
      <c r="I83" s="116"/>
      <c r="J83" s="102" t="s">
        <v>65</v>
      </c>
      <c r="K83" s="115"/>
      <c r="L83" s="115"/>
      <c r="M83" s="116"/>
      <c r="N83" s="102" t="s">
        <v>66</v>
      </c>
      <c r="O83" s="103"/>
      <c r="P83" s="103"/>
      <c r="Q83" s="103"/>
      <c r="R83" s="118" t="s">
        <v>104</v>
      </c>
      <c r="S83" s="106"/>
      <c r="T83" s="106"/>
      <c r="U83" s="107"/>
      <c r="V83" s="88"/>
      <c r="W83" s="88"/>
      <c r="X83" s="88"/>
      <c r="Y83" s="88"/>
      <c r="Z83" s="88"/>
      <c r="AA83" s="91" t="s">
        <v>125</v>
      </c>
      <c r="AB83" s="92"/>
      <c r="AC83" s="80"/>
      <c r="AD83" s="93"/>
      <c r="AE83" s="80"/>
      <c r="AF83" s="80"/>
      <c r="AG83" s="93"/>
      <c r="AH83" s="80"/>
      <c r="AI83" s="80"/>
      <c r="AJ83" s="80"/>
      <c r="AK83" s="93"/>
      <c r="AL83" s="80"/>
      <c r="AM83" s="80"/>
      <c r="AN83" s="80"/>
      <c r="AO83" s="80"/>
      <c r="AP83" s="80"/>
      <c r="AQ83" s="80"/>
      <c r="AR83" s="80"/>
      <c r="AS83" s="80"/>
      <c r="AT83" s="80"/>
      <c r="AU83" s="80"/>
      <c r="AV83" s="80"/>
      <c r="AW83" s="80"/>
      <c r="AX83" s="80"/>
      <c r="AY83" s="80"/>
      <c r="AZ83" s="80"/>
      <c r="BB83" s="50"/>
      <c r="BS83" s="41"/>
      <c r="BT83" s="41"/>
      <c r="BU83" s="41"/>
    </row>
    <row r="84" spans="1:73" ht="15" customHeight="1" thickBot="1" x14ac:dyDescent="0.2">
      <c r="A84" s="80"/>
      <c r="B84" s="184"/>
      <c r="C84" s="185"/>
      <c r="D84" s="185"/>
      <c r="E84" s="186"/>
      <c r="F84" s="187">
        <v>5210</v>
      </c>
      <c r="G84" s="188"/>
      <c r="H84" s="188"/>
      <c r="I84" s="108" t="str">
        <f>$N$115</f>
        <v>千円</v>
      </c>
      <c r="J84" s="187">
        <v>4759</v>
      </c>
      <c r="K84" s="188"/>
      <c r="L84" s="188"/>
      <c r="M84" s="108" t="str">
        <f>$N$115</f>
        <v>千円</v>
      </c>
      <c r="N84" s="187">
        <v>4439</v>
      </c>
      <c r="O84" s="188"/>
      <c r="P84" s="188"/>
      <c r="Q84" s="109" t="str">
        <f>$N$115</f>
        <v>千円</v>
      </c>
      <c r="R84" s="189">
        <f>IF(F84="","",SUM(F84,J84,N84))</f>
        <v>14408</v>
      </c>
      <c r="S84" s="190"/>
      <c r="T84" s="190"/>
      <c r="U84" s="110" t="str">
        <f>$N$115</f>
        <v>千円</v>
      </c>
      <c r="V84" s="80"/>
      <c r="W84" s="80"/>
      <c r="X84" s="80"/>
      <c r="Y84" s="80"/>
      <c r="Z84" s="152"/>
      <c r="AA84" s="80"/>
      <c r="AB84" s="92"/>
      <c r="AC84" s="91" t="s">
        <v>85</v>
      </c>
      <c r="AD84" s="93"/>
      <c r="AE84" s="80"/>
      <c r="AF84" s="80"/>
      <c r="AG84" s="93"/>
      <c r="AH84" s="80"/>
      <c r="AI84" s="80"/>
      <c r="AJ84" s="80"/>
      <c r="AK84" s="93"/>
      <c r="AL84" s="80"/>
      <c r="AM84" s="80"/>
      <c r="AN84" s="80"/>
      <c r="AO84" s="80"/>
      <c r="AP84" s="80"/>
      <c r="AQ84" s="207" t="s">
        <v>49</v>
      </c>
      <c r="AR84" s="207"/>
      <c r="AS84" s="207"/>
      <c r="AT84" s="217">
        <f>IF(BJ84="","",BJ84)</f>
        <v>5.4</v>
      </c>
      <c r="AU84" s="217"/>
      <c r="AV84" s="217"/>
      <c r="AW84" s="217"/>
      <c r="AX84" s="218" t="s">
        <v>71</v>
      </c>
      <c r="AY84" s="218"/>
      <c r="AZ84" s="218"/>
      <c r="BA84" s="219" t="s">
        <v>72</v>
      </c>
      <c r="BB84" s="219"/>
      <c r="BC84" s="219"/>
      <c r="BD84" s="219">
        <f>IF(R73="","",R84-R73)</f>
        <v>782</v>
      </c>
      <c r="BE84" s="219"/>
      <c r="BF84" s="219"/>
      <c r="BG84" s="52" t="str">
        <f>$N$115</f>
        <v>千円</v>
      </c>
      <c r="BH84" s="191" t="s">
        <v>70</v>
      </c>
      <c r="BI84" s="209"/>
      <c r="BJ84" s="210">
        <f>IF(BD84="","",ROUNDDOWN(BD84/BD85*100,1))</f>
        <v>5.4</v>
      </c>
      <c r="BK84" s="211"/>
      <c r="BL84" s="214" t="s">
        <v>71</v>
      </c>
    </row>
    <row r="85" spans="1:73" ht="15" customHeight="1" thickBot="1" x14ac:dyDescent="0.25">
      <c r="A85" s="80"/>
      <c r="V85" s="88"/>
      <c r="W85" s="88"/>
      <c r="X85" s="88"/>
      <c r="Y85" s="88"/>
      <c r="Z85" s="88"/>
      <c r="AA85" s="80"/>
      <c r="AB85" s="92"/>
      <c r="AC85" s="80"/>
      <c r="AD85" s="93"/>
      <c r="AE85" s="80"/>
      <c r="AF85" s="80"/>
      <c r="AG85" s="93"/>
      <c r="AH85" s="80"/>
      <c r="AI85" s="80"/>
      <c r="AJ85" s="80"/>
      <c r="AK85" s="93"/>
      <c r="AL85" s="80"/>
      <c r="AM85" s="80"/>
      <c r="AN85" s="80"/>
      <c r="AO85" s="80"/>
      <c r="AP85" s="80"/>
      <c r="AQ85" s="117"/>
      <c r="AR85" s="117"/>
      <c r="AS85" s="117" t="s">
        <v>80</v>
      </c>
      <c r="AT85" s="80"/>
      <c r="AU85" s="80"/>
      <c r="AV85" s="80"/>
      <c r="AW85" s="80"/>
      <c r="AX85" s="80"/>
      <c r="AY85" s="80"/>
      <c r="AZ85" s="80"/>
      <c r="BA85" s="216" t="s">
        <v>73</v>
      </c>
      <c r="BB85" s="216"/>
      <c r="BC85" s="216"/>
      <c r="BD85" s="216">
        <f>IF(R84="","",R84)</f>
        <v>14408</v>
      </c>
      <c r="BE85" s="216"/>
      <c r="BF85" s="216"/>
      <c r="BG85" s="53" t="str">
        <f>$N$115</f>
        <v>千円</v>
      </c>
      <c r="BH85" s="191"/>
      <c r="BI85" s="209"/>
      <c r="BJ85" s="212"/>
      <c r="BK85" s="213"/>
      <c r="BL85" s="215"/>
    </row>
    <row r="86" spans="1:73" ht="15" customHeight="1" x14ac:dyDescent="0.2">
      <c r="A86" s="80"/>
      <c r="V86" s="80"/>
      <c r="W86" s="80"/>
      <c r="X86" s="80"/>
      <c r="Y86" s="80"/>
      <c r="Z86" s="152"/>
      <c r="AA86" s="80"/>
      <c r="AB86" s="80"/>
      <c r="AC86" s="80"/>
      <c r="AD86" s="80"/>
      <c r="AE86" s="80"/>
      <c r="AF86" s="80"/>
      <c r="AG86" s="80"/>
      <c r="AH86" s="80"/>
      <c r="AI86" s="80"/>
      <c r="AJ86" s="80"/>
      <c r="AK86" s="80"/>
      <c r="AL86" s="80"/>
      <c r="AM86" s="80"/>
      <c r="AN86" s="80"/>
      <c r="AO86" s="80"/>
      <c r="AP86" s="80"/>
      <c r="AQ86" s="80"/>
      <c r="AR86" s="80"/>
      <c r="AS86" s="80"/>
      <c r="AT86" s="80"/>
      <c r="AU86" s="80"/>
      <c r="AV86" s="80"/>
      <c r="AW86" s="80"/>
      <c r="AX86" s="80"/>
      <c r="AY86" s="80"/>
      <c r="AZ86" s="80"/>
      <c r="BB86" s="41"/>
    </row>
    <row r="87" spans="1:73" ht="15" customHeight="1" x14ac:dyDescent="0.15">
      <c r="AA87" s="80"/>
      <c r="AB87" s="91" t="s">
        <v>84</v>
      </c>
      <c r="AC87" s="80"/>
      <c r="AD87" s="80"/>
      <c r="AE87" s="80"/>
      <c r="AF87" s="80"/>
      <c r="AG87" s="80"/>
      <c r="AH87" s="80"/>
      <c r="AI87" s="80"/>
      <c r="AJ87" s="80"/>
      <c r="AK87" s="80"/>
      <c r="AL87" s="80"/>
      <c r="AM87" s="80"/>
      <c r="AN87" s="80"/>
      <c r="AO87" s="80"/>
      <c r="AP87" s="80"/>
      <c r="AQ87" s="148"/>
      <c r="AR87" s="54" t="s">
        <v>90</v>
      </c>
      <c r="AS87" s="54"/>
      <c r="AT87" s="268">
        <f>IF(R73="","",R73)</f>
        <v>13626</v>
      </c>
      <c r="AU87" s="268"/>
      <c r="AV87" s="268"/>
      <c r="AW87" s="268"/>
      <c r="AX87" s="269" t="str">
        <f>$N$115</f>
        <v>千円</v>
      </c>
      <c r="AY87" s="269"/>
      <c r="AZ87" s="269"/>
      <c r="BB87" s="41"/>
    </row>
    <row r="88" spans="1:73" ht="15" customHeight="1" x14ac:dyDescent="0.15">
      <c r="A88" s="80"/>
      <c r="V88" s="80"/>
      <c r="W88" s="80"/>
      <c r="X88" s="80"/>
      <c r="Y88" s="80"/>
      <c r="Z88" s="152"/>
      <c r="AA88" s="80"/>
      <c r="AB88" s="80"/>
      <c r="AC88" s="120" t="s">
        <v>86</v>
      </c>
      <c r="AD88" s="121">
        <f>IF(F70="","",F70)</f>
        <v>45536</v>
      </c>
      <c r="AE88" s="122">
        <f>IF(G70="","",G70)</f>
        <v>45536</v>
      </c>
      <c r="AF88" s="121" t="str">
        <f>IF(H70="","",H70)</f>
        <v>年</v>
      </c>
      <c r="AG88" s="123">
        <f>IF(I70="","",I70)</f>
        <v>45536</v>
      </c>
      <c r="AH88" s="120" t="s">
        <v>87</v>
      </c>
      <c r="AI88" s="121" t="str">
        <f>IF(N70="","",N70)</f>
        <v>令和</v>
      </c>
      <c r="AJ88" s="124">
        <f>IF(O70="","",O70)</f>
        <v>6</v>
      </c>
      <c r="AK88" s="121" t="str">
        <f>IF(P70="","",P70)</f>
        <v>年</v>
      </c>
      <c r="AL88" s="123" t="str">
        <f>IF(Q70="","",Q70)</f>
        <v>11月</v>
      </c>
      <c r="AM88" s="120" t="s">
        <v>88</v>
      </c>
      <c r="AN88" s="80"/>
      <c r="AO88" s="80"/>
      <c r="AP88" s="80"/>
      <c r="AQ88" s="148"/>
      <c r="AR88" s="58"/>
      <c r="AS88" s="58"/>
      <c r="AT88" s="125"/>
      <c r="AU88" s="126"/>
      <c r="AV88" s="126"/>
      <c r="AW88" s="126"/>
      <c r="AX88" s="126"/>
      <c r="AY88" s="126"/>
      <c r="AZ88" s="126"/>
      <c r="BB88" s="41"/>
    </row>
    <row r="89" spans="1:73" ht="15" customHeight="1" x14ac:dyDescent="0.15">
      <c r="A89" s="127" t="s">
        <v>122</v>
      </c>
      <c r="B89" s="80"/>
      <c r="C89" s="80"/>
      <c r="D89" s="80"/>
      <c r="E89" s="80"/>
      <c r="F89" s="80"/>
      <c r="G89" s="80"/>
      <c r="H89" s="80"/>
      <c r="I89" s="80"/>
      <c r="J89" s="80"/>
      <c r="K89" s="80"/>
      <c r="L89" s="80"/>
      <c r="M89" s="80"/>
      <c r="N89" s="80"/>
      <c r="O89" s="80"/>
      <c r="P89" s="80"/>
      <c r="Q89" s="80"/>
      <c r="R89" s="80"/>
      <c r="S89" s="80"/>
      <c r="T89" s="80"/>
      <c r="U89" s="80"/>
      <c r="V89" s="80"/>
      <c r="W89" s="80"/>
      <c r="X89" s="80"/>
      <c r="Y89" s="80"/>
      <c r="Z89" s="80"/>
      <c r="AA89" s="80"/>
      <c r="AB89" s="91" t="s">
        <v>83</v>
      </c>
      <c r="AC89" s="80"/>
      <c r="AD89" s="80"/>
      <c r="AE89" s="80"/>
      <c r="AF89" s="80"/>
      <c r="AG89" s="80"/>
      <c r="AH89" s="80"/>
      <c r="AI89" s="80"/>
      <c r="AJ89" s="80"/>
      <c r="AK89" s="80"/>
      <c r="AL89" s="80"/>
      <c r="AM89" s="80"/>
      <c r="AN89" s="80"/>
      <c r="AO89" s="80"/>
      <c r="AP89" s="80"/>
      <c r="AQ89" s="80"/>
      <c r="AR89" s="59" t="s">
        <v>91</v>
      </c>
      <c r="AS89" s="59"/>
      <c r="AT89" s="270">
        <f>IF(R84="","",R84)</f>
        <v>14408</v>
      </c>
      <c r="AU89" s="270"/>
      <c r="AV89" s="270"/>
      <c r="AW89" s="270"/>
      <c r="AX89" s="207" t="str">
        <f>$N$115</f>
        <v>千円</v>
      </c>
      <c r="AY89" s="207"/>
      <c r="AZ89" s="207"/>
      <c r="BB89" s="41"/>
    </row>
    <row r="90" spans="1:73" ht="15" customHeight="1" x14ac:dyDescent="0.2">
      <c r="A90" s="80"/>
      <c r="B90" s="80"/>
      <c r="C90" s="80"/>
      <c r="D90" s="80"/>
      <c r="E90" s="80"/>
      <c r="F90" s="80"/>
      <c r="G90" s="80"/>
      <c r="H90" s="80"/>
      <c r="I90" s="80"/>
      <c r="J90" s="80"/>
      <c r="K90" s="80"/>
      <c r="L90" s="80"/>
      <c r="M90" s="80"/>
      <c r="N90" s="80"/>
      <c r="O90" s="80"/>
      <c r="P90" s="219" t="s">
        <v>72</v>
      </c>
      <c r="Q90" s="219"/>
      <c r="R90" s="219"/>
      <c r="S90" s="219">
        <f>IF(R73="","",R84-R73)</f>
        <v>782</v>
      </c>
      <c r="T90" s="219"/>
      <c r="U90" s="219"/>
      <c r="V90" s="161" t="str">
        <f>$N$115</f>
        <v>千円</v>
      </c>
      <c r="W90" s="161"/>
      <c r="X90" s="80"/>
      <c r="Y90" s="80"/>
      <c r="Z90" s="80"/>
      <c r="AA90" s="80"/>
      <c r="AB90" s="80"/>
      <c r="AC90" s="120" t="s">
        <v>110</v>
      </c>
      <c r="AD90" s="158">
        <f>IF(F81="","",F81)</f>
        <v>45170</v>
      </c>
      <c r="AE90" s="122">
        <f>IF(G81="","",G81)</f>
        <v>45170</v>
      </c>
      <c r="AF90" s="121" t="str">
        <f>IF(H81="","",H81)</f>
        <v>年</v>
      </c>
      <c r="AG90" s="123">
        <f>IF(I81="","",I81)</f>
        <v>45170</v>
      </c>
      <c r="AH90" s="120" t="s">
        <v>87</v>
      </c>
      <c r="AI90" s="121">
        <f>IF(N81="","",N81)</f>
        <v>45231</v>
      </c>
      <c r="AJ90" s="122">
        <f>IF(O81="","",O81)</f>
        <v>45231</v>
      </c>
      <c r="AK90" s="121" t="str">
        <f>IF(P81="","",P81)</f>
        <v>年</v>
      </c>
      <c r="AL90" s="123">
        <f>IF(Q81="","",Q81)</f>
        <v>45231</v>
      </c>
      <c r="AM90" s="120" t="s">
        <v>111</v>
      </c>
      <c r="AN90" s="80"/>
      <c r="AO90" s="80"/>
      <c r="AP90" s="80"/>
      <c r="AQ90" s="80"/>
      <c r="AR90" s="80"/>
      <c r="AS90" s="80"/>
      <c r="AT90" s="80"/>
      <c r="AU90" s="80"/>
      <c r="AV90" s="80"/>
      <c r="AW90" s="80"/>
      <c r="AX90" s="80"/>
      <c r="AY90" s="80"/>
      <c r="AZ90" s="80"/>
      <c r="BB90" s="41"/>
      <c r="BC90" s="41"/>
    </row>
    <row r="91" spans="1:73" ht="15" customHeight="1" x14ac:dyDescent="0.15">
      <c r="AA91" s="92"/>
      <c r="AB91" s="128"/>
      <c r="AC91" s="128"/>
      <c r="AD91" s="128"/>
      <c r="AE91" s="128"/>
      <c r="AF91" s="128"/>
      <c r="AG91" s="128"/>
      <c r="AH91" s="128"/>
      <c r="AI91" s="128"/>
      <c r="AJ91" s="128"/>
      <c r="AK91" s="128"/>
      <c r="AL91" s="128"/>
      <c r="AM91" s="80"/>
      <c r="AN91" s="80"/>
      <c r="AO91" s="80"/>
      <c r="AP91" s="80"/>
      <c r="AQ91" s="80"/>
      <c r="AR91" s="80"/>
      <c r="AS91" s="80"/>
      <c r="AT91" s="80"/>
      <c r="AU91" s="80"/>
      <c r="AV91" s="80"/>
      <c r="AW91" s="80"/>
      <c r="AX91" s="80"/>
      <c r="AY91" s="80"/>
      <c r="AZ91" s="80"/>
      <c r="BB91" s="41"/>
      <c r="BC91" s="41"/>
      <c r="BD91" s="60"/>
      <c r="BE91" s="49"/>
      <c r="BF91" s="61"/>
      <c r="BG91" s="41"/>
      <c r="BH91" s="41"/>
      <c r="BI91" s="41"/>
      <c r="BJ91" s="41"/>
      <c r="BK91" s="41"/>
      <c r="BL91" s="41"/>
      <c r="BM91" s="41"/>
      <c r="BN91" s="41"/>
      <c r="BO91" s="41"/>
      <c r="BP91" s="41"/>
      <c r="BQ91" s="41"/>
      <c r="BR91" s="41"/>
      <c r="BS91" s="41"/>
      <c r="BT91" s="41"/>
      <c r="BU91" s="41"/>
    </row>
    <row r="92" spans="1:73" ht="15" customHeight="1" x14ac:dyDescent="0.15">
      <c r="AA92" s="92" t="s">
        <v>50</v>
      </c>
      <c r="AB92" s="128"/>
      <c r="AC92" s="128"/>
      <c r="AD92" s="128"/>
      <c r="AE92" s="128"/>
      <c r="AF92" s="128"/>
      <c r="AG92" s="128"/>
      <c r="AH92" s="128"/>
      <c r="AI92" s="128"/>
      <c r="AJ92" s="128"/>
      <c r="AK92" s="128"/>
      <c r="AL92" s="128"/>
      <c r="AM92" s="80"/>
      <c r="AN92" s="80"/>
      <c r="AO92" s="80"/>
      <c r="AP92" s="80"/>
      <c r="AQ92" s="80"/>
      <c r="AR92" s="80"/>
      <c r="AS92" s="80"/>
      <c r="AT92" s="80"/>
      <c r="AU92" s="80"/>
      <c r="AV92" s="80"/>
      <c r="AW92" s="80"/>
      <c r="AX92" s="80"/>
      <c r="AY92" s="80"/>
      <c r="AZ92" s="80"/>
      <c r="BB92" s="41"/>
      <c r="BC92" s="41"/>
      <c r="BD92" s="41"/>
      <c r="BE92" s="41"/>
      <c r="BF92" s="41"/>
      <c r="BG92" s="41"/>
      <c r="BH92" s="41"/>
      <c r="BI92" s="41"/>
      <c r="BJ92" s="41"/>
      <c r="BK92" s="41"/>
      <c r="BL92" s="41"/>
      <c r="BM92" s="41"/>
      <c r="BN92" s="41"/>
      <c r="BO92" s="41"/>
      <c r="BP92" s="41"/>
    </row>
    <row r="93" spans="1:73" ht="15" customHeight="1" x14ac:dyDescent="0.15">
      <c r="A93" s="127"/>
      <c r="B93" s="80"/>
      <c r="C93" s="80"/>
      <c r="D93" s="80"/>
      <c r="E93" s="80"/>
      <c r="F93" s="80"/>
      <c r="G93" s="80"/>
      <c r="H93" s="80"/>
      <c r="I93" s="80"/>
      <c r="J93" s="80"/>
      <c r="K93" s="80"/>
      <c r="L93" s="80"/>
      <c r="M93" s="77"/>
      <c r="N93" s="77"/>
      <c r="O93" s="77"/>
      <c r="P93" s="77"/>
      <c r="Q93" s="77"/>
      <c r="R93" s="77"/>
      <c r="S93" s="77"/>
      <c r="T93" s="77"/>
      <c r="U93" s="77"/>
      <c r="V93" s="77"/>
      <c r="W93" s="77"/>
      <c r="X93" s="77"/>
      <c r="Y93" s="77"/>
      <c r="Z93" s="77"/>
      <c r="AA93" s="92" t="s">
        <v>51</v>
      </c>
      <c r="AB93" s="128"/>
      <c r="AC93" s="128"/>
      <c r="AD93" s="128"/>
      <c r="AE93" s="128"/>
      <c r="AF93" s="128"/>
      <c r="AG93" s="128"/>
      <c r="AH93" s="128"/>
      <c r="AI93" s="128"/>
      <c r="AJ93" s="128"/>
      <c r="AK93" s="128"/>
      <c r="AL93" s="128"/>
      <c r="AM93" s="80"/>
      <c r="AN93" s="80"/>
      <c r="AO93" s="80"/>
      <c r="AP93" s="80"/>
      <c r="AQ93" s="80"/>
      <c r="AR93" s="80"/>
      <c r="AS93" s="80"/>
      <c r="AT93" s="80"/>
      <c r="AU93" s="80"/>
      <c r="AV93" s="80"/>
      <c r="AW93" s="80"/>
      <c r="AX93" s="80"/>
      <c r="AY93" s="80"/>
      <c r="AZ93" s="80"/>
      <c r="BB93" s="41"/>
      <c r="BC93" s="41"/>
      <c r="BD93" s="41"/>
      <c r="BE93" s="41"/>
      <c r="BF93" s="41"/>
      <c r="BG93" s="41"/>
      <c r="BH93" s="41"/>
      <c r="BI93" s="41"/>
      <c r="BJ93" s="41"/>
      <c r="BK93" s="41"/>
      <c r="BL93" s="41"/>
      <c r="BM93" s="41"/>
      <c r="BN93" s="41"/>
      <c r="BO93" s="41"/>
      <c r="BP93" s="41"/>
      <c r="BQ93" s="41"/>
    </row>
    <row r="94" spans="1:73" ht="15" customHeight="1" x14ac:dyDescent="0.15">
      <c r="A94" s="127" t="s">
        <v>149</v>
      </c>
      <c r="B94" s="80"/>
      <c r="C94" s="80"/>
      <c r="D94" s="80"/>
      <c r="E94" s="80"/>
      <c r="F94" s="80"/>
      <c r="G94" s="80"/>
      <c r="H94" s="80"/>
      <c r="I94" s="80"/>
      <c r="J94" s="80"/>
      <c r="K94" s="80"/>
      <c r="L94" s="80"/>
      <c r="M94" s="77"/>
      <c r="N94" s="77"/>
      <c r="O94" s="77"/>
      <c r="P94" s="77"/>
      <c r="Q94" s="77"/>
      <c r="R94" s="77"/>
      <c r="S94" s="77"/>
      <c r="T94" s="77"/>
      <c r="U94" s="77"/>
      <c r="V94" s="77"/>
      <c r="W94" s="77"/>
      <c r="X94" s="77"/>
      <c r="Y94" s="77"/>
      <c r="Z94" s="77"/>
      <c r="AA94" s="130" t="s">
        <v>108</v>
      </c>
      <c r="AB94" s="128"/>
      <c r="AC94" s="128"/>
      <c r="AD94" s="128"/>
      <c r="AE94" s="128"/>
      <c r="AF94" s="128"/>
      <c r="AG94" s="128"/>
      <c r="AH94" s="128"/>
      <c r="AI94" s="128"/>
      <c r="AJ94" s="128"/>
      <c r="AK94" s="128"/>
      <c r="AL94" s="128"/>
      <c r="AM94" s="80"/>
      <c r="AN94" s="80"/>
      <c r="AO94" s="80"/>
      <c r="AP94" s="80"/>
      <c r="AQ94" s="80"/>
      <c r="AR94" s="80"/>
      <c r="AS94" s="80"/>
      <c r="AT94" s="80"/>
      <c r="AU94" s="80"/>
      <c r="AV94" s="80"/>
      <c r="AW94" s="80"/>
      <c r="AX94" s="80"/>
      <c r="AY94" s="80"/>
      <c r="AZ94" s="80"/>
      <c r="BB94" s="41"/>
      <c r="BC94" s="41"/>
      <c r="BD94" s="41"/>
      <c r="BE94" s="41"/>
      <c r="BF94" s="41"/>
      <c r="BG94" s="41"/>
      <c r="BH94" s="41"/>
      <c r="BI94" s="41"/>
      <c r="BJ94" s="41"/>
      <c r="BK94" s="41"/>
      <c r="BL94" s="41"/>
      <c r="BM94" s="41"/>
      <c r="BN94" s="41"/>
      <c r="BO94" s="41"/>
      <c r="BP94" s="41"/>
      <c r="BQ94" s="41"/>
    </row>
    <row r="95" spans="1:73" ht="15" customHeight="1" x14ac:dyDescent="0.2">
      <c r="B95" s="208" t="s">
        <v>151</v>
      </c>
      <c r="C95" s="208"/>
      <c r="D95" s="208"/>
      <c r="E95" s="208"/>
      <c r="F95" s="208"/>
      <c r="G95" s="208"/>
      <c r="H95" s="208"/>
      <c r="I95" s="208"/>
      <c r="J95" s="208"/>
      <c r="K95" s="208"/>
      <c r="L95" s="208"/>
      <c r="M95" s="208"/>
      <c r="N95" s="208"/>
      <c r="O95" s="208"/>
      <c r="P95" s="208"/>
      <c r="Q95" s="208"/>
      <c r="R95" s="208"/>
      <c r="S95" s="208"/>
      <c r="T95" s="208"/>
      <c r="U95" s="208"/>
      <c r="V95" s="208"/>
      <c r="W95" s="208"/>
      <c r="X95" s="208"/>
      <c r="Y95" s="208"/>
      <c r="Z95" s="208"/>
      <c r="AA95" s="80"/>
      <c r="AB95" s="80"/>
      <c r="AC95" s="80"/>
      <c r="AD95" s="80"/>
      <c r="AE95" s="80"/>
      <c r="AF95" s="80"/>
      <c r="AG95" s="80"/>
      <c r="AH95" s="80"/>
      <c r="AI95" s="80"/>
      <c r="AJ95" s="80"/>
      <c r="AK95" s="80"/>
      <c r="AL95" s="80"/>
      <c r="AM95" s="80"/>
      <c r="AN95" s="80"/>
      <c r="AO95" s="80"/>
      <c r="AP95" s="80"/>
      <c r="AQ95" s="80"/>
      <c r="AR95" s="80"/>
      <c r="AS95" s="80"/>
      <c r="AT95" s="80"/>
      <c r="AU95" s="80"/>
      <c r="AV95" s="80"/>
      <c r="AW95" s="80"/>
      <c r="AX95" s="80"/>
      <c r="AY95" s="80"/>
      <c r="AZ95" s="80"/>
      <c r="BB95" s="41"/>
      <c r="BC95" s="41"/>
      <c r="BD95" s="41"/>
      <c r="BE95" s="41"/>
      <c r="BF95" s="41"/>
      <c r="BG95" s="41"/>
      <c r="BH95" s="41"/>
      <c r="BI95" s="41"/>
      <c r="BJ95" s="41"/>
      <c r="BK95" s="191"/>
      <c r="BL95" s="191"/>
    </row>
    <row r="96" spans="1:73" ht="15" customHeight="1" x14ac:dyDescent="0.15">
      <c r="B96" s="208"/>
      <c r="C96" s="208"/>
      <c r="D96" s="208"/>
      <c r="E96" s="208"/>
      <c r="F96" s="208"/>
      <c r="G96" s="208"/>
      <c r="H96" s="208"/>
      <c r="I96" s="208"/>
      <c r="J96" s="208"/>
      <c r="K96" s="208"/>
      <c r="L96" s="208"/>
      <c r="M96" s="208"/>
      <c r="N96" s="208"/>
      <c r="O96" s="208"/>
      <c r="P96" s="208"/>
      <c r="Q96" s="208"/>
      <c r="R96" s="208"/>
      <c r="S96" s="208"/>
      <c r="T96" s="208"/>
      <c r="U96" s="208"/>
      <c r="V96" s="208"/>
      <c r="W96" s="208"/>
      <c r="X96" s="208"/>
      <c r="Y96" s="208"/>
      <c r="Z96" s="208"/>
      <c r="AA96" s="91" t="s">
        <v>160</v>
      </c>
      <c r="AB96" s="91"/>
      <c r="AC96" s="80"/>
      <c r="AD96" s="80"/>
      <c r="AE96" s="80"/>
      <c r="AF96" s="80"/>
      <c r="AG96" s="80"/>
      <c r="AH96" s="80" t="s">
        <v>52</v>
      </c>
      <c r="AI96" s="80"/>
      <c r="AJ96" s="80"/>
      <c r="AK96" s="80"/>
      <c r="AL96" s="80"/>
      <c r="AM96" s="80"/>
      <c r="AN96" s="80"/>
      <c r="AO96" s="80"/>
      <c r="AP96" s="80"/>
      <c r="AQ96" s="80"/>
      <c r="AR96" s="80"/>
      <c r="AS96" s="80"/>
      <c r="AT96" s="80"/>
      <c r="AU96" s="80"/>
      <c r="AV96" s="80"/>
      <c r="AW96" s="80"/>
      <c r="AX96" s="80"/>
      <c r="AY96" s="80"/>
      <c r="AZ96" s="80"/>
      <c r="BB96" s="41"/>
      <c r="BC96" s="41"/>
      <c r="BD96" s="192"/>
      <c r="BE96" s="192"/>
      <c r="BF96" s="192"/>
      <c r="BG96" s="192"/>
      <c r="BH96" s="192"/>
      <c r="BI96" s="192"/>
      <c r="BJ96" s="62"/>
      <c r="BK96" s="191"/>
      <c r="BL96" s="191"/>
    </row>
    <row r="97" spans="1:68" ht="15" customHeight="1" x14ac:dyDescent="0.2">
      <c r="B97" s="160" t="s">
        <v>144</v>
      </c>
      <c r="C97" s="271" t="s">
        <v>145</v>
      </c>
      <c r="D97" s="271"/>
      <c r="E97" s="271"/>
      <c r="F97" s="271"/>
      <c r="G97" s="271"/>
      <c r="H97" s="271"/>
      <c r="I97" s="271"/>
      <c r="J97" s="271"/>
      <c r="K97" s="271"/>
      <c r="L97" s="271"/>
      <c r="M97" s="271"/>
      <c r="N97" s="271"/>
      <c r="O97" s="271"/>
      <c r="P97" s="271"/>
      <c r="Q97" s="271"/>
      <c r="R97" s="271"/>
      <c r="S97" s="271"/>
      <c r="T97" s="271"/>
      <c r="U97" s="271"/>
      <c r="V97" s="271"/>
      <c r="W97" s="271"/>
      <c r="X97" s="271"/>
      <c r="Y97" s="271"/>
      <c r="Z97" s="271"/>
      <c r="AA97" s="232" t="s">
        <v>41</v>
      </c>
      <c r="AB97" s="232"/>
      <c r="AC97" s="80"/>
      <c r="AD97" s="80" t="s">
        <v>42</v>
      </c>
      <c r="AE97" s="129"/>
      <c r="AF97" s="80" t="s">
        <v>43</v>
      </c>
      <c r="AG97" s="80"/>
      <c r="AH97" s="80" t="s">
        <v>44</v>
      </c>
      <c r="AI97" s="80"/>
      <c r="AJ97" s="80"/>
      <c r="AK97" s="80"/>
      <c r="AL97" s="80"/>
      <c r="AM97" s="80"/>
      <c r="AN97" s="80"/>
      <c r="AO97" s="80"/>
      <c r="AP97" s="80"/>
      <c r="AQ97" s="80"/>
      <c r="AR97" s="80"/>
      <c r="AS97" s="80"/>
      <c r="AT97" s="80"/>
      <c r="AU97" s="80"/>
      <c r="AV97" s="80"/>
      <c r="AW97" s="80"/>
      <c r="AX97" s="80"/>
      <c r="AY97" s="80"/>
      <c r="AZ97" s="80"/>
      <c r="BM97" s="67"/>
      <c r="BN97" s="67"/>
      <c r="BO97" s="49"/>
      <c r="BP97" s="61"/>
    </row>
    <row r="98" spans="1:68" ht="15" customHeight="1" x14ac:dyDescent="0.15">
      <c r="C98" s="271"/>
      <c r="D98" s="271"/>
      <c r="E98" s="271"/>
      <c r="F98" s="271"/>
      <c r="G98" s="271"/>
      <c r="H98" s="271"/>
      <c r="I98" s="271"/>
      <c r="J98" s="271"/>
      <c r="K98" s="271"/>
      <c r="L98" s="271"/>
      <c r="M98" s="271"/>
      <c r="N98" s="271"/>
      <c r="O98" s="271"/>
      <c r="P98" s="271"/>
      <c r="Q98" s="271"/>
      <c r="R98" s="271"/>
      <c r="S98" s="271"/>
      <c r="T98" s="271"/>
      <c r="U98" s="271"/>
      <c r="V98" s="271"/>
      <c r="W98" s="271"/>
      <c r="X98" s="271"/>
      <c r="Y98" s="271"/>
      <c r="Z98" s="271"/>
      <c r="AA98" s="91" t="s">
        <v>53</v>
      </c>
      <c r="AB98" s="91"/>
      <c r="AC98" s="80"/>
      <c r="AD98" s="80"/>
      <c r="AE98" s="80"/>
      <c r="AF98" s="80"/>
      <c r="AG98" s="80"/>
      <c r="AH98" s="80"/>
      <c r="AI98" s="80"/>
      <c r="AJ98" s="80"/>
      <c r="AK98" s="80"/>
      <c r="AL98" s="80"/>
      <c r="AM98" s="80"/>
      <c r="AN98" s="80"/>
      <c r="AO98" s="80"/>
      <c r="AP98" s="80"/>
      <c r="AQ98" s="80"/>
      <c r="AR98" s="80"/>
      <c r="AS98" s="80"/>
      <c r="AT98" s="80"/>
      <c r="AU98" s="80"/>
      <c r="AV98" s="80"/>
      <c r="AW98" s="80"/>
      <c r="AX98" s="80"/>
      <c r="AY98" s="80"/>
      <c r="AZ98" s="80"/>
    </row>
    <row r="99" spans="1:68" ht="15" customHeight="1" x14ac:dyDescent="0.15">
      <c r="B99" s="160" t="s">
        <v>146</v>
      </c>
      <c r="C99" s="271" t="s">
        <v>147</v>
      </c>
      <c r="D99" s="271"/>
      <c r="E99" s="271"/>
      <c r="F99" s="271"/>
      <c r="G99" s="271"/>
      <c r="H99" s="271"/>
      <c r="I99" s="271"/>
      <c r="J99" s="271"/>
      <c r="K99" s="271"/>
      <c r="L99" s="271"/>
      <c r="M99" s="271"/>
      <c r="N99" s="271"/>
      <c r="O99" s="271"/>
      <c r="P99" s="271"/>
      <c r="Q99" s="271"/>
      <c r="R99" s="271"/>
      <c r="S99" s="271"/>
      <c r="T99" s="271"/>
      <c r="U99" s="271"/>
      <c r="V99" s="271"/>
      <c r="W99" s="271"/>
      <c r="X99" s="271"/>
      <c r="Y99" s="271"/>
      <c r="Z99" s="271"/>
      <c r="AA99" s="128" t="s">
        <v>109</v>
      </c>
      <c r="AB99" s="91"/>
      <c r="AC99" s="80"/>
      <c r="AD99" s="80"/>
      <c r="AE99" s="80"/>
      <c r="AF99" s="80"/>
      <c r="AG99" s="80"/>
      <c r="AH99" s="80"/>
      <c r="AI99" s="80"/>
      <c r="AJ99" s="80"/>
      <c r="AK99" s="80"/>
      <c r="AL99" s="80"/>
      <c r="AM99" s="80"/>
      <c r="AN99" s="80"/>
      <c r="AO99" s="80"/>
      <c r="AP99" s="80"/>
      <c r="AQ99" s="80"/>
      <c r="AR99" s="80"/>
      <c r="AS99" s="80"/>
      <c r="AT99" s="80"/>
      <c r="AU99" s="80"/>
      <c r="AV99" s="80"/>
      <c r="AW99" s="80"/>
      <c r="AX99" s="80"/>
      <c r="AY99" s="80"/>
      <c r="AZ99" s="80"/>
    </row>
    <row r="100" spans="1:68" ht="15" customHeight="1" x14ac:dyDescent="0.2">
      <c r="C100" s="271"/>
      <c r="D100" s="271"/>
      <c r="E100" s="271"/>
      <c r="F100" s="271"/>
      <c r="G100" s="271"/>
      <c r="H100" s="271"/>
      <c r="I100" s="271"/>
      <c r="J100" s="271"/>
      <c r="K100" s="271"/>
      <c r="L100" s="271"/>
      <c r="M100" s="271"/>
      <c r="N100" s="271"/>
      <c r="O100" s="271"/>
      <c r="P100" s="271"/>
      <c r="Q100" s="271"/>
      <c r="R100" s="271"/>
      <c r="S100" s="271"/>
      <c r="T100" s="271"/>
      <c r="U100" s="271"/>
      <c r="V100" s="271"/>
      <c r="W100" s="271"/>
      <c r="X100" s="271"/>
      <c r="Y100" s="271"/>
      <c r="Z100" s="271"/>
      <c r="AA100" s="80"/>
      <c r="AB100" s="80"/>
      <c r="AC100" s="80"/>
      <c r="AD100" s="80"/>
      <c r="AE100" s="80"/>
      <c r="AF100" s="80"/>
      <c r="AG100" s="80"/>
      <c r="AH100" s="80"/>
      <c r="AI100" s="80"/>
      <c r="AJ100" s="80"/>
      <c r="AK100" s="80"/>
      <c r="AL100" s="80"/>
      <c r="AM100" s="80"/>
      <c r="AN100" s="80"/>
      <c r="AO100" s="80"/>
      <c r="AP100" s="80"/>
      <c r="AQ100" s="80"/>
      <c r="AR100" s="80"/>
      <c r="AS100" s="80"/>
      <c r="AT100" s="80"/>
      <c r="AU100" s="80"/>
      <c r="AV100" s="80"/>
      <c r="AW100" s="80"/>
      <c r="AX100" s="80"/>
      <c r="AY100" s="80"/>
      <c r="AZ100" s="80"/>
    </row>
    <row r="101" spans="1:68" ht="15" customHeight="1" x14ac:dyDescent="0.2">
      <c r="A101" s="127" t="s">
        <v>150</v>
      </c>
      <c r="B101" s="80"/>
      <c r="C101" s="80"/>
      <c r="AA101" s="80"/>
      <c r="AB101" s="80"/>
      <c r="AC101" s="80"/>
      <c r="AD101" s="80"/>
      <c r="AE101" s="80"/>
      <c r="AF101" s="80"/>
      <c r="AG101" s="80"/>
      <c r="AH101" s="80"/>
      <c r="AI101" s="80"/>
      <c r="AJ101" s="80"/>
      <c r="AK101" s="80"/>
      <c r="AL101" s="80"/>
      <c r="AM101" s="80"/>
      <c r="AN101" s="80"/>
      <c r="AO101" s="80"/>
      <c r="AP101" s="80"/>
      <c r="AQ101" s="80"/>
      <c r="AR101" s="80"/>
      <c r="AS101" s="80"/>
      <c r="AT101" s="80"/>
      <c r="AU101" s="80"/>
      <c r="AV101" s="80"/>
      <c r="AW101" s="80"/>
      <c r="AX101" s="80"/>
      <c r="AY101" s="80"/>
      <c r="AZ101" s="80"/>
    </row>
    <row r="102" spans="1:68" ht="15" customHeight="1" x14ac:dyDescent="0.15">
      <c r="A102" s="159"/>
      <c r="B102" s="39" t="s">
        <v>148</v>
      </c>
      <c r="C102" s="155"/>
      <c r="AA102" s="80"/>
      <c r="AB102" s="80"/>
      <c r="AC102" s="80"/>
      <c r="AD102" s="91" t="s">
        <v>54</v>
      </c>
      <c r="AE102" s="80"/>
      <c r="AF102" s="80"/>
      <c r="AG102" s="80"/>
      <c r="AH102" s="80"/>
      <c r="AI102" s="80"/>
      <c r="AJ102" s="80"/>
      <c r="AK102" s="80"/>
      <c r="AL102" s="80"/>
      <c r="AM102" s="80"/>
      <c r="AN102" s="80"/>
      <c r="AO102" s="80"/>
      <c r="AP102" s="80"/>
      <c r="AQ102" s="80"/>
      <c r="AR102" s="80"/>
      <c r="AS102" s="80"/>
      <c r="AT102" s="80"/>
      <c r="AU102" s="80"/>
      <c r="AV102" s="80"/>
      <c r="AW102" s="80"/>
      <c r="AX102" s="80"/>
      <c r="AY102" s="80"/>
      <c r="AZ102" s="80"/>
    </row>
    <row r="103" spans="1:68" ht="15" customHeight="1" x14ac:dyDescent="0.2">
      <c r="AA103" s="80"/>
      <c r="AB103" s="80"/>
      <c r="AC103" s="80"/>
      <c r="AD103" s="80"/>
      <c r="AE103" s="80"/>
      <c r="AF103" s="80"/>
      <c r="AG103" s="80"/>
      <c r="AH103" s="80"/>
      <c r="AI103" s="80"/>
      <c r="AJ103" s="80"/>
      <c r="AK103" s="80"/>
      <c r="AL103" s="80"/>
      <c r="AM103" s="80"/>
      <c r="AN103" s="80"/>
      <c r="AO103" s="80"/>
      <c r="AP103" s="80"/>
      <c r="AQ103" s="80"/>
      <c r="AR103" s="80"/>
      <c r="AS103" s="80"/>
      <c r="AT103" s="80"/>
      <c r="AU103" s="80"/>
      <c r="AV103" s="80"/>
      <c r="AW103" s="80"/>
      <c r="AX103" s="80"/>
      <c r="AY103" s="80"/>
      <c r="AZ103" s="80"/>
    </row>
    <row r="104" spans="1:68" ht="15" customHeight="1" x14ac:dyDescent="0.2">
      <c r="AA104" s="80"/>
      <c r="AB104" s="80"/>
      <c r="AC104" s="80"/>
      <c r="AD104" s="80"/>
      <c r="AE104" s="80"/>
      <c r="AF104" s="80"/>
      <c r="AG104" s="80"/>
      <c r="AH104" s="80"/>
      <c r="AI104" s="80"/>
      <c r="AJ104" s="80"/>
      <c r="AK104" s="80"/>
      <c r="AL104" s="80"/>
      <c r="AM104" s="80"/>
      <c r="AN104" s="80"/>
      <c r="AO104" s="80"/>
      <c r="AP104" s="80"/>
      <c r="AQ104" s="80"/>
      <c r="AR104" s="80"/>
      <c r="AS104" s="80"/>
      <c r="AT104" s="80"/>
      <c r="AU104" s="80"/>
      <c r="AV104" s="80"/>
      <c r="AW104" s="149"/>
      <c r="AX104" s="82"/>
      <c r="AY104" s="82"/>
      <c r="AZ104" s="76" t="str">
        <f>$A$112</f>
        <v>R7.4～</v>
      </c>
    </row>
    <row r="106" spans="1:68" ht="15" customHeight="1" x14ac:dyDescent="0.2">
      <c r="V106" s="69"/>
      <c r="W106" s="69"/>
    </row>
    <row r="107" spans="1:68" ht="15" customHeight="1" x14ac:dyDescent="0.2">
      <c r="T107" s="70"/>
    </row>
    <row r="111" spans="1:68" ht="15" customHeight="1" x14ac:dyDescent="0.2">
      <c r="A111" s="39" t="s">
        <v>132</v>
      </c>
    </row>
    <row r="112" spans="1:68" ht="15" customHeight="1" x14ac:dyDescent="0.2">
      <c r="A112" s="157" t="s">
        <v>161</v>
      </c>
    </row>
    <row r="114" spans="3:16" ht="15" customHeight="1" x14ac:dyDescent="0.2">
      <c r="C114" s="39" t="s">
        <v>56</v>
      </c>
      <c r="G114" s="39" t="s">
        <v>57</v>
      </c>
      <c r="J114" s="39" t="s">
        <v>58</v>
      </c>
      <c r="N114" s="39" t="s">
        <v>102</v>
      </c>
    </row>
    <row r="115" spans="3:16" ht="15" customHeight="1" x14ac:dyDescent="0.2">
      <c r="C115" s="39" t="s">
        <v>59</v>
      </c>
      <c r="G115" s="39">
        <v>5</v>
      </c>
      <c r="J115" s="39">
        <v>1</v>
      </c>
      <c r="K115" s="39" t="str">
        <f>J115&amp;"月"</f>
        <v>1月</v>
      </c>
      <c r="N115" s="39" t="s">
        <v>101</v>
      </c>
      <c r="P115" s="39" t="s">
        <v>114</v>
      </c>
    </row>
    <row r="116" spans="3:16" ht="15" customHeight="1" x14ac:dyDescent="0.2">
      <c r="C116" s="39" t="s">
        <v>60</v>
      </c>
      <c r="G116" s="39">
        <v>6</v>
      </c>
      <c r="J116" s="39">
        <v>2</v>
      </c>
      <c r="K116" s="39" t="str">
        <f t="shared" ref="K116:K127" si="0">J116&amp;"月"</f>
        <v>2月</v>
      </c>
      <c r="N116" s="39" t="s">
        <v>101</v>
      </c>
    </row>
    <row r="117" spans="3:16" ht="15" customHeight="1" x14ac:dyDescent="0.2">
      <c r="C117" s="39" t="s">
        <v>55</v>
      </c>
      <c r="G117" s="39">
        <v>7</v>
      </c>
      <c r="J117" s="39">
        <v>3</v>
      </c>
      <c r="K117" s="39" t="str">
        <f t="shared" si="0"/>
        <v>3月</v>
      </c>
      <c r="N117" s="39" t="s">
        <v>103</v>
      </c>
    </row>
    <row r="118" spans="3:16" ht="15" customHeight="1" x14ac:dyDescent="0.2">
      <c r="C118" s="39" t="s">
        <v>61</v>
      </c>
      <c r="G118" s="39">
        <v>8</v>
      </c>
      <c r="J118" s="39">
        <v>4</v>
      </c>
      <c r="K118" s="39" t="str">
        <f t="shared" si="0"/>
        <v>4月</v>
      </c>
    </row>
    <row r="119" spans="3:16" ht="15" customHeight="1" x14ac:dyDescent="0.2">
      <c r="C119" s="39" t="s">
        <v>41</v>
      </c>
      <c r="G119" s="39">
        <v>9</v>
      </c>
      <c r="J119" s="39">
        <v>5</v>
      </c>
      <c r="K119" s="39" t="str">
        <f t="shared" si="0"/>
        <v>5月</v>
      </c>
    </row>
    <row r="120" spans="3:16" ht="15" customHeight="1" x14ac:dyDescent="0.2">
      <c r="G120" s="39">
        <v>10</v>
      </c>
      <c r="J120" s="39">
        <v>6</v>
      </c>
      <c r="K120" s="39" t="str">
        <f t="shared" si="0"/>
        <v>6月</v>
      </c>
    </row>
    <row r="121" spans="3:16" ht="15" customHeight="1" x14ac:dyDescent="0.2">
      <c r="J121" s="39">
        <v>7</v>
      </c>
      <c r="K121" s="39" t="str">
        <f t="shared" si="0"/>
        <v>7月</v>
      </c>
    </row>
    <row r="122" spans="3:16" ht="15" customHeight="1" x14ac:dyDescent="0.2">
      <c r="J122" s="39">
        <v>8</v>
      </c>
      <c r="K122" s="39" t="str">
        <f t="shared" si="0"/>
        <v>8月</v>
      </c>
    </row>
    <row r="123" spans="3:16" ht="15" customHeight="1" x14ac:dyDescent="0.2">
      <c r="J123" s="39">
        <v>9</v>
      </c>
      <c r="K123" s="39" t="str">
        <f t="shared" si="0"/>
        <v>9月</v>
      </c>
    </row>
    <row r="124" spans="3:16" ht="15" customHeight="1" x14ac:dyDescent="0.2">
      <c r="J124" s="39">
        <v>10</v>
      </c>
      <c r="K124" s="39" t="str">
        <f t="shared" si="0"/>
        <v>10月</v>
      </c>
    </row>
    <row r="125" spans="3:16" ht="15" customHeight="1" x14ac:dyDescent="0.2">
      <c r="J125" s="39">
        <v>11</v>
      </c>
      <c r="K125" s="39" t="str">
        <f t="shared" si="0"/>
        <v>11月</v>
      </c>
    </row>
    <row r="126" spans="3:16" ht="15" customHeight="1" x14ac:dyDescent="0.2">
      <c r="J126" s="39">
        <v>12</v>
      </c>
      <c r="K126" s="39" t="str">
        <f t="shared" si="0"/>
        <v>12月</v>
      </c>
    </row>
    <row r="127" spans="3:16" ht="15" customHeight="1" x14ac:dyDescent="0.2">
      <c r="K127" s="39" t="str">
        <f t="shared" si="0"/>
        <v>月</v>
      </c>
    </row>
  </sheetData>
  <mergeCells count="216">
    <mergeCell ref="C99:Z100"/>
    <mergeCell ref="AQ84:AS84"/>
    <mergeCell ref="AB1:AY1"/>
    <mergeCell ref="AB23:AI24"/>
    <mergeCell ref="AJ23:AQ24"/>
    <mergeCell ref="AR23:AY24"/>
    <mergeCell ref="AB2:AI3"/>
    <mergeCell ref="AJ2:AQ3"/>
    <mergeCell ref="AR2:AY3"/>
    <mergeCell ref="AB4:AI5"/>
    <mergeCell ref="AJ4:AQ5"/>
    <mergeCell ref="AR4:AY5"/>
    <mergeCell ref="AP15:AZ16"/>
    <mergeCell ref="AK16:AO16"/>
    <mergeCell ref="AP17:AZ18"/>
    <mergeCell ref="AA19:AZ21"/>
    <mergeCell ref="AA9:AZ9"/>
    <mergeCell ref="AA8:AZ8"/>
    <mergeCell ref="AS10:AT10"/>
    <mergeCell ref="AK12:AO12"/>
    <mergeCell ref="AP12:AZ14"/>
    <mergeCell ref="AK13:AO13"/>
    <mergeCell ref="AS82:AT82"/>
    <mergeCell ref="AR75:AY76"/>
    <mergeCell ref="AA97:AB97"/>
    <mergeCell ref="AT87:AW87"/>
    <mergeCell ref="AX87:AZ87"/>
    <mergeCell ref="P90:R90"/>
    <mergeCell ref="S90:U90"/>
    <mergeCell ref="AT37:AW37"/>
    <mergeCell ref="AX37:AZ37"/>
    <mergeCell ref="AT35:AW35"/>
    <mergeCell ref="AX35:AZ35"/>
    <mergeCell ref="Q62:Y63"/>
    <mergeCell ref="C45:Z46"/>
    <mergeCell ref="C47:Z48"/>
    <mergeCell ref="B95:Z96"/>
    <mergeCell ref="C97:Z98"/>
    <mergeCell ref="F58:N59"/>
    <mergeCell ref="O58:P59"/>
    <mergeCell ref="Q58:Y59"/>
    <mergeCell ref="AT89:AW89"/>
    <mergeCell ref="AX89:AZ89"/>
    <mergeCell ref="AR77:AY78"/>
    <mergeCell ref="AM81:AN81"/>
    <mergeCell ref="AK64:AO64"/>
    <mergeCell ref="AP64:AZ66"/>
    <mergeCell ref="AK65:AO65"/>
    <mergeCell ref="B4:C5"/>
    <mergeCell ref="D5:E5"/>
    <mergeCell ref="F5:N5"/>
    <mergeCell ref="F18:F19"/>
    <mergeCell ref="G18:G19"/>
    <mergeCell ref="H18:H19"/>
    <mergeCell ref="I18:I19"/>
    <mergeCell ref="J18:J19"/>
    <mergeCell ref="K18:K19"/>
    <mergeCell ref="D10:E11"/>
    <mergeCell ref="F10:N11"/>
    <mergeCell ref="N18:N19"/>
    <mergeCell ref="D4:Y4"/>
    <mergeCell ref="O5:P5"/>
    <mergeCell ref="Q5:Y5"/>
    <mergeCell ref="B6:C11"/>
    <mergeCell ref="D6:E7"/>
    <mergeCell ref="F6:N7"/>
    <mergeCell ref="O6:P7"/>
    <mergeCell ref="Q6:Y7"/>
    <mergeCell ref="D8:E9"/>
    <mergeCell ref="F8:N9"/>
    <mergeCell ref="O8:P9"/>
    <mergeCell ref="Q8:Y9"/>
    <mergeCell ref="B20:E21"/>
    <mergeCell ref="B56:C57"/>
    <mergeCell ref="D57:E57"/>
    <mergeCell ref="F57:N57"/>
    <mergeCell ref="B58:C63"/>
    <mergeCell ref="D58:E59"/>
    <mergeCell ref="N21:P21"/>
    <mergeCell ref="R21:T21"/>
    <mergeCell ref="R18:U19"/>
    <mergeCell ref="F29:F30"/>
    <mergeCell ref="G29:G30"/>
    <mergeCell ref="H29:H30"/>
    <mergeCell ref="I29:I30"/>
    <mergeCell ref="J29:J30"/>
    <mergeCell ref="K29:K30"/>
    <mergeCell ref="D60:E61"/>
    <mergeCell ref="F60:N61"/>
    <mergeCell ref="O60:P61"/>
    <mergeCell ref="Q60:Y61"/>
    <mergeCell ref="D62:E63"/>
    <mergeCell ref="F62:N63"/>
    <mergeCell ref="O62:P63"/>
    <mergeCell ref="L29:L30"/>
    <mergeCell ref="M29:M30"/>
    <mergeCell ref="AJ75:AQ76"/>
    <mergeCell ref="AA61:AZ61"/>
    <mergeCell ref="AS62:AT62"/>
    <mergeCell ref="AP67:AZ68"/>
    <mergeCell ref="AK68:AO68"/>
    <mergeCell ref="AP69:AZ70"/>
    <mergeCell ref="AA71:AZ73"/>
    <mergeCell ref="AB75:AI76"/>
    <mergeCell ref="AB77:AI78"/>
    <mergeCell ref="AJ77:AQ78"/>
    <mergeCell ref="BA84:BC84"/>
    <mergeCell ref="BD84:BF84"/>
    <mergeCell ref="BH84:BI85"/>
    <mergeCell ref="BL84:BL85"/>
    <mergeCell ref="BA85:BC85"/>
    <mergeCell ref="BD85:BF85"/>
    <mergeCell ref="BJ84:BK85"/>
    <mergeCell ref="AT84:AW84"/>
    <mergeCell ref="AX84:AZ84"/>
    <mergeCell ref="BD44:BF44"/>
    <mergeCell ref="BK43:BL44"/>
    <mergeCell ref="BG44:BI44"/>
    <mergeCell ref="AA60:AZ60"/>
    <mergeCell ref="P38:R38"/>
    <mergeCell ref="S38:U38"/>
    <mergeCell ref="AA45:AB45"/>
    <mergeCell ref="AB53:AY53"/>
    <mergeCell ref="AB54:AI55"/>
    <mergeCell ref="AJ54:AQ55"/>
    <mergeCell ref="AR54:AY55"/>
    <mergeCell ref="AB56:AI57"/>
    <mergeCell ref="AJ56:AQ57"/>
    <mergeCell ref="AR56:AY57"/>
    <mergeCell ref="N29:N30"/>
    <mergeCell ref="L18:L19"/>
    <mergeCell ref="M18:M19"/>
    <mergeCell ref="BH32:BI33"/>
    <mergeCell ref="BJ32:BK33"/>
    <mergeCell ref="BL32:BL33"/>
    <mergeCell ref="BA33:BC33"/>
    <mergeCell ref="BD33:BF33"/>
    <mergeCell ref="AT32:AW32"/>
    <mergeCell ref="AX32:AZ32"/>
    <mergeCell ref="BA32:BC32"/>
    <mergeCell ref="BD32:BF32"/>
    <mergeCell ref="AB25:AI26"/>
    <mergeCell ref="AJ25:AQ26"/>
    <mergeCell ref="AR25:AY26"/>
    <mergeCell ref="AM29:AN29"/>
    <mergeCell ref="AS30:AT30"/>
    <mergeCell ref="O10:P11"/>
    <mergeCell ref="Q10:Y11"/>
    <mergeCell ref="Q57:Y57"/>
    <mergeCell ref="R32:T32"/>
    <mergeCell ref="Q29:Q30"/>
    <mergeCell ref="R29:U30"/>
    <mergeCell ref="P29:P30"/>
    <mergeCell ref="O57:P57"/>
    <mergeCell ref="AQ32:AS32"/>
    <mergeCell ref="O18:O19"/>
    <mergeCell ref="P18:P19"/>
    <mergeCell ref="D56:Y56"/>
    <mergeCell ref="B29:E30"/>
    <mergeCell ref="F32:H32"/>
    <mergeCell ref="J32:L32"/>
    <mergeCell ref="O29:O30"/>
    <mergeCell ref="V38:W38"/>
    <mergeCell ref="B31:E32"/>
    <mergeCell ref="N32:P32"/>
    <mergeCell ref="Q18:Q19"/>
    <mergeCell ref="B43:Z44"/>
    <mergeCell ref="B18:E19"/>
    <mergeCell ref="F21:H21"/>
    <mergeCell ref="J21:L21"/>
    <mergeCell ref="BK95:BL96"/>
    <mergeCell ref="BD96:BF96"/>
    <mergeCell ref="BG96:BI96"/>
    <mergeCell ref="B22:Z22"/>
    <mergeCell ref="B23:Z23"/>
    <mergeCell ref="B70:E71"/>
    <mergeCell ref="F70:F71"/>
    <mergeCell ref="G70:G71"/>
    <mergeCell ref="H70:H71"/>
    <mergeCell ref="I70:I71"/>
    <mergeCell ref="J70:J71"/>
    <mergeCell ref="K70:K71"/>
    <mergeCell ref="L70:L71"/>
    <mergeCell ref="M70:M71"/>
    <mergeCell ref="N70:N71"/>
    <mergeCell ref="O70:O71"/>
    <mergeCell ref="P70:P71"/>
    <mergeCell ref="Q70:Q71"/>
    <mergeCell ref="R70:U71"/>
    <mergeCell ref="B72:E73"/>
    <mergeCell ref="F73:H73"/>
    <mergeCell ref="J73:L73"/>
    <mergeCell ref="N73:P73"/>
    <mergeCell ref="R73:T73"/>
    <mergeCell ref="V90:W90"/>
    <mergeCell ref="B74:Z74"/>
    <mergeCell ref="B81:E82"/>
    <mergeCell ref="F81:F82"/>
    <mergeCell ref="G81:G82"/>
    <mergeCell ref="H81:H82"/>
    <mergeCell ref="I81:I82"/>
    <mergeCell ref="J81:J82"/>
    <mergeCell ref="K81:K82"/>
    <mergeCell ref="L81:L82"/>
    <mergeCell ref="M81:M82"/>
    <mergeCell ref="N81:N82"/>
    <mergeCell ref="O81:O82"/>
    <mergeCell ref="P81:P82"/>
    <mergeCell ref="Q81:Q82"/>
    <mergeCell ref="R81:U82"/>
    <mergeCell ref="B75:Z75"/>
    <mergeCell ref="B83:E84"/>
    <mergeCell ref="F84:H84"/>
    <mergeCell ref="J84:L84"/>
    <mergeCell ref="N84:P84"/>
    <mergeCell ref="R84:T84"/>
  </mergeCells>
  <phoneticPr fontId="13"/>
  <dataValidations count="7">
    <dataValidation type="list" allowBlank="1" showInputMessage="1" showErrorMessage="1" sqref="O18:O19 O70:O71" xr:uid="{A08BE255-7A76-4AFC-8CF4-CE8143281D9C}">
      <formula1>$G$114:$G$120</formula1>
    </dataValidation>
    <dataValidation type="list" allowBlank="1" showInputMessage="1" showErrorMessage="1" sqref="Q18:Q19 Q70:Q71" xr:uid="{B991508C-604B-4F35-800E-2E74DC2D9EA5}">
      <formula1>$K$115:$K$127</formula1>
    </dataValidation>
    <dataValidation type="list" allowBlank="1" showInputMessage="1" showErrorMessage="1" sqref="AA45:AB45 AA97:AB97" xr:uid="{C71BF193-204F-4491-8B8E-D600C1EBE4B3}">
      <formula1>$C$118:$C$120</formula1>
    </dataValidation>
    <dataValidation type="list" allowBlank="1" showInputMessage="1" showErrorMessage="1" sqref="AS10:AT10 AS62:AT62" xr:uid="{D33B3E6F-1C33-445E-9262-ED5E89B1F342}">
      <formula1>$C$119:$C$121</formula1>
    </dataValidation>
    <dataValidation type="list" allowBlank="1" showInputMessage="1" showErrorMessage="1" sqref="N18:N19 N70:N71" xr:uid="{1B1BD6E4-FC92-49A5-AF24-C05CB8462F2D}">
      <formula1>$C$114:$C$120</formula1>
    </dataValidation>
    <dataValidation type="list" allowBlank="1" showInputMessage="1" showErrorMessage="1" sqref="N115" xr:uid="{5C1154D1-26F9-456F-A75B-DF0FEE76A04D}">
      <formula1>$N$116:$N$117</formula1>
    </dataValidation>
    <dataValidation type="list" allowBlank="1" showInputMessage="1" showErrorMessage="1" sqref="AS30:AT30 AS82:AT82" xr:uid="{CF4FEFED-952B-4DE2-B6EA-65E2FD7927AC}">
      <formula1>$C$113:$C$119</formula1>
    </dataValidation>
  </dataValidations>
  <printOptions horizontalCentered="1"/>
  <pageMargins left="0.6692913385826772" right="0.6692913385826772" top="0.74803149606299213" bottom="0.74803149606299213" header="0.31496062992125984" footer="0.31496062992125984"/>
  <pageSetup paperSize="9" orientation="portrait" r:id="rId1"/>
  <rowBreaks count="1" manualBreakCount="1">
    <brk id="52" max="51" man="1"/>
  </rowBreaks>
  <colBreaks count="1" manualBreakCount="1">
    <brk id="26" max="10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3FAE6-B7B4-40DC-9CD9-7E161019B626}">
  <dimension ref="A1:CJ127"/>
  <sheetViews>
    <sheetView view="pageBreakPreview" zoomScaleNormal="100" zoomScaleSheetLayoutView="100" zoomScalePageLayoutView="80" workbookViewId="0">
      <selection activeCell="A112" sqref="A112"/>
    </sheetView>
  </sheetViews>
  <sheetFormatPr defaultColWidth="3.33203125" defaultRowHeight="15" customHeight="1" x14ac:dyDescent="0.2"/>
  <cols>
    <col min="1" max="16384" width="3.33203125" style="39"/>
  </cols>
  <sheetData>
    <row r="1" spans="1:67" ht="15" customHeight="1" thickBot="1" x14ac:dyDescent="0.25">
      <c r="A1" s="79" t="s">
        <v>40</v>
      </c>
      <c r="B1" s="80"/>
      <c r="C1" s="80"/>
      <c r="D1" s="80"/>
      <c r="E1" s="80"/>
      <c r="F1" s="80"/>
      <c r="G1" s="80"/>
      <c r="H1" s="80"/>
      <c r="I1" s="80"/>
      <c r="J1" s="80"/>
      <c r="K1" s="80"/>
      <c r="L1" s="80"/>
      <c r="M1" s="80"/>
      <c r="N1" s="80"/>
      <c r="O1" s="80"/>
      <c r="P1" s="149"/>
      <c r="Q1" s="149"/>
      <c r="R1" s="82"/>
      <c r="S1" s="82"/>
      <c r="T1" s="82"/>
      <c r="U1" s="82"/>
      <c r="V1" s="149"/>
      <c r="W1" s="149"/>
      <c r="X1" s="82"/>
      <c r="Y1" s="82"/>
      <c r="Z1" s="152" t="s">
        <v>156</v>
      </c>
      <c r="AA1" s="84"/>
      <c r="AB1" s="233" t="s">
        <v>76</v>
      </c>
      <c r="AC1" s="233"/>
      <c r="AD1" s="233"/>
      <c r="AE1" s="233"/>
      <c r="AF1" s="233"/>
      <c r="AG1" s="233"/>
      <c r="AH1" s="233"/>
      <c r="AI1" s="233"/>
      <c r="AJ1" s="185"/>
      <c r="AK1" s="185"/>
      <c r="AL1" s="185"/>
      <c r="AM1" s="185"/>
      <c r="AN1" s="185"/>
      <c r="AO1" s="185"/>
      <c r="AP1" s="185"/>
      <c r="AQ1" s="185"/>
      <c r="AR1" s="185"/>
      <c r="AS1" s="185"/>
      <c r="AT1" s="185"/>
      <c r="AU1" s="185"/>
      <c r="AV1" s="185"/>
      <c r="AW1" s="185"/>
      <c r="AX1" s="185"/>
      <c r="AY1" s="185"/>
      <c r="AZ1" s="85"/>
      <c r="BB1" s="41"/>
      <c r="BC1" s="41"/>
      <c r="BF1" s="42"/>
      <c r="BH1" s="43"/>
      <c r="BK1" s="43"/>
      <c r="BO1" s="43"/>
    </row>
    <row r="2" spans="1:67" ht="15" customHeight="1" thickTop="1" x14ac:dyDescent="0.2">
      <c r="A2" s="86"/>
      <c r="B2" s="80"/>
      <c r="C2" s="80"/>
      <c r="D2" s="80"/>
      <c r="E2" s="80"/>
      <c r="F2" s="80"/>
      <c r="G2" s="80"/>
      <c r="H2" s="80"/>
      <c r="I2" s="80"/>
      <c r="J2" s="80"/>
      <c r="K2" s="80"/>
      <c r="L2" s="80"/>
      <c r="M2" s="80"/>
      <c r="N2" s="80"/>
      <c r="O2" s="80"/>
      <c r="P2" s="149"/>
      <c r="Q2" s="149"/>
      <c r="R2" s="82"/>
      <c r="S2" s="82"/>
      <c r="T2" s="82"/>
      <c r="U2" s="82"/>
      <c r="V2" s="149"/>
      <c r="W2" s="149"/>
      <c r="X2" s="82"/>
      <c r="Y2" s="80"/>
      <c r="Z2" s="76" t="str">
        <f>$A$112</f>
        <v>R7.4～</v>
      </c>
      <c r="AA2" s="88"/>
      <c r="AB2" s="234"/>
      <c r="AC2" s="221"/>
      <c r="AD2" s="221"/>
      <c r="AE2" s="221"/>
      <c r="AF2" s="221"/>
      <c r="AG2" s="221"/>
      <c r="AH2" s="221"/>
      <c r="AI2" s="235"/>
      <c r="AJ2" s="227"/>
      <c r="AK2" s="227"/>
      <c r="AL2" s="227"/>
      <c r="AM2" s="227"/>
      <c r="AN2" s="227"/>
      <c r="AO2" s="227"/>
      <c r="AP2" s="227"/>
      <c r="AQ2" s="228"/>
      <c r="AR2" s="226"/>
      <c r="AS2" s="227"/>
      <c r="AT2" s="227"/>
      <c r="AU2" s="227"/>
      <c r="AV2" s="227"/>
      <c r="AW2" s="227"/>
      <c r="AX2" s="227"/>
      <c r="AY2" s="227"/>
      <c r="AZ2" s="85"/>
      <c r="BB2" s="41"/>
      <c r="BC2" s="41"/>
      <c r="BF2" s="42"/>
      <c r="BH2" s="43"/>
      <c r="BK2" s="43"/>
      <c r="BO2" s="43"/>
    </row>
    <row r="3" spans="1:67" ht="15" customHeight="1" thickBot="1" x14ac:dyDescent="0.25">
      <c r="A3" s="89" t="s">
        <v>131</v>
      </c>
      <c r="B3" s="90"/>
      <c r="C3" s="90"/>
      <c r="D3" s="90"/>
      <c r="E3" s="90"/>
      <c r="F3" s="80"/>
      <c r="G3" s="80"/>
      <c r="H3" s="80"/>
      <c r="I3" s="80"/>
      <c r="J3" s="80"/>
      <c r="K3" s="80"/>
      <c r="L3" s="80"/>
      <c r="M3" s="80"/>
      <c r="N3" s="152"/>
      <c r="O3" s="152"/>
      <c r="P3" s="152"/>
      <c r="Q3" s="152"/>
      <c r="R3" s="80"/>
      <c r="S3" s="80"/>
      <c r="T3" s="80"/>
      <c r="U3" s="80"/>
      <c r="V3" s="152"/>
      <c r="W3" s="80"/>
      <c r="X3" s="80"/>
      <c r="Y3" s="80"/>
      <c r="Z3" s="152"/>
      <c r="AA3" s="88"/>
      <c r="AB3" s="236"/>
      <c r="AC3" s="237"/>
      <c r="AD3" s="237"/>
      <c r="AE3" s="237"/>
      <c r="AF3" s="237"/>
      <c r="AG3" s="237"/>
      <c r="AH3" s="237"/>
      <c r="AI3" s="238"/>
      <c r="AJ3" s="224"/>
      <c r="AK3" s="224"/>
      <c r="AL3" s="224"/>
      <c r="AM3" s="224"/>
      <c r="AN3" s="224"/>
      <c r="AO3" s="224"/>
      <c r="AP3" s="224"/>
      <c r="AQ3" s="225"/>
      <c r="AR3" s="223"/>
      <c r="AS3" s="224"/>
      <c r="AT3" s="224"/>
      <c r="AU3" s="224"/>
      <c r="AV3" s="224"/>
      <c r="AW3" s="224"/>
      <c r="AX3" s="224"/>
      <c r="AY3" s="224"/>
      <c r="AZ3" s="85"/>
      <c r="BB3" s="41"/>
      <c r="BC3" s="41"/>
    </row>
    <row r="4" spans="1:67" ht="15" customHeight="1" thickTop="1" x14ac:dyDescent="0.2">
      <c r="A4" s="80"/>
      <c r="B4" s="249"/>
      <c r="C4" s="249"/>
      <c r="D4" s="204" t="s">
        <v>0</v>
      </c>
      <c r="E4" s="204"/>
      <c r="F4" s="204"/>
      <c r="G4" s="204"/>
      <c r="H4" s="204"/>
      <c r="I4" s="204"/>
      <c r="J4" s="204"/>
      <c r="K4" s="204"/>
      <c r="L4" s="204"/>
      <c r="M4" s="204"/>
      <c r="N4" s="204"/>
      <c r="O4" s="204"/>
      <c r="P4" s="204"/>
      <c r="Q4" s="204"/>
      <c r="R4" s="204"/>
      <c r="S4" s="204"/>
      <c r="T4" s="204"/>
      <c r="U4" s="204"/>
      <c r="V4" s="204"/>
      <c r="W4" s="204"/>
      <c r="X4" s="204"/>
      <c r="Y4" s="204"/>
      <c r="Z4" s="80"/>
      <c r="AA4" s="84"/>
      <c r="AB4" s="239"/>
      <c r="AC4" s="239"/>
      <c r="AD4" s="239"/>
      <c r="AE4" s="239"/>
      <c r="AF4" s="239"/>
      <c r="AG4" s="239"/>
      <c r="AH4" s="239"/>
      <c r="AI4" s="240"/>
      <c r="AJ4" s="226"/>
      <c r="AK4" s="227"/>
      <c r="AL4" s="227"/>
      <c r="AM4" s="227"/>
      <c r="AN4" s="227"/>
      <c r="AO4" s="227"/>
      <c r="AP4" s="227"/>
      <c r="AQ4" s="228"/>
      <c r="AR4" s="226"/>
      <c r="AS4" s="227"/>
      <c r="AT4" s="227"/>
      <c r="AU4" s="227"/>
      <c r="AV4" s="227"/>
      <c r="AW4" s="227"/>
      <c r="AX4" s="227"/>
      <c r="AY4" s="227"/>
      <c r="AZ4" s="85"/>
      <c r="BB4" s="41"/>
      <c r="BF4" s="42"/>
      <c r="BH4" s="43"/>
      <c r="BK4" s="43"/>
      <c r="BO4" s="43"/>
    </row>
    <row r="5" spans="1:67" ht="15" customHeight="1" thickBot="1" x14ac:dyDescent="0.25">
      <c r="A5" s="80"/>
      <c r="B5" s="249"/>
      <c r="C5" s="249"/>
      <c r="D5" s="250" t="s">
        <v>38</v>
      </c>
      <c r="E5" s="250"/>
      <c r="F5" s="251" t="s">
        <v>39</v>
      </c>
      <c r="G5" s="251"/>
      <c r="H5" s="252"/>
      <c r="I5" s="252"/>
      <c r="J5" s="252"/>
      <c r="K5" s="252"/>
      <c r="L5" s="252"/>
      <c r="M5" s="252"/>
      <c r="N5" s="252"/>
      <c r="O5" s="206" t="s">
        <v>38</v>
      </c>
      <c r="P5" s="206"/>
      <c r="Q5" s="204" t="s">
        <v>39</v>
      </c>
      <c r="R5" s="204"/>
      <c r="S5" s="205"/>
      <c r="T5" s="205"/>
      <c r="U5" s="205"/>
      <c r="V5" s="205"/>
      <c r="W5" s="205"/>
      <c r="X5" s="205"/>
      <c r="Y5" s="205"/>
      <c r="Z5" s="80"/>
      <c r="AA5" s="84"/>
      <c r="AB5" s="224"/>
      <c r="AC5" s="224"/>
      <c r="AD5" s="224"/>
      <c r="AE5" s="224"/>
      <c r="AF5" s="224"/>
      <c r="AG5" s="224"/>
      <c r="AH5" s="224"/>
      <c r="AI5" s="225"/>
      <c r="AJ5" s="223"/>
      <c r="AK5" s="224"/>
      <c r="AL5" s="224"/>
      <c r="AM5" s="224"/>
      <c r="AN5" s="224"/>
      <c r="AO5" s="224"/>
      <c r="AP5" s="224"/>
      <c r="AQ5" s="225"/>
      <c r="AR5" s="223"/>
      <c r="AS5" s="224"/>
      <c r="AT5" s="224"/>
      <c r="AU5" s="224"/>
      <c r="AV5" s="224"/>
      <c r="AW5" s="224"/>
      <c r="AX5" s="224"/>
      <c r="AY5" s="224"/>
      <c r="AZ5" s="85"/>
      <c r="BB5" s="41"/>
    </row>
    <row r="6" spans="1:67" ht="15" customHeight="1" x14ac:dyDescent="0.15">
      <c r="A6" s="80"/>
      <c r="B6" s="253" t="s">
        <v>4</v>
      </c>
      <c r="C6" s="254"/>
      <c r="D6" s="260"/>
      <c r="E6" s="261"/>
      <c r="F6" s="261"/>
      <c r="G6" s="261"/>
      <c r="H6" s="261"/>
      <c r="I6" s="261"/>
      <c r="J6" s="261"/>
      <c r="K6" s="261"/>
      <c r="L6" s="261"/>
      <c r="M6" s="261"/>
      <c r="N6" s="265"/>
      <c r="O6" s="267"/>
      <c r="P6" s="203"/>
      <c r="Q6" s="203"/>
      <c r="R6" s="203"/>
      <c r="S6" s="203"/>
      <c r="T6" s="203"/>
      <c r="U6" s="203"/>
      <c r="V6" s="203"/>
      <c r="W6" s="203"/>
      <c r="X6" s="203"/>
      <c r="Y6" s="203"/>
      <c r="Z6" s="80"/>
      <c r="AA6" s="91" t="s">
        <v>157</v>
      </c>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B6" s="41"/>
      <c r="BF6" s="40"/>
      <c r="BG6" s="40"/>
      <c r="BH6" s="40"/>
      <c r="BI6" s="40"/>
      <c r="BJ6" s="40"/>
    </row>
    <row r="7" spans="1:67" ht="15" customHeight="1" thickBot="1" x14ac:dyDescent="0.25">
      <c r="B7" s="255"/>
      <c r="C7" s="256"/>
      <c r="D7" s="262"/>
      <c r="E7" s="263"/>
      <c r="F7" s="263"/>
      <c r="G7" s="263"/>
      <c r="H7" s="263"/>
      <c r="I7" s="263"/>
      <c r="J7" s="263"/>
      <c r="K7" s="263"/>
      <c r="L7" s="263"/>
      <c r="M7" s="263"/>
      <c r="N7" s="266"/>
      <c r="O7" s="267"/>
      <c r="P7" s="203"/>
      <c r="Q7" s="203"/>
      <c r="R7" s="203"/>
      <c r="S7" s="203"/>
      <c r="T7" s="203"/>
      <c r="U7" s="203"/>
      <c r="V7" s="203"/>
      <c r="W7" s="203"/>
      <c r="X7" s="203"/>
      <c r="Y7" s="203"/>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B7" s="41"/>
    </row>
    <row r="8" spans="1:67" ht="15" customHeight="1" x14ac:dyDescent="0.2">
      <c r="A8" s="80"/>
      <c r="B8" s="255"/>
      <c r="C8" s="257"/>
      <c r="D8" s="264"/>
      <c r="E8" s="264"/>
      <c r="F8" s="264"/>
      <c r="G8" s="264"/>
      <c r="H8" s="264"/>
      <c r="I8" s="264"/>
      <c r="J8" s="264"/>
      <c r="K8" s="264"/>
      <c r="L8" s="264"/>
      <c r="M8" s="264"/>
      <c r="N8" s="264"/>
      <c r="O8" s="203"/>
      <c r="P8" s="203"/>
      <c r="Q8" s="203"/>
      <c r="R8" s="203"/>
      <c r="S8" s="203"/>
      <c r="T8" s="203"/>
      <c r="U8" s="203"/>
      <c r="V8" s="203"/>
      <c r="W8" s="203"/>
      <c r="X8" s="203"/>
      <c r="Y8" s="203"/>
      <c r="Z8" s="80"/>
      <c r="AA8" s="231" t="s">
        <v>158</v>
      </c>
      <c r="AB8" s="231"/>
      <c r="AC8" s="231"/>
      <c r="AD8" s="231"/>
      <c r="AE8" s="231"/>
      <c r="AF8" s="231"/>
      <c r="AG8" s="231"/>
      <c r="AH8" s="231"/>
      <c r="AI8" s="231"/>
      <c r="AJ8" s="231"/>
      <c r="AK8" s="231"/>
      <c r="AL8" s="231"/>
      <c r="AM8" s="231"/>
      <c r="AN8" s="231"/>
      <c r="AO8" s="231"/>
      <c r="AP8" s="231"/>
      <c r="AQ8" s="231"/>
      <c r="AR8" s="231"/>
      <c r="AS8" s="231"/>
      <c r="AT8" s="231"/>
      <c r="AU8" s="231"/>
      <c r="AV8" s="231"/>
      <c r="AW8" s="231"/>
      <c r="AX8" s="231"/>
      <c r="AY8" s="231"/>
      <c r="AZ8" s="231"/>
      <c r="BB8" s="41"/>
    </row>
    <row r="9" spans="1:67" ht="15" customHeight="1" x14ac:dyDescent="0.2">
      <c r="A9" s="80"/>
      <c r="B9" s="255"/>
      <c r="C9" s="257"/>
      <c r="D9" s="203"/>
      <c r="E9" s="203"/>
      <c r="F9" s="203"/>
      <c r="G9" s="203"/>
      <c r="H9" s="203"/>
      <c r="I9" s="203"/>
      <c r="J9" s="203"/>
      <c r="K9" s="203"/>
      <c r="L9" s="203"/>
      <c r="M9" s="203"/>
      <c r="N9" s="203"/>
      <c r="O9" s="203"/>
      <c r="P9" s="203"/>
      <c r="Q9" s="203"/>
      <c r="R9" s="203"/>
      <c r="S9" s="203"/>
      <c r="T9" s="203"/>
      <c r="U9" s="203"/>
      <c r="V9" s="203"/>
      <c r="W9" s="203"/>
      <c r="X9" s="203"/>
      <c r="Y9" s="203"/>
      <c r="Z9" s="80"/>
      <c r="AA9" s="287" t="s">
        <v>120</v>
      </c>
      <c r="AB9" s="287"/>
      <c r="AC9" s="287"/>
      <c r="AD9" s="287"/>
      <c r="AE9" s="287"/>
      <c r="AF9" s="287"/>
      <c r="AG9" s="287"/>
      <c r="AH9" s="287"/>
      <c r="AI9" s="287"/>
      <c r="AJ9" s="287"/>
      <c r="AK9" s="287"/>
      <c r="AL9" s="287"/>
      <c r="AM9" s="287"/>
      <c r="AN9" s="287"/>
      <c r="AO9" s="287"/>
      <c r="AP9" s="287"/>
      <c r="AQ9" s="287"/>
      <c r="AR9" s="287"/>
      <c r="AS9" s="287"/>
      <c r="AT9" s="287"/>
      <c r="AU9" s="287"/>
      <c r="AV9" s="287"/>
      <c r="AW9" s="287"/>
      <c r="AX9" s="287"/>
      <c r="AY9" s="287"/>
      <c r="AZ9" s="287"/>
      <c r="BB9" s="41"/>
      <c r="BE9" s="40"/>
    </row>
    <row r="10" spans="1:67" ht="15" customHeight="1" x14ac:dyDescent="0.2">
      <c r="A10" s="80"/>
      <c r="B10" s="255"/>
      <c r="C10" s="257"/>
      <c r="D10" s="203"/>
      <c r="E10" s="203"/>
      <c r="F10" s="203"/>
      <c r="G10" s="203"/>
      <c r="H10" s="203"/>
      <c r="I10" s="203"/>
      <c r="J10" s="203"/>
      <c r="K10" s="203"/>
      <c r="L10" s="203"/>
      <c r="M10" s="203"/>
      <c r="N10" s="203"/>
      <c r="O10" s="203"/>
      <c r="P10" s="203"/>
      <c r="Q10" s="203"/>
      <c r="R10" s="203"/>
      <c r="S10" s="203"/>
      <c r="T10" s="203"/>
      <c r="U10" s="203"/>
      <c r="V10" s="203"/>
      <c r="W10" s="203"/>
      <c r="X10" s="203"/>
      <c r="Y10" s="203"/>
      <c r="Z10" s="80"/>
      <c r="AA10" s="90"/>
      <c r="AB10" s="80"/>
      <c r="AC10" s="92"/>
      <c r="AD10" s="80"/>
      <c r="AE10" s="93"/>
      <c r="AF10" s="80"/>
      <c r="AG10" s="80"/>
      <c r="AH10" s="93"/>
      <c r="AI10" s="80"/>
      <c r="AJ10" s="80"/>
      <c r="AK10" s="80"/>
      <c r="AL10" s="93"/>
      <c r="AM10" s="80"/>
      <c r="AN10" s="80"/>
      <c r="AO10" s="80"/>
      <c r="AP10" s="80"/>
      <c r="AQ10" s="80"/>
      <c r="AR10" s="80"/>
      <c r="AS10" s="244" t="s">
        <v>41</v>
      </c>
      <c r="AT10" s="244"/>
      <c r="AU10" s="45"/>
      <c r="AV10" s="80" t="s">
        <v>42</v>
      </c>
      <c r="AW10" s="46"/>
      <c r="AX10" s="80" t="s">
        <v>43</v>
      </c>
      <c r="AY10" s="47"/>
      <c r="AZ10" s="80" t="s">
        <v>44</v>
      </c>
      <c r="BB10" s="41"/>
      <c r="BE10" s="40"/>
    </row>
    <row r="11" spans="1:67" ht="15" customHeight="1" x14ac:dyDescent="0.15">
      <c r="A11" s="80"/>
      <c r="B11" s="258"/>
      <c r="C11" s="259"/>
      <c r="D11" s="203"/>
      <c r="E11" s="203"/>
      <c r="F11" s="203"/>
      <c r="G11" s="203"/>
      <c r="H11" s="203"/>
      <c r="I11" s="203"/>
      <c r="J11" s="203"/>
      <c r="K11" s="203"/>
      <c r="L11" s="203"/>
      <c r="M11" s="203"/>
      <c r="N11" s="203"/>
      <c r="O11" s="203"/>
      <c r="P11" s="203"/>
      <c r="Q11" s="203"/>
      <c r="R11" s="203"/>
      <c r="S11" s="203"/>
      <c r="T11" s="203"/>
      <c r="U11" s="203"/>
      <c r="V11" s="203"/>
      <c r="W11" s="203"/>
      <c r="X11" s="203"/>
      <c r="Y11" s="203"/>
      <c r="Z11" s="80"/>
      <c r="AA11" s="91" t="s">
        <v>45</v>
      </c>
      <c r="AB11" s="131"/>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B11" s="41"/>
      <c r="BE11" s="40"/>
    </row>
    <row r="12" spans="1:67" ht="15" customHeight="1" x14ac:dyDescent="0.15">
      <c r="A12" s="80"/>
      <c r="B12" s="99" t="s">
        <v>74</v>
      </c>
      <c r="C12" s="96"/>
      <c r="D12" s="156"/>
      <c r="E12" s="156"/>
      <c r="F12" s="156"/>
      <c r="G12" s="156"/>
      <c r="H12" s="156"/>
      <c r="I12" s="146"/>
      <c r="J12" s="146"/>
      <c r="K12" s="146"/>
      <c r="L12" s="146"/>
      <c r="M12" s="126"/>
      <c r="N12" s="126"/>
      <c r="O12" s="156"/>
      <c r="P12" s="156"/>
      <c r="Q12" s="156"/>
      <c r="R12" s="156"/>
      <c r="S12" s="156"/>
      <c r="T12" s="146"/>
      <c r="U12" s="146"/>
      <c r="V12" s="146"/>
      <c r="W12" s="146"/>
      <c r="X12" s="126"/>
      <c r="Y12" s="126"/>
      <c r="Z12" s="80"/>
      <c r="AA12" s="80"/>
      <c r="AB12" s="131"/>
      <c r="AC12" s="80"/>
      <c r="AD12" s="95"/>
      <c r="AE12" s="131"/>
      <c r="AF12" s="80"/>
      <c r="AG12" s="95"/>
      <c r="AH12" s="131"/>
      <c r="AI12" s="131"/>
      <c r="AJ12" s="80"/>
      <c r="AK12" s="272" t="s">
        <v>46</v>
      </c>
      <c r="AL12" s="272"/>
      <c r="AM12" s="272"/>
      <c r="AN12" s="272"/>
      <c r="AO12" s="272"/>
      <c r="AP12" s="245"/>
      <c r="AQ12" s="245"/>
      <c r="AR12" s="245"/>
      <c r="AS12" s="245"/>
      <c r="AT12" s="245"/>
      <c r="AU12" s="245"/>
      <c r="AV12" s="245"/>
      <c r="AW12" s="245"/>
      <c r="AX12" s="245"/>
      <c r="AY12" s="245"/>
      <c r="AZ12" s="245"/>
      <c r="BB12" s="41"/>
    </row>
    <row r="13" spans="1:67" ht="15" customHeight="1" x14ac:dyDescent="0.2">
      <c r="A13" s="80"/>
      <c r="B13" s="99" t="s">
        <v>130</v>
      </c>
      <c r="C13" s="96"/>
      <c r="D13" s="153"/>
      <c r="E13" s="153"/>
      <c r="F13" s="153"/>
      <c r="G13" s="153"/>
      <c r="H13" s="153"/>
      <c r="I13" s="153"/>
      <c r="J13" s="153"/>
      <c r="K13" s="153"/>
      <c r="L13" s="153"/>
      <c r="M13" s="153"/>
      <c r="N13" s="150"/>
      <c r="O13" s="150"/>
      <c r="P13" s="150"/>
      <c r="Q13" s="150"/>
      <c r="R13" s="88"/>
      <c r="S13" s="88"/>
      <c r="T13" s="154"/>
      <c r="U13" s="154"/>
      <c r="V13" s="154"/>
      <c r="W13" s="154"/>
      <c r="X13" s="88"/>
      <c r="Y13" s="88"/>
      <c r="Z13" s="80"/>
      <c r="AA13" s="80"/>
      <c r="AB13" s="131"/>
      <c r="AC13" s="80"/>
      <c r="AD13" s="95"/>
      <c r="AE13" s="131"/>
      <c r="AF13" s="80"/>
      <c r="AG13" s="95"/>
      <c r="AH13" s="131"/>
      <c r="AI13" s="131"/>
      <c r="AJ13" s="80"/>
      <c r="AK13" s="273" t="s">
        <v>105</v>
      </c>
      <c r="AL13" s="273"/>
      <c r="AM13" s="273"/>
      <c r="AN13" s="273"/>
      <c r="AO13" s="273"/>
      <c r="AP13" s="245"/>
      <c r="AQ13" s="245"/>
      <c r="AR13" s="245"/>
      <c r="AS13" s="245"/>
      <c r="AT13" s="245"/>
      <c r="AU13" s="245"/>
      <c r="AV13" s="245"/>
      <c r="AW13" s="245"/>
      <c r="AX13" s="245"/>
      <c r="AY13" s="245"/>
      <c r="AZ13" s="245"/>
      <c r="BB13" s="41"/>
    </row>
    <row r="14" spans="1:67" ht="15" customHeight="1" x14ac:dyDescent="0.2">
      <c r="A14" s="80"/>
      <c r="B14" s="99" t="s">
        <v>75</v>
      </c>
      <c r="C14" s="88"/>
      <c r="D14" s="96"/>
      <c r="E14" s="96"/>
      <c r="F14" s="96"/>
      <c r="G14" s="96"/>
      <c r="H14" s="96"/>
      <c r="I14" s="97"/>
      <c r="J14" s="97"/>
      <c r="K14" s="97"/>
      <c r="L14" s="97"/>
      <c r="M14" s="97"/>
      <c r="N14" s="97"/>
      <c r="O14" s="98"/>
      <c r="P14" s="98"/>
      <c r="Q14" s="100"/>
      <c r="R14" s="100"/>
      <c r="S14" s="80"/>
      <c r="T14" s="80"/>
      <c r="U14" s="80"/>
      <c r="V14" s="80"/>
      <c r="W14" s="80"/>
      <c r="X14" s="80"/>
      <c r="Y14" s="80"/>
      <c r="Z14" s="80"/>
      <c r="AA14" s="80"/>
      <c r="AB14" s="92"/>
      <c r="AC14" s="80"/>
      <c r="AD14" s="80"/>
      <c r="AE14" s="80"/>
      <c r="AF14" s="80"/>
      <c r="AG14" s="80"/>
      <c r="AH14" s="80"/>
      <c r="AI14" s="80"/>
      <c r="AJ14" s="80"/>
      <c r="AK14" s="134"/>
      <c r="AL14" s="134"/>
      <c r="AM14" s="134"/>
      <c r="AN14" s="134"/>
      <c r="AO14" s="134"/>
      <c r="AP14" s="245"/>
      <c r="AQ14" s="245"/>
      <c r="AR14" s="245"/>
      <c r="AS14" s="245"/>
      <c r="AT14" s="245"/>
      <c r="AU14" s="245"/>
      <c r="AV14" s="245"/>
      <c r="AW14" s="245"/>
      <c r="AX14" s="245"/>
      <c r="AY14" s="245"/>
      <c r="AZ14" s="245"/>
      <c r="BB14" s="48"/>
    </row>
    <row r="15" spans="1:67" ht="15" customHeight="1" x14ac:dyDescent="0.2">
      <c r="A15" s="80"/>
      <c r="D15" s="96"/>
      <c r="E15" s="96"/>
      <c r="F15" s="96"/>
      <c r="G15" s="96"/>
      <c r="H15" s="96"/>
      <c r="I15" s="97"/>
      <c r="J15" s="97"/>
      <c r="K15" s="97"/>
      <c r="L15" s="97"/>
      <c r="M15" s="97"/>
      <c r="N15" s="97"/>
      <c r="O15" s="98"/>
      <c r="P15" s="98"/>
      <c r="Q15" s="100"/>
      <c r="R15" s="100"/>
      <c r="S15" s="80"/>
      <c r="T15" s="80"/>
      <c r="U15" s="80"/>
      <c r="V15" s="80"/>
      <c r="W15" s="80"/>
      <c r="X15" s="80"/>
      <c r="Y15" s="80"/>
      <c r="Z15" s="80"/>
      <c r="AA15" s="80"/>
      <c r="AB15" s="92"/>
      <c r="AC15" s="80"/>
      <c r="AD15" s="80"/>
      <c r="AE15" s="80"/>
      <c r="AF15" s="80"/>
      <c r="AG15" s="80"/>
      <c r="AH15" s="80"/>
      <c r="AI15" s="80"/>
      <c r="AJ15" s="80"/>
      <c r="AK15" s="134"/>
      <c r="AL15" s="134"/>
      <c r="AM15" s="134"/>
      <c r="AN15" s="134"/>
      <c r="AO15" s="134"/>
      <c r="AP15" s="245"/>
      <c r="AQ15" s="245"/>
      <c r="AR15" s="245"/>
      <c r="AS15" s="245"/>
      <c r="AT15" s="245"/>
      <c r="AU15" s="245"/>
      <c r="AV15" s="245"/>
      <c r="AW15" s="245"/>
      <c r="AX15" s="245"/>
      <c r="AY15" s="245"/>
      <c r="AZ15" s="245"/>
      <c r="BB15" s="48"/>
      <c r="BC15" s="48"/>
      <c r="BE15" s="42"/>
      <c r="BG15" s="43"/>
      <c r="BJ15" s="43"/>
      <c r="BN15" s="43"/>
    </row>
    <row r="16" spans="1:67" ht="15" customHeight="1" x14ac:dyDescent="0.2">
      <c r="A16" s="89" t="s">
        <v>62</v>
      </c>
      <c r="B16" s="90"/>
      <c r="C16" s="90"/>
      <c r="D16" s="90"/>
      <c r="E16" s="90"/>
      <c r="F16" s="80"/>
      <c r="G16" s="80"/>
      <c r="H16" s="80"/>
      <c r="I16" s="80"/>
      <c r="J16" s="80"/>
      <c r="K16" s="80"/>
      <c r="L16" s="80"/>
      <c r="M16" s="101" t="str">
        <f>IFERROR(DATEVALUE(N17&amp;O17&amp;P17&amp;Q17&amp;"1日"),"")</f>
        <v/>
      </c>
      <c r="N16" s="101"/>
      <c r="O16" s="101"/>
      <c r="P16" s="88"/>
      <c r="Q16" s="88"/>
      <c r="R16" s="88"/>
      <c r="S16" s="88"/>
      <c r="T16" s="88"/>
      <c r="U16" s="88"/>
      <c r="V16" s="88"/>
      <c r="W16" s="88"/>
      <c r="X16" s="88"/>
      <c r="Y16" s="88"/>
      <c r="Z16" s="88"/>
      <c r="AA16" s="80"/>
      <c r="AB16" s="92"/>
      <c r="AC16" s="80"/>
      <c r="AD16" s="80"/>
      <c r="AE16" s="80"/>
      <c r="AF16" s="80"/>
      <c r="AG16" s="80"/>
      <c r="AH16" s="80"/>
      <c r="AI16" s="80"/>
      <c r="AJ16" s="80"/>
      <c r="AK16" s="246" t="s">
        <v>47</v>
      </c>
      <c r="AL16" s="246"/>
      <c r="AM16" s="246"/>
      <c r="AN16" s="246"/>
      <c r="AO16" s="246"/>
      <c r="AP16" s="245"/>
      <c r="AQ16" s="245"/>
      <c r="AR16" s="245"/>
      <c r="AS16" s="245"/>
      <c r="AT16" s="245"/>
      <c r="AU16" s="245"/>
      <c r="AV16" s="245"/>
      <c r="AW16" s="245"/>
      <c r="AX16" s="245"/>
      <c r="AY16" s="245"/>
      <c r="AZ16" s="245"/>
      <c r="BB16" s="48"/>
      <c r="BC16" s="48"/>
    </row>
    <row r="17" spans="1:88" s="41" customFormat="1" ht="15" customHeight="1" x14ac:dyDescent="0.2">
      <c r="A17" s="80"/>
      <c r="B17" s="163"/>
      <c r="C17" s="164"/>
      <c r="D17" s="164"/>
      <c r="E17" s="165"/>
      <c r="F17" s="169" t="str">
        <f>IF(O17="",N17,EDATE(M16,-2))</f>
        <v>令和</v>
      </c>
      <c r="G17" s="171" t="str">
        <f>IF(O17="","",EDATE(M16,-2))</f>
        <v/>
      </c>
      <c r="H17" s="173" t="s">
        <v>42</v>
      </c>
      <c r="I17" s="175" t="str">
        <f>IF(O17="","月",EDATE(M16,-2))</f>
        <v>月</v>
      </c>
      <c r="J17" s="169" t="str">
        <f>IF(O17="",N17,EDATE(M16,-1))</f>
        <v>令和</v>
      </c>
      <c r="K17" s="171" t="str">
        <f>IF(O17="","",EDATE(M16,-1))</f>
        <v/>
      </c>
      <c r="L17" s="173" t="s">
        <v>42</v>
      </c>
      <c r="M17" s="175" t="str">
        <f>IF(O17="","月",EDATE(M16,-1))</f>
        <v>月</v>
      </c>
      <c r="N17" s="197" t="s">
        <v>41</v>
      </c>
      <c r="O17" s="199"/>
      <c r="P17" s="173" t="s">
        <v>42</v>
      </c>
      <c r="Q17" s="201" t="s">
        <v>100</v>
      </c>
      <c r="R17" s="177" t="s">
        <v>67</v>
      </c>
      <c r="S17" s="178"/>
      <c r="T17" s="178"/>
      <c r="U17" s="179"/>
      <c r="V17" s="80"/>
      <c r="W17" s="80"/>
      <c r="X17" s="80"/>
      <c r="Y17" s="80"/>
      <c r="Z17" s="80"/>
      <c r="AA17" s="80"/>
      <c r="AB17" s="92"/>
      <c r="AC17" s="80"/>
      <c r="AD17" s="80"/>
      <c r="AE17" s="80"/>
      <c r="AF17" s="80"/>
      <c r="AG17" s="80"/>
      <c r="AH17" s="80"/>
      <c r="AI17" s="80"/>
      <c r="AJ17" s="80"/>
      <c r="AK17" s="134"/>
      <c r="AL17" s="134"/>
      <c r="AM17" s="134"/>
      <c r="AN17" s="134"/>
      <c r="AO17" s="134"/>
      <c r="AP17" s="247"/>
      <c r="AQ17" s="247"/>
      <c r="AR17" s="247"/>
      <c r="AS17" s="247"/>
      <c r="AT17" s="247"/>
      <c r="AU17" s="247"/>
      <c r="AV17" s="247"/>
      <c r="AW17" s="247"/>
      <c r="AX17" s="247"/>
      <c r="AY17" s="247"/>
      <c r="AZ17" s="247"/>
      <c r="BA17" s="39"/>
    </row>
    <row r="18" spans="1:88" s="41" customFormat="1" ht="15" customHeight="1" thickBot="1" x14ac:dyDescent="0.25">
      <c r="A18" s="90"/>
      <c r="B18" s="166"/>
      <c r="C18" s="167"/>
      <c r="D18" s="167"/>
      <c r="E18" s="168"/>
      <c r="F18" s="193"/>
      <c r="G18" s="194"/>
      <c r="H18" s="195"/>
      <c r="I18" s="196"/>
      <c r="J18" s="170"/>
      <c r="K18" s="172"/>
      <c r="L18" s="174"/>
      <c r="M18" s="176"/>
      <c r="N18" s="198"/>
      <c r="O18" s="200"/>
      <c r="P18" s="174"/>
      <c r="Q18" s="202"/>
      <c r="R18" s="180"/>
      <c r="S18" s="181"/>
      <c r="T18" s="181"/>
      <c r="U18" s="182"/>
      <c r="V18" s="88"/>
      <c r="W18" s="88"/>
      <c r="X18" s="88"/>
      <c r="Y18" s="88"/>
      <c r="Z18" s="88"/>
      <c r="AA18" s="80"/>
      <c r="AB18" s="92"/>
      <c r="AC18" s="80"/>
      <c r="AD18" s="80"/>
      <c r="AE18" s="80"/>
      <c r="AF18" s="80"/>
      <c r="AG18" s="80"/>
      <c r="AH18" s="80"/>
      <c r="AI18" s="80"/>
      <c r="AJ18" s="80"/>
      <c r="AK18" s="80"/>
      <c r="AL18" s="80"/>
      <c r="AM18" s="80"/>
      <c r="AN18" s="80"/>
      <c r="AO18" s="80"/>
      <c r="AP18" s="247"/>
      <c r="AQ18" s="247"/>
      <c r="AR18" s="247"/>
      <c r="AS18" s="247"/>
      <c r="AT18" s="247"/>
      <c r="AU18" s="247"/>
      <c r="AV18" s="247"/>
      <c r="AW18" s="247"/>
      <c r="AX18" s="247"/>
      <c r="AY18" s="247"/>
      <c r="AZ18" s="247"/>
      <c r="BA18" s="39"/>
    </row>
    <row r="19" spans="1:88" ht="15" customHeight="1" x14ac:dyDescent="0.2">
      <c r="A19" s="80"/>
      <c r="B19" s="283" t="s">
        <v>141</v>
      </c>
      <c r="C19" s="284"/>
      <c r="D19" s="284"/>
      <c r="E19" s="285"/>
      <c r="F19" s="102" t="s">
        <v>64</v>
      </c>
      <c r="G19" s="103"/>
      <c r="H19" s="103"/>
      <c r="I19" s="104"/>
      <c r="J19" s="102" t="s">
        <v>65</v>
      </c>
      <c r="K19" s="103"/>
      <c r="L19" s="103"/>
      <c r="M19" s="104"/>
      <c r="N19" s="102" t="s">
        <v>66</v>
      </c>
      <c r="O19" s="103"/>
      <c r="P19" s="103"/>
      <c r="Q19" s="103"/>
      <c r="R19" s="105" t="s">
        <v>97</v>
      </c>
      <c r="S19" s="106"/>
      <c r="T19" s="106"/>
      <c r="U19" s="107"/>
      <c r="V19" s="80"/>
      <c r="W19" s="80"/>
      <c r="X19" s="80"/>
      <c r="Y19" s="80"/>
      <c r="Z19" s="152"/>
      <c r="AA19" s="248" t="s">
        <v>82</v>
      </c>
      <c r="AB19" s="248"/>
      <c r="AC19" s="248"/>
      <c r="AD19" s="248"/>
      <c r="AE19" s="248"/>
      <c r="AF19" s="248"/>
      <c r="AG19" s="248"/>
      <c r="AH19" s="248"/>
      <c r="AI19" s="248"/>
      <c r="AJ19" s="248"/>
      <c r="AK19" s="248"/>
      <c r="AL19" s="248"/>
      <c r="AM19" s="248"/>
      <c r="AN19" s="248"/>
      <c r="AO19" s="248"/>
      <c r="AP19" s="248"/>
      <c r="AQ19" s="248"/>
      <c r="AR19" s="248"/>
      <c r="AS19" s="248"/>
      <c r="AT19" s="248"/>
      <c r="AU19" s="248"/>
      <c r="AV19" s="248"/>
      <c r="AW19" s="248"/>
      <c r="AX19" s="248"/>
      <c r="AY19" s="248"/>
      <c r="AZ19" s="248"/>
      <c r="BB19" s="51"/>
    </row>
    <row r="20" spans="1:88" ht="15" customHeight="1" thickBot="1" x14ac:dyDescent="0.25">
      <c r="A20" s="80"/>
      <c r="B20" s="286"/>
      <c r="C20" s="284"/>
      <c r="D20" s="284"/>
      <c r="E20" s="285"/>
      <c r="F20" s="187"/>
      <c r="G20" s="188"/>
      <c r="H20" s="188"/>
      <c r="I20" s="108" t="str">
        <f>$N$115</f>
        <v>千円</v>
      </c>
      <c r="J20" s="187"/>
      <c r="K20" s="188"/>
      <c r="L20" s="188"/>
      <c r="M20" s="108" t="str">
        <f>$N$115</f>
        <v>千円</v>
      </c>
      <c r="N20" s="187"/>
      <c r="O20" s="188"/>
      <c r="P20" s="188"/>
      <c r="Q20" s="109" t="str">
        <f>$N$115</f>
        <v>千円</v>
      </c>
      <c r="R20" s="189" t="str">
        <f>IF(F20="","",SUM(F20,J20,N20))</f>
        <v/>
      </c>
      <c r="S20" s="190"/>
      <c r="T20" s="190"/>
      <c r="U20" s="110" t="str">
        <f>$N$115</f>
        <v>千円</v>
      </c>
      <c r="V20" s="88"/>
      <c r="W20" s="88"/>
      <c r="X20" s="88"/>
      <c r="Y20" s="88"/>
      <c r="Z20" s="88"/>
      <c r="AA20" s="248"/>
      <c r="AB20" s="248"/>
      <c r="AC20" s="248"/>
      <c r="AD20" s="248"/>
      <c r="AE20" s="248"/>
      <c r="AF20" s="248"/>
      <c r="AG20" s="248"/>
      <c r="AH20" s="248"/>
      <c r="AI20" s="248"/>
      <c r="AJ20" s="248"/>
      <c r="AK20" s="248"/>
      <c r="AL20" s="248"/>
      <c r="AM20" s="248"/>
      <c r="AN20" s="248"/>
      <c r="AO20" s="248"/>
      <c r="AP20" s="248"/>
      <c r="AQ20" s="248"/>
      <c r="AR20" s="248"/>
      <c r="AS20" s="248"/>
      <c r="AT20" s="248"/>
      <c r="AU20" s="248"/>
      <c r="AV20" s="248"/>
      <c r="AW20" s="248"/>
      <c r="AX20" s="248"/>
      <c r="AY20" s="248"/>
      <c r="AZ20" s="248"/>
      <c r="BB20" s="51"/>
    </row>
    <row r="21" spans="1:88" ht="15" customHeight="1" x14ac:dyDescent="0.2">
      <c r="A21" s="80"/>
      <c r="B21" s="184" t="s">
        <v>68</v>
      </c>
      <c r="C21" s="185"/>
      <c r="D21" s="185"/>
      <c r="E21" s="186"/>
      <c r="F21" s="102" t="s">
        <v>64</v>
      </c>
      <c r="G21" s="103"/>
      <c r="H21" s="103"/>
      <c r="I21" s="104"/>
      <c r="J21" s="102" t="s">
        <v>65</v>
      </c>
      <c r="K21" s="103"/>
      <c r="L21" s="103"/>
      <c r="M21" s="104"/>
      <c r="N21" s="102" t="s">
        <v>66</v>
      </c>
      <c r="O21" s="103"/>
      <c r="P21" s="103"/>
      <c r="Q21" s="103"/>
      <c r="R21" s="105" t="s">
        <v>98</v>
      </c>
      <c r="S21" s="106"/>
      <c r="T21" s="106"/>
      <c r="U21" s="107"/>
      <c r="V21" s="80"/>
      <c r="W21" s="80"/>
      <c r="X21" s="80"/>
      <c r="Y21" s="80"/>
      <c r="Z21" s="152"/>
      <c r="AA21" s="248"/>
      <c r="AB21" s="248"/>
      <c r="AC21" s="248"/>
      <c r="AD21" s="248"/>
      <c r="AE21" s="248"/>
      <c r="AF21" s="248"/>
      <c r="AG21" s="248"/>
      <c r="AH21" s="248"/>
      <c r="AI21" s="248"/>
      <c r="AJ21" s="248"/>
      <c r="AK21" s="248"/>
      <c r="AL21" s="248"/>
      <c r="AM21" s="248"/>
      <c r="AN21" s="248"/>
      <c r="AO21" s="248"/>
      <c r="AP21" s="248"/>
      <c r="AQ21" s="248"/>
      <c r="AR21" s="248"/>
      <c r="AS21" s="248"/>
      <c r="AT21" s="248"/>
      <c r="AU21" s="248"/>
      <c r="AV21" s="248"/>
      <c r="AW21" s="248"/>
      <c r="AX21" s="248"/>
      <c r="AY21" s="248"/>
      <c r="AZ21" s="248"/>
      <c r="BB21" s="51"/>
    </row>
    <row r="22" spans="1:88" ht="15" customHeight="1" thickBot="1" x14ac:dyDescent="0.25">
      <c r="A22" s="98"/>
      <c r="B22" s="184"/>
      <c r="C22" s="185"/>
      <c r="D22" s="185"/>
      <c r="E22" s="186"/>
      <c r="F22" s="187"/>
      <c r="G22" s="188"/>
      <c r="H22" s="188"/>
      <c r="I22" s="108" t="str">
        <f>$N$115</f>
        <v>千円</v>
      </c>
      <c r="J22" s="187"/>
      <c r="K22" s="188"/>
      <c r="L22" s="188"/>
      <c r="M22" s="108" t="str">
        <f>$N$115</f>
        <v>千円</v>
      </c>
      <c r="N22" s="187"/>
      <c r="O22" s="188"/>
      <c r="P22" s="188"/>
      <c r="Q22" s="109" t="str">
        <f>$N$115</f>
        <v>千円</v>
      </c>
      <c r="R22" s="189" t="str">
        <f>IF(F22="","",SUM(F22,J22,N22))</f>
        <v/>
      </c>
      <c r="S22" s="190"/>
      <c r="T22" s="190"/>
      <c r="U22" s="110" t="str">
        <f>$N$115</f>
        <v>千円</v>
      </c>
      <c r="V22" s="88"/>
      <c r="W22" s="88"/>
      <c r="X22" s="88"/>
      <c r="Y22" s="88"/>
      <c r="Z22" s="88"/>
      <c r="AA22" s="80"/>
      <c r="AB22" s="80" t="s">
        <v>77</v>
      </c>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B22" s="41"/>
      <c r="BT22" s="41"/>
      <c r="BU22" s="41"/>
      <c r="BV22" s="41"/>
      <c r="BW22" s="41"/>
      <c r="BX22" s="41"/>
      <c r="BY22" s="41"/>
      <c r="BZ22" s="41"/>
      <c r="CA22" s="41"/>
      <c r="CB22" s="41"/>
      <c r="CC22" s="41"/>
      <c r="CD22" s="41"/>
      <c r="CE22" s="41"/>
      <c r="CF22" s="41"/>
      <c r="CG22" s="41"/>
    </row>
    <row r="23" spans="1:88" ht="15" customHeight="1" thickTop="1" x14ac:dyDescent="0.15">
      <c r="A23" s="98"/>
      <c r="B23" s="162" t="s">
        <v>89</v>
      </c>
      <c r="C23" s="162"/>
      <c r="D23" s="162"/>
      <c r="E23" s="162"/>
      <c r="F23" s="162"/>
      <c r="G23" s="162"/>
      <c r="H23" s="162"/>
      <c r="I23" s="162"/>
      <c r="J23" s="162"/>
      <c r="K23" s="162"/>
      <c r="L23" s="162"/>
      <c r="M23" s="162"/>
      <c r="N23" s="162"/>
      <c r="O23" s="162"/>
      <c r="P23" s="162"/>
      <c r="Q23" s="162"/>
      <c r="R23" s="162"/>
      <c r="S23" s="162"/>
      <c r="T23" s="162"/>
      <c r="U23" s="162"/>
      <c r="V23" s="162"/>
      <c r="W23" s="162"/>
      <c r="X23" s="162"/>
      <c r="Y23" s="162"/>
      <c r="Z23" s="162"/>
      <c r="AA23" s="88"/>
      <c r="AB23" s="234" t="str">
        <f>IF(D6="","",D6&amp;F6)</f>
        <v/>
      </c>
      <c r="AC23" s="221"/>
      <c r="AD23" s="221"/>
      <c r="AE23" s="221"/>
      <c r="AF23" s="221"/>
      <c r="AG23" s="221"/>
      <c r="AH23" s="221"/>
      <c r="AI23" s="235"/>
      <c r="AJ23" s="241" t="str">
        <f>IF(D10="","",D10&amp;F10)</f>
        <v/>
      </c>
      <c r="AK23" s="227"/>
      <c r="AL23" s="227"/>
      <c r="AM23" s="227"/>
      <c r="AN23" s="227"/>
      <c r="AO23" s="227"/>
      <c r="AP23" s="227"/>
      <c r="AQ23" s="228"/>
      <c r="AR23" s="226" t="str">
        <f>IF(O8="","",O8&amp;Q8)</f>
        <v/>
      </c>
      <c r="AS23" s="227"/>
      <c r="AT23" s="227"/>
      <c r="AU23" s="227"/>
      <c r="AV23" s="227"/>
      <c r="AW23" s="227"/>
      <c r="AX23" s="227"/>
      <c r="AY23" s="228"/>
      <c r="AZ23" s="85"/>
    </row>
    <row r="24" spans="1:88" ht="15" customHeight="1" thickBot="1" x14ac:dyDescent="0.2">
      <c r="A24" s="98"/>
      <c r="B24" s="162" t="s">
        <v>142</v>
      </c>
      <c r="C24" s="162"/>
      <c r="D24" s="162"/>
      <c r="E24" s="162"/>
      <c r="F24" s="162"/>
      <c r="G24" s="162"/>
      <c r="H24" s="162"/>
      <c r="I24" s="162"/>
      <c r="J24" s="162"/>
      <c r="K24" s="162"/>
      <c r="L24" s="162"/>
      <c r="M24" s="162"/>
      <c r="N24" s="162"/>
      <c r="O24" s="162"/>
      <c r="P24" s="162"/>
      <c r="Q24" s="162"/>
      <c r="R24" s="162"/>
      <c r="S24" s="162"/>
      <c r="T24" s="162"/>
      <c r="U24" s="162"/>
      <c r="V24" s="162"/>
      <c r="W24" s="162"/>
      <c r="X24" s="162"/>
      <c r="Y24" s="162"/>
      <c r="Z24" s="162"/>
      <c r="AA24" s="88"/>
      <c r="AB24" s="236"/>
      <c r="AC24" s="237"/>
      <c r="AD24" s="237"/>
      <c r="AE24" s="237"/>
      <c r="AF24" s="237"/>
      <c r="AG24" s="237"/>
      <c r="AH24" s="237"/>
      <c r="AI24" s="238"/>
      <c r="AJ24" s="242"/>
      <c r="AK24" s="224"/>
      <c r="AL24" s="224"/>
      <c r="AM24" s="224"/>
      <c r="AN24" s="224"/>
      <c r="AO24" s="224"/>
      <c r="AP24" s="224"/>
      <c r="AQ24" s="225"/>
      <c r="AR24" s="223"/>
      <c r="AS24" s="224"/>
      <c r="AT24" s="224"/>
      <c r="AU24" s="224"/>
      <c r="AV24" s="224"/>
      <c r="AW24" s="224"/>
      <c r="AX24" s="224"/>
      <c r="AY24" s="225"/>
      <c r="AZ24" s="85"/>
      <c r="BB24" s="40"/>
    </row>
    <row r="25" spans="1:88" s="41" customFormat="1" ht="15" customHeight="1" thickTop="1" x14ac:dyDescent="0.15">
      <c r="A25" s="98"/>
      <c r="B25" s="111"/>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88"/>
      <c r="AB25" s="220" t="str">
        <f>IF(D8="","",D8&amp;F8)</f>
        <v/>
      </c>
      <c r="AC25" s="221"/>
      <c r="AD25" s="221"/>
      <c r="AE25" s="221"/>
      <c r="AF25" s="221"/>
      <c r="AG25" s="221"/>
      <c r="AH25" s="221"/>
      <c r="AI25" s="222"/>
      <c r="AJ25" s="226" t="str">
        <f>IF(O6="","",O6&amp;Q6)</f>
        <v/>
      </c>
      <c r="AK25" s="227"/>
      <c r="AL25" s="227"/>
      <c r="AM25" s="227"/>
      <c r="AN25" s="227"/>
      <c r="AO25" s="227"/>
      <c r="AP25" s="227"/>
      <c r="AQ25" s="228"/>
      <c r="AR25" s="226" t="str">
        <f>IF(O10="","",O10&amp;Q10)</f>
        <v/>
      </c>
      <c r="AS25" s="227"/>
      <c r="AT25" s="227"/>
      <c r="AU25" s="227"/>
      <c r="AV25" s="227"/>
      <c r="AW25" s="227"/>
      <c r="AX25" s="227"/>
      <c r="AY25" s="228"/>
      <c r="AZ25" s="85"/>
      <c r="BA25" s="39"/>
      <c r="BB25" s="40"/>
      <c r="BC25" s="51"/>
    </row>
    <row r="26" spans="1:88" s="41" customFormat="1" ht="15" customHeight="1" x14ac:dyDescent="0.2">
      <c r="AA26" s="88"/>
      <c r="AB26" s="223"/>
      <c r="AC26" s="224"/>
      <c r="AD26" s="224"/>
      <c r="AE26" s="224"/>
      <c r="AF26" s="224"/>
      <c r="AG26" s="224"/>
      <c r="AH26" s="224"/>
      <c r="AI26" s="225"/>
      <c r="AJ26" s="223"/>
      <c r="AK26" s="224"/>
      <c r="AL26" s="224"/>
      <c r="AM26" s="224"/>
      <c r="AN26" s="224"/>
      <c r="AO26" s="224"/>
      <c r="AP26" s="224"/>
      <c r="AQ26" s="225"/>
      <c r="AR26" s="223"/>
      <c r="AS26" s="224"/>
      <c r="AT26" s="224"/>
      <c r="AU26" s="224"/>
      <c r="AV26" s="224"/>
      <c r="AW26" s="224"/>
      <c r="AX26" s="224"/>
      <c r="AY26" s="225"/>
      <c r="AZ26" s="85"/>
      <c r="BA26" s="39"/>
      <c r="BB26" s="40"/>
      <c r="BC26" s="51"/>
    </row>
    <row r="27" spans="1:88" s="41" customFormat="1" ht="15" customHeight="1" x14ac:dyDescent="0.2">
      <c r="A27" s="89" t="s">
        <v>63</v>
      </c>
      <c r="B27" s="114"/>
      <c r="C27" s="114"/>
      <c r="D27" s="88"/>
      <c r="E27" s="88"/>
      <c r="F27" s="88"/>
      <c r="G27" s="88"/>
      <c r="H27" s="88"/>
      <c r="I27" s="88"/>
      <c r="J27" s="88"/>
      <c r="K27" s="88"/>
      <c r="L27" s="88"/>
      <c r="M27" s="88"/>
      <c r="N27" s="88"/>
      <c r="O27" s="88"/>
      <c r="P27" s="88"/>
      <c r="Q27" s="88"/>
      <c r="R27" s="88"/>
      <c r="S27" s="88"/>
      <c r="T27" s="88"/>
      <c r="U27" s="88"/>
      <c r="V27" s="88"/>
      <c r="W27" s="88"/>
      <c r="X27" s="80"/>
      <c r="Y27" s="80"/>
      <c r="Z27" s="80"/>
      <c r="AA27" s="88"/>
      <c r="AB27" s="113" t="s">
        <v>115</v>
      </c>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39"/>
      <c r="BB27" s="138"/>
      <c r="BC27" s="39"/>
      <c r="BD27" s="39"/>
      <c r="BE27" s="39"/>
      <c r="BF27" s="39"/>
      <c r="BG27" s="39"/>
      <c r="BH27" s="39"/>
      <c r="BI27" s="39"/>
      <c r="BJ27" s="39"/>
      <c r="BK27" s="39"/>
      <c r="BL27" s="39"/>
      <c r="BM27" s="39"/>
    </row>
    <row r="28" spans="1:88" s="41" customFormat="1" ht="15" customHeight="1" x14ac:dyDescent="0.2">
      <c r="A28" s="80"/>
      <c r="B28" s="163"/>
      <c r="C28" s="164"/>
      <c r="D28" s="164"/>
      <c r="E28" s="165"/>
      <c r="F28" s="169" t="str">
        <f>IF(O17="",N17,EDATE(M16,-14))</f>
        <v>令和</v>
      </c>
      <c r="G28" s="171" t="str">
        <f>IF(O17="","",EDATE(M16,-14))</f>
        <v/>
      </c>
      <c r="H28" s="173" t="s">
        <v>42</v>
      </c>
      <c r="I28" s="175" t="str">
        <f>IF(O17="","月",EDATE(M16,-14))</f>
        <v>月</v>
      </c>
      <c r="J28" s="169" t="str">
        <f>IF(O17="",N17,EDATE(M16,-13))</f>
        <v>令和</v>
      </c>
      <c r="K28" s="171" t="str">
        <f>IF(O17="","",EDATE(M16,-13))</f>
        <v/>
      </c>
      <c r="L28" s="173" t="s">
        <v>42</v>
      </c>
      <c r="M28" s="175" t="str">
        <f>IF(O17="","月",EDATE(M16,-13))</f>
        <v>月</v>
      </c>
      <c r="N28" s="169" t="str">
        <f>IF(O17="",N17,EDATE(M16,-12))</f>
        <v>令和</v>
      </c>
      <c r="O28" s="171" t="str">
        <f>IF(O17="","",EDATE(M16,-12))</f>
        <v/>
      </c>
      <c r="P28" s="173" t="s">
        <v>42</v>
      </c>
      <c r="Q28" s="175" t="str">
        <f>IF(O17="","月",EDATE(M16,-12))</f>
        <v>月</v>
      </c>
      <c r="R28" s="177" t="s">
        <v>67</v>
      </c>
      <c r="S28" s="178"/>
      <c r="T28" s="178"/>
      <c r="U28" s="179"/>
      <c r="V28" s="80"/>
      <c r="W28" s="80"/>
      <c r="X28" s="80"/>
      <c r="Y28" s="80"/>
      <c r="Z28" s="80"/>
      <c r="AA28" s="88"/>
      <c r="AB28" s="113" t="s">
        <v>96</v>
      </c>
      <c r="AC28" s="88"/>
      <c r="AD28" s="88"/>
      <c r="AE28" s="88"/>
      <c r="AF28" s="88"/>
      <c r="AG28" s="88"/>
      <c r="AH28" s="88"/>
      <c r="AI28" s="88"/>
      <c r="AJ28" s="88"/>
      <c r="AK28" s="88"/>
      <c r="AL28" s="88"/>
      <c r="AM28" s="88"/>
      <c r="AN28" s="88"/>
      <c r="AO28" s="88"/>
      <c r="AP28" s="88"/>
      <c r="AQ28" s="88"/>
      <c r="AR28" s="88"/>
      <c r="AS28" s="88"/>
      <c r="AT28" s="88"/>
      <c r="AU28" s="88"/>
      <c r="AV28" s="88"/>
      <c r="AW28" s="88"/>
      <c r="AX28" s="88"/>
      <c r="AY28" s="88"/>
      <c r="AZ28" s="80"/>
    </row>
    <row r="29" spans="1:88" s="41" customFormat="1" ht="15" customHeight="1" thickBot="1" x14ac:dyDescent="0.25">
      <c r="A29" s="80"/>
      <c r="B29" s="166"/>
      <c r="C29" s="167"/>
      <c r="D29" s="167"/>
      <c r="E29" s="168"/>
      <c r="F29" s="170"/>
      <c r="G29" s="172"/>
      <c r="H29" s="174"/>
      <c r="I29" s="176"/>
      <c r="J29" s="170"/>
      <c r="K29" s="172"/>
      <c r="L29" s="174"/>
      <c r="M29" s="176"/>
      <c r="N29" s="170"/>
      <c r="O29" s="172"/>
      <c r="P29" s="174"/>
      <c r="Q29" s="176"/>
      <c r="R29" s="180"/>
      <c r="S29" s="181"/>
      <c r="T29" s="181"/>
      <c r="U29" s="182"/>
      <c r="V29" s="80"/>
      <c r="W29" s="80"/>
      <c r="X29" s="80"/>
      <c r="Y29" s="80"/>
      <c r="Z29" s="80"/>
      <c r="AA29" s="88"/>
      <c r="AB29" s="88"/>
      <c r="AC29" s="88"/>
      <c r="AD29" s="88"/>
      <c r="AE29" s="88"/>
      <c r="AF29" s="88"/>
      <c r="AG29" s="88"/>
      <c r="AH29" s="88"/>
      <c r="AI29" s="88"/>
      <c r="AJ29" s="88"/>
      <c r="AK29" s="88"/>
      <c r="AL29" s="88"/>
      <c r="AM29" s="229" t="s">
        <v>48</v>
      </c>
      <c r="AN29" s="229"/>
      <c r="AO29" s="88"/>
      <c r="AP29" s="88"/>
      <c r="AQ29" s="88"/>
      <c r="AR29" s="88"/>
      <c r="AS29" s="88"/>
      <c r="AT29" s="88"/>
      <c r="AU29" s="88"/>
      <c r="AV29" s="88"/>
      <c r="AW29" s="88"/>
      <c r="AX29" s="88"/>
      <c r="AY29" s="88"/>
      <c r="AZ29" s="80"/>
    </row>
    <row r="30" spans="1:88" ht="15" customHeight="1" x14ac:dyDescent="0.2">
      <c r="A30" s="80"/>
      <c r="B30" s="283" t="s">
        <v>141</v>
      </c>
      <c r="C30" s="284"/>
      <c r="D30" s="284"/>
      <c r="E30" s="285"/>
      <c r="F30" s="102" t="s">
        <v>64</v>
      </c>
      <c r="G30" s="115"/>
      <c r="H30" s="115"/>
      <c r="I30" s="116"/>
      <c r="J30" s="102" t="s">
        <v>65</v>
      </c>
      <c r="K30" s="115"/>
      <c r="L30" s="115"/>
      <c r="M30" s="116"/>
      <c r="N30" s="102" t="s">
        <v>66</v>
      </c>
      <c r="O30" s="103"/>
      <c r="P30" s="103"/>
      <c r="Q30" s="103"/>
      <c r="R30" s="105" t="s">
        <v>99</v>
      </c>
      <c r="S30" s="106"/>
      <c r="T30" s="106"/>
      <c r="U30" s="107"/>
      <c r="V30" s="88"/>
      <c r="W30" s="88"/>
      <c r="X30" s="88"/>
      <c r="Y30" s="88"/>
      <c r="Z30" s="88"/>
      <c r="AA30" s="39" t="s">
        <v>113</v>
      </c>
      <c r="AR30" s="68"/>
      <c r="AS30" s="230"/>
      <c r="AT30" s="230"/>
      <c r="AU30" s="135"/>
      <c r="AV30" s="136" t="s">
        <v>42</v>
      </c>
      <c r="AW30" s="137"/>
      <c r="AX30" s="136" t="s">
        <v>43</v>
      </c>
      <c r="AY30" s="135"/>
      <c r="AZ30" s="136" t="s">
        <v>44</v>
      </c>
      <c r="BA30" s="219" t="s">
        <v>69</v>
      </c>
      <c r="BB30" s="219"/>
      <c r="BC30" s="219"/>
      <c r="BD30" s="219" t="str">
        <f>IF(S36="","",S36)</f>
        <v/>
      </c>
      <c r="BE30" s="219"/>
      <c r="BF30" s="219"/>
      <c r="BG30" s="52" t="str">
        <f>$N$115</f>
        <v>千円</v>
      </c>
      <c r="BH30" s="279" t="s">
        <v>70</v>
      </c>
      <c r="BI30" s="279"/>
      <c r="BJ30" s="280" t="str">
        <f>IF(BD30="","",ROUNDDOWN(BD30/BD31*100,1))</f>
        <v/>
      </c>
      <c r="BK30" s="281"/>
      <c r="BL30" s="214" t="s">
        <v>71</v>
      </c>
    </row>
    <row r="31" spans="1:88" ht="15" customHeight="1" thickBot="1" x14ac:dyDescent="0.2">
      <c r="A31" s="80"/>
      <c r="B31" s="286"/>
      <c r="C31" s="284"/>
      <c r="D31" s="284"/>
      <c r="E31" s="285"/>
      <c r="F31" s="187"/>
      <c r="G31" s="188"/>
      <c r="H31" s="188"/>
      <c r="I31" s="108" t="str">
        <f>$N$115</f>
        <v>千円</v>
      </c>
      <c r="J31" s="187"/>
      <c r="K31" s="188"/>
      <c r="L31" s="188"/>
      <c r="M31" s="108" t="str">
        <f>$N$115</f>
        <v>千円</v>
      </c>
      <c r="N31" s="187"/>
      <c r="O31" s="188"/>
      <c r="P31" s="188"/>
      <c r="Q31" s="109" t="str">
        <f>$N$115</f>
        <v>千円</v>
      </c>
      <c r="R31" s="189" t="str">
        <f>IF(F31="","",SUM(F31,J31,N31))</f>
        <v/>
      </c>
      <c r="S31" s="190"/>
      <c r="T31" s="190"/>
      <c r="U31" s="110" t="str">
        <f>$N$115</f>
        <v>千円</v>
      </c>
      <c r="V31" s="80"/>
      <c r="W31" s="80"/>
      <c r="X31" s="80"/>
      <c r="Y31" s="80"/>
      <c r="Z31" s="152"/>
      <c r="AA31" s="91" t="s">
        <v>124</v>
      </c>
      <c r="AB31" s="92"/>
      <c r="AC31" s="80"/>
      <c r="AD31" s="93"/>
      <c r="AE31" s="80"/>
      <c r="AF31" s="80"/>
      <c r="AG31" s="93"/>
      <c r="AH31" s="80"/>
      <c r="AI31" s="80"/>
      <c r="AJ31" s="80"/>
      <c r="AK31" s="93"/>
      <c r="AL31" s="80"/>
      <c r="AM31" s="80"/>
      <c r="AN31" s="80"/>
      <c r="AO31" s="80"/>
      <c r="AP31" s="80"/>
      <c r="AQ31" s="80"/>
      <c r="AR31" s="80"/>
      <c r="AS31" s="80"/>
      <c r="AT31" s="80"/>
      <c r="AU31" s="80"/>
      <c r="AV31" s="80"/>
      <c r="AW31" s="80"/>
      <c r="AX31" s="80"/>
      <c r="AY31" s="80"/>
      <c r="AZ31" s="80"/>
      <c r="BA31" s="216" t="s">
        <v>123</v>
      </c>
      <c r="BB31" s="216"/>
      <c r="BC31" s="216"/>
      <c r="BD31" s="216" t="str">
        <f>IF(R31="","",R31)</f>
        <v/>
      </c>
      <c r="BE31" s="216"/>
      <c r="BF31" s="216"/>
      <c r="BG31" s="53" t="str">
        <f>$N$115</f>
        <v>千円</v>
      </c>
      <c r="BH31" s="191"/>
      <c r="BI31" s="191"/>
      <c r="BJ31" s="212"/>
      <c r="BK31" s="213"/>
      <c r="BL31" s="215"/>
      <c r="CB31" s="41"/>
      <c r="CC31" s="41"/>
      <c r="CD31" s="41"/>
      <c r="CE31" s="41"/>
      <c r="CF31" s="41"/>
      <c r="CG31" s="41"/>
      <c r="CH31" s="41"/>
      <c r="CI31" s="41"/>
      <c r="CJ31" s="41"/>
    </row>
    <row r="32" spans="1:88" ht="15" customHeight="1" thickBot="1" x14ac:dyDescent="0.2">
      <c r="A32" s="80"/>
      <c r="B32" s="184" t="s">
        <v>68</v>
      </c>
      <c r="C32" s="185"/>
      <c r="D32" s="185"/>
      <c r="E32" s="186"/>
      <c r="F32" s="102" t="s">
        <v>64</v>
      </c>
      <c r="G32" s="115"/>
      <c r="H32" s="115"/>
      <c r="I32" s="116"/>
      <c r="J32" s="102" t="s">
        <v>65</v>
      </c>
      <c r="K32" s="115"/>
      <c r="L32" s="115"/>
      <c r="M32" s="116"/>
      <c r="N32" s="102" t="s">
        <v>66</v>
      </c>
      <c r="O32" s="103"/>
      <c r="P32" s="103"/>
      <c r="Q32" s="103"/>
      <c r="R32" s="118" t="s">
        <v>104</v>
      </c>
      <c r="S32" s="106"/>
      <c r="T32" s="106"/>
      <c r="U32" s="107"/>
      <c r="V32" s="88"/>
      <c r="W32" s="88"/>
      <c r="X32" s="88"/>
      <c r="Y32" s="88"/>
      <c r="Z32" s="88"/>
      <c r="AA32" s="80"/>
      <c r="AB32" s="92"/>
      <c r="AC32" s="91" t="s">
        <v>92</v>
      </c>
      <c r="AD32" s="93"/>
      <c r="AE32" s="80"/>
      <c r="AF32" s="80"/>
      <c r="AG32" s="93"/>
      <c r="AH32" s="80"/>
      <c r="AI32" s="80"/>
      <c r="AJ32" s="80"/>
      <c r="AK32" s="93"/>
      <c r="AL32" s="80"/>
      <c r="AM32" s="80"/>
      <c r="AN32" s="80"/>
      <c r="AO32" s="207" t="s">
        <v>116</v>
      </c>
      <c r="AP32" s="207"/>
      <c r="AQ32" s="207"/>
      <c r="AR32" s="207"/>
      <c r="AS32" s="207"/>
      <c r="AT32" s="217" t="str">
        <f>IF(BJ30="","",BJ30)</f>
        <v/>
      </c>
      <c r="AU32" s="217"/>
      <c r="AV32" s="217"/>
      <c r="AW32" s="217"/>
      <c r="AX32" s="218" t="s">
        <v>71</v>
      </c>
      <c r="AY32" s="218"/>
      <c r="AZ32" s="218"/>
      <c r="BA32" s="139"/>
      <c r="BB32" s="139"/>
      <c r="BC32" s="140"/>
      <c r="BD32" s="140"/>
      <c r="BE32" s="141"/>
      <c r="BF32" s="141"/>
      <c r="BG32" s="133"/>
      <c r="BH32" s="133"/>
      <c r="BI32" s="142"/>
      <c r="BJ32" s="143"/>
      <c r="BK32" s="43"/>
      <c r="BL32" s="76"/>
      <c r="CC32" s="41"/>
      <c r="CD32" s="41"/>
      <c r="CE32" s="41"/>
      <c r="CF32" s="41"/>
      <c r="CG32" s="41"/>
      <c r="CH32" s="41"/>
      <c r="CI32" s="41"/>
      <c r="CJ32" s="41"/>
    </row>
    <row r="33" spans="1:88" ht="15" customHeight="1" thickBot="1" x14ac:dyDescent="0.2">
      <c r="A33" s="80"/>
      <c r="B33" s="184"/>
      <c r="C33" s="185"/>
      <c r="D33" s="185"/>
      <c r="E33" s="186"/>
      <c r="F33" s="187"/>
      <c r="G33" s="188"/>
      <c r="H33" s="188"/>
      <c r="I33" s="108" t="str">
        <f>$N$115</f>
        <v>千円</v>
      </c>
      <c r="J33" s="187"/>
      <c r="K33" s="188"/>
      <c r="L33" s="188"/>
      <c r="M33" s="108" t="str">
        <f>$N$115</f>
        <v>千円</v>
      </c>
      <c r="N33" s="187"/>
      <c r="O33" s="188"/>
      <c r="P33" s="188"/>
      <c r="Q33" s="109" t="str">
        <f>$N$115</f>
        <v>千円</v>
      </c>
      <c r="R33" s="189" t="str">
        <f>IF(F33="","",SUM(F33,J33,N33))</f>
        <v/>
      </c>
      <c r="S33" s="190"/>
      <c r="T33" s="190"/>
      <c r="U33" s="110" t="str">
        <f>$N$115</f>
        <v>千円</v>
      </c>
      <c r="V33" s="80"/>
      <c r="W33" s="80"/>
      <c r="X33" s="80"/>
      <c r="Y33" s="80"/>
      <c r="Z33" s="152"/>
      <c r="AA33" s="80"/>
      <c r="AB33" s="92"/>
      <c r="AC33" s="91" t="s">
        <v>85</v>
      </c>
      <c r="AD33" s="93"/>
      <c r="AE33" s="80"/>
      <c r="AF33" s="80"/>
      <c r="AG33" s="93"/>
      <c r="AH33" s="80"/>
      <c r="AI33" s="80"/>
      <c r="AJ33" s="80"/>
      <c r="AK33" s="93"/>
      <c r="AL33" s="80"/>
      <c r="AM33" s="80"/>
      <c r="AN33" s="80"/>
      <c r="AO33" s="207" t="s">
        <v>117</v>
      </c>
      <c r="AP33" s="207"/>
      <c r="AQ33" s="207"/>
      <c r="AR33" s="207"/>
      <c r="AS33" s="207"/>
      <c r="AT33" s="217" t="str">
        <f>IF(BJ33="","",BJ33)</f>
        <v/>
      </c>
      <c r="AU33" s="217"/>
      <c r="AV33" s="217"/>
      <c r="AW33" s="217"/>
      <c r="AX33" s="218" t="s">
        <v>71</v>
      </c>
      <c r="AY33" s="218"/>
      <c r="AZ33" s="218"/>
      <c r="BA33" s="219" t="s">
        <v>72</v>
      </c>
      <c r="BB33" s="219"/>
      <c r="BC33" s="219"/>
      <c r="BD33" s="219" t="str">
        <f>IF(S39="","",S39)</f>
        <v/>
      </c>
      <c r="BE33" s="219"/>
      <c r="BF33" s="219"/>
      <c r="BG33" s="52" t="str">
        <f>$N$115</f>
        <v>千円</v>
      </c>
      <c r="BH33" s="279" t="s">
        <v>70</v>
      </c>
      <c r="BI33" s="279"/>
      <c r="BJ33" s="280" t="str">
        <f>IF(BD33="","",ROUNDDOWN(BD33/BD34*100,1))</f>
        <v/>
      </c>
      <c r="BK33" s="281"/>
      <c r="BL33" s="214" t="s">
        <v>71</v>
      </c>
    </row>
    <row r="34" spans="1:88" ht="15" customHeight="1" thickBot="1" x14ac:dyDescent="0.2">
      <c r="AC34" s="91" t="s">
        <v>126</v>
      </c>
      <c r="AJ34" s="282" t="s">
        <v>127</v>
      </c>
      <c r="AK34" s="282"/>
      <c r="AL34" s="282"/>
      <c r="AM34" s="282"/>
      <c r="AN34" s="282"/>
      <c r="AO34" s="282"/>
      <c r="AP34" s="282"/>
      <c r="AQ34" s="282"/>
      <c r="AR34" s="282"/>
      <c r="AS34" s="282"/>
      <c r="AT34" s="217" t="str">
        <f>IF(BJ36="","",BJ36)</f>
        <v/>
      </c>
      <c r="AU34" s="217"/>
      <c r="AV34" s="217"/>
      <c r="AW34" s="217"/>
      <c r="AX34" s="218" t="s">
        <v>71</v>
      </c>
      <c r="AY34" s="218"/>
      <c r="AZ34" s="218"/>
      <c r="BA34" s="216" t="s">
        <v>73</v>
      </c>
      <c r="BB34" s="216"/>
      <c r="BC34" s="216"/>
      <c r="BD34" s="216" t="str">
        <f>IF(R33="","",R33)</f>
        <v/>
      </c>
      <c r="BE34" s="216"/>
      <c r="BF34" s="216"/>
      <c r="BG34" s="53" t="str">
        <f>$N$115</f>
        <v>千円</v>
      </c>
      <c r="BH34" s="191"/>
      <c r="BI34" s="191"/>
      <c r="BJ34" s="212"/>
      <c r="BK34" s="213"/>
      <c r="BL34" s="215"/>
    </row>
    <row r="35" spans="1:88" ht="15" customHeight="1" thickBot="1" x14ac:dyDescent="0.25">
      <c r="A35" s="127" t="s">
        <v>143</v>
      </c>
      <c r="B35" s="80"/>
      <c r="C35" s="80"/>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117" t="s">
        <v>80</v>
      </c>
      <c r="AT35" s="80"/>
      <c r="AU35" s="80"/>
      <c r="AV35" s="80"/>
      <c r="AW35" s="80"/>
      <c r="AX35" s="80"/>
      <c r="AY35" s="80"/>
      <c r="AZ35" s="80"/>
      <c r="BA35" s="139"/>
      <c r="BB35" s="139"/>
      <c r="BC35" s="140"/>
      <c r="BD35" s="140"/>
      <c r="BE35" s="141"/>
      <c r="BF35" s="141"/>
      <c r="BG35" s="133"/>
      <c r="BH35" s="133"/>
      <c r="BI35" s="142"/>
      <c r="BJ35" s="142"/>
      <c r="BK35" s="43"/>
      <c r="BL35" s="76"/>
    </row>
    <row r="36" spans="1:88" ht="15" customHeight="1" x14ac:dyDescent="0.15">
      <c r="A36" s="80"/>
      <c r="B36" s="80"/>
      <c r="C36" s="80"/>
      <c r="D36" s="80"/>
      <c r="E36" s="80"/>
      <c r="F36" s="80"/>
      <c r="G36" s="80"/>
      <c r="H36" s="80"/>
      <c r="I36" s="80"/>
      <c r="J36" s="80"/>
      <c r="K36" s="80"/>
      <c r="L36" s="80"/>
      <c r="M36" s="80"/>
      <c r="N36" s="80"/>
      <c r="O36" s="80"/>
      <c r="P36" s="219" t="s">
        <v>69</v>
      </c>
      <c r="Q36" s="219"/>
      <c r="R36" s="219"/>
      <c r="S36" s="219" t="str">
        <f>IF(R20="","",R31-R20)</f>
        <v/>
      </c>
      <c r="T36" s="219"/>
      <c r="U36" s="219"/>
      <c r="V36" s="161" t="str">
        <f>$N$115</f>
        <v>千円</v>
      </c>
      <c r="W36" s="161"/>
      <c r="X36" s="80"/>
      <c r="Y36" s="80"/>
      <c r="Z36" s="80"/>
      <c r="AB36" s="44" t="s">
        <v>106</v>
      </c>
      <c r="AN36" s="278" t="s">
        <v>118</v>
      </c>
      <c r="AO36" s="278"/>
      <c r="AP36" s="278"/>
      <c r="AQ36" s="278"/>
      <c r="AR36" s="278"/>
      <c r="AS36" s="278"/>
      <c r="AT36" s="278"/>
      <c r="AU36" s="277" t="str">
        <f>IF(R20="","",R20)</f>
        <v/>
      </c>
      <c r="AV36" s="277"/>
      <c r="AW36" s="277"/>
      <c r="AX36" s="277"/>
      <c r="AY36" s="71" t="str">
        <f>$N$115</f>
        <v>千円</v>
      </c>
      <c r="AZ36" s="71"/>
      <c r="BA36" s="219" t="s">
        <v>129</v>
      </c>
      <c r="BB36" s="219"/>
      <c r="BC36" s="219"/>
      <c r="BD36" s="219" t="str">
        <f>IF(R20="","",R20)</f>
        <v/>
      </c>
      <c r="BE36" s="219"/>
      <c r="BF36" s="219"/>
      <c r="BG36" s="52" t="str">
        <f>$N$115</f>
        <v>千円</v>
      </c>
      <c r="BH36" s="279" t="s">
        <v>70</v>
      </c>
      <c r="BI36" s="279"/>
      <c r="BJ36" s="280" t="str">
        <f>IF(BD36="","",ROUNDDOWN(BD36/BD37*100,1))</f>
        <v/>
      </c>
      <c r="BK36" s="281"/>
      <c r="BL36" s="214" t="s">
        <v>71</v>
      </c>
      <c r="CC36" s="41"/>
      <c r="CD36" s="41"/>
      <c r="CE36" s="41"/>
      <c r="CF36" s="41"/>
      <c r="CG36" s="41"/>
    </row>
    <row r="37" spans="1:88" ht="15" customHeight="1" thickBot="1" x14ac:dyDescent="0.2">
      <c r="A37" s="80"/>
      <c r="B37" s="80"/>
      <c r="C37" s="80"/>
      <c r="D37" s="80"/>
      <c r="E37" s="80"/>
      <c r="F37" s="80"/>
      <c r="G37" s="80"/>
      <c r="H37" s="80"/>
      <c r="I37" s="80"/>
      <c r="J37" s="80"/>
      <c r="K37" s="80"/>
      <c r="L37" s="80"/>
      <c r="M37" s="80"/>
      <c r="N37" s="80"/>
      <c r="O37" s="80"/>
      <c r="P37" s="80"/>
      <c r="Q37" s="80"/>
      <c r="R37" s="80"/>
      <c r="S37" s="80"/>
      <c r="T37" s="80"/>
      <c r="U37" s="80"/>
      <c r="V37" s="80"/>
      <c r="W37" s="80"/>
      <c r="X37" s="80"/>
      <c r="Y37" s="80"/>
      <c r="Z37" s="80"/>
      <c r="AC37" s="55" t="s">
        <v>86</v>
      </c>
      <c r="AD37" s="56" t="str">
        <f>IF(F17="","",F17)</f>
        <v>令和</v>
      </c>
      <c r="AE37" s="57" t="str">
        <f>IF(G17="","",G17)</f>
        <v/>
      </c>
      <c r="AF37" s="56" t="str">
        <f>IF(H17="","",H17)</f>
        <v>年</v>
      </c>
      <c r="AG37" s="78" t="str">
        <f>IF(I17="","",I17)</f>
        <v>月</v>
      </c>
      <c r="AH37" s="55" t="s">
        <v>87</v>
      </c>
      <c r="AI37" s="56" t="str">
        <f>IF(N17="","",N17)</f>
        <v>令和</v>
      </c>
      <c r="AJ37" s="144" t="str">
        <f>IF(O17="","",O17)</f>
        <v/>
      </c>
      <c r="AK37" s="56" t="str">
        <f>IF(P17="","",P17)</f>
        <v>年</v>
      </c>
      <c r="AL37" s="78" t="str">
        <f>IF(Q17="","",Q17)</f>
        <v>月</v>
      </c>
      <c r="AM37" s="55" t="s">
        <v>88</v>
      </c>
      <c r="AN37" s="145" t="s">
        <v>94</v>
      </c>
      <c r="AO37" s="73"/>
      <c r="AP37" s="73"/>
      <c r="AQ37" s="74"/>
      <c r="AR37" s="73"/>
      <c r="AS37" s="72"/>
      <c r="AT37" s="73"/>
      <c r="AU37" s="274" t="str">
        <f>IF(R22="","",R22)</f>
        <v/>
      </c>
      <c r="AV37" s="274"/>
      <c r="AW37" s="274"/>
      <c r="AX37" s="274"/>
      <c r="AY37" s="75" t="str">
        <f>$N$115</f>
        <v>千円</v>
      </c>
      <c r="AZ37" s="75"/>
      <c r="BA37" s="216" t="s">
        <v>128</v>
      </c>
      <c r="BB37" s="216"/>
      <c r="BC37" s="216"/>
      <c r="BD37" s="216" t="str">
        <f>IF(R22="","",R22)</f>
        <v/>
      </c>
      <c r="BE37" s="216"/>
      <c r="BF37" s="216"/>
      <c r="BG37" s="53" t="str">
        <f>$N$115</f>
        <v>千円</v>
      </c>
      <c r="BH37" s="191"/>
      <c r="BI37" s="191"/>
      <c r="BJ37" s="212"/>
      <c r="BK37" s="213"/>
      <c r="BL37" s="215"/>
    </row>
    <row r="38" spans="1:88" ht="15" customHeight="1" x14ac:dyDescent="0.15">
      <c r="A38" s="127" t="s">
        <v>93</v>
      </c>
      <c r="B38" s="80"/>
      <c r="C38" s="80"/>
      <c r="D38" s="80"/>
      <c r="E38" s="80"/>
      <c r="F38" s="80"/>
      <c r="G38" s="80"/>
      <c r="H38" s="80"/>
      <c r="I38" s="80"/>
      <c r="J38" s="80"/>
      <c r="K38" s="80"/>
      <c r="L38" s="80"/>
      <c r="M38" s="80"/>
      <c r="N38" s="80"/>
      <c r="O38" s="80"/>
      <c r="P38" s="80"/>
      <c r="Q38" s="80"/>
      <c r="R38" s="80"/>
      <c r="S38" s="80"/>
      <c r="T38" s="80"/>
      <c r="U38" s="80"/>
      <c r="V38" s="80"/>
      <c r="W38" s="80"/>
      <c r="X38" s="80"/>
      <c r="Y38" s="80"/>
      <c r="Z38" s="80"/>
      <c r="AB38" s="275" t="s">
        <v>107</v>
      </c>
      <c r="AC38" s="275"/>
      <c r="AD38" s="275"/>
      <c r="AE38" s="275"/>
      <c r="AF38" s="275"/>
      <c r="AG38" s="275"/>
      <c r="AH38" s="275"/>
      <c r="AI38" s="275"/>
      <c r="AJ38" s="275"/>
      <c r="AK38" s="275"/>
      <c r="AL38" s="275"/>
      <c r="AM38" s="275"/>
      <c r="AN38" s="276" t="s">
        <v>119</v>
      </c>
      <c r="AO38" s="276"/>
      <c r="AP38" s="276"/>
      <c r="AQ38" s="276"/>
      <c r="AR38" s="276"/>
      <c r="AS38" s="276"/>
      <c r="AT38" s="276"/>
      <c r="AU38" s="277" t="str">
        <f>IF(R31="","",R31)</f>
        <v/>
      </c>
      <c r="AV38" s="277"/>
      <c r="AW38" s="277"/>
      <c r="AX38" s="277"/>
      <c r="AY38" s="71" t="str">
        <f>$N$115</f>
        <v>千円</v>
      </c>
      <c r="AZ38" s="71"/>
      <c r="BB38" s="41"/>
      <c r="BC38" s="41"/>
      <c r="BL38" s="76" t="s">
        <v>79</v>
      </c>
    </row>
    <row r="39" spans="1:88" ht="15" customHeight="1" x14ac:dyDescent="0.15">
      <c r="A39" s="80"/>
      <c r="B39" s="80"/>
      <c r="C39" s="80"/>
      <c r="D39" s="80"/>
      <c r="E39" s="80"/>
      <c r="F39" s="80"/>
      <c r="G39" s="80"/>
      <c r="H39" s="80"/>
      <c r="I39" s="80"/>
      <c r="J39" s="80"/>
      <c r="K39" s="80"/>
      <c r="L39" s="80"/>
      <c r="M39" s="80"/>
      <c r="N39" s="80"/>
      <c r="O39" s="80"/>
      <c r="P39" s="219" t="s">
        <v>72</v>
      </c>
      <c r="Q39" s="219"/>
      <c r="R39" s="219"/>
      <c r="S39" s="219" t="str">
        <f>IF(R22="","",R33-R22)</f>
        <v/>
      </c>
      <c r="T39" s="219"/>
      <c r="U39" s="219"/>
      <c r="V39" s="161" t="str">
        <f>$N$115</f>
        <v>千円</v>
      </c>
      <c r="W39" s="161"/>
      <c r="X39" s="80"/>
      <c r="Y39" s="80"/>
      <c r="Z39" s="80"/>
      <c r="AC39" s="55" t="s">
        <v>86</v>
      </c>
      <c r="AD39" s="56" t="str">
        <f>IF(F28="","",F28)</f>
        <v>令和</v>
      </c>
      <c r="AE39" s="57" t="str">
        <f>IF(G28="","",G28)</f>
        <v/>
      </c>
      <c r="AF39" s="56" t="str">
        <f>IF(H28="","",H28)</f>
        <v>年</v>
      </c>
      <c r="AG39" s="78" t="str">
        <f>IF(I28="","",I28)</f>
        <v>月</v>
      </c>
      <c r="AH39" s="55" t="s">
        <v>87</v>
      </c>
      <c r="AI39" s="56" t="str">
        <f>IF(N28="","",N28)</f>
        <v>令和</v>
      </c>
      <c r="AJ39" s="144" t="str">
        <f>IF(O28="","",O28)</f>
        <v/>
      </c>
      <c r="AK39" s="56" t="str">
        <f>IF(P28="","",P28)</f>
        <v>年</v>
      </c>
      <c r="AL39" s="78" t="str">
        <f>IF(Q28="","",Q28)</f>
        <v>月</v>
      </c>
      <c r="AM39" s="55" t="s">
        <v>88</v>
      </c>
      <c r="AN39" s="145" t="s">
        <v>95</v>
      </c>
      <c r="AO39" s="73"/>
      <c r="AP39" s="73"/>
      <c r="AQ39" s="73"/>
      <c r="AR39" s="72"/>
      <c r="AS39" s="72"/>
      <c r="AT39" s="73"/>
      <c r="AU39" s="274" t="str">
        <f>IF(R33="","",R33)</f>
        <v/>
      </c>
      <c r="AV39" s="274"/>
      <c r="AW39" s="274"/>
      <c r="AX39" s="274"/>
      <c r="AY39" s="75" t="str">
        <f>$N$115</f>
        <v>千円</v>
      </c>
      <c r="AZ39" s="75"/>
      <c r="BB39" s="41"/>
      <c r="BC39" s="41"/>
      <c r="BD39" s="60"/>
      <c r="BE39" s="49"/>
      <c r="BF39" s="61"/>
      <c r="BG39" s="41"/>
      <c r="BH39" s="41"/>
      <c r="BI39" s="41"/>
      <c r="BJ39" s="41"/>
      <c r="BK39" s="41"/>
      <c r="BL39" s="41"/>
      <c r="BM39" s="41"/>
      <c r="BN39" s="41"/>
      <c r="BO39" s="41"/>
      <c r="BP39" s="41"/>
      <c r="BQ39" s="41"/>
      <c r="BR39" s="41"/>
      <c r="BS39" s="41"/>
      <c r="BT39" s="41"/>
      <c r="BU39" s="41"/>
      <c r="BV39" s="41"/>
      <c r="BW39" s="41"/>
      <c r="BX39" s="41"/>
      <c r="BY39" s="41"/>
      <c r="BZ39" s="41"/>
      <c r="CA39" s="41"/>
      <c r="CB39" s="41"/>
      <c r="CC39" s="41"/>
      <c r="CD39" s="41"/>
      <c r="CE39" s="41"/>
      <c r="CF39" s="41"/>
      <c r="CG39" s="41"/>
      <c r="CH39" s="41"/>
      <c r="CI39" s="41"/>
      <c r="CJ39" s="41"/>
    </row>
    <row r="40" spans="1:88" ht="15" customHeight="1" x14ac:dyDescent="0.15">
      <c r="A40" s="80"/>
      <c r="B40" s="80"/>
      <c r="C40" s="80"/>
      <c r="D40" s="80"/>
      <c r="E40" s="80"/>
      <c r="F40" s="80"/>
      <c r="G40" s="80"/>
      <c r="H40" s="80"/>
      <c r="I40" s="80"/>
      <c r="J40" s="80"/>
      <c r="K40" s="80"/>
      <c r="L40" s="80"/>
      <c r="M40" s="80"/>
      <c r="N40" s="80"/>
      <c r="O40" s="80"/>
      <c r="P40" s="80"/>
      <c r="Q40" s="80"/>
      <c r="R40" s="80"/>
      <c r="S40" s="80"/>
      <c r="T40" s="80"/>
      <c r="U40" s="80"/>
      <c r="V40" s="80"/>
      <c r="W40" s="80"/>
      <c r="X40" s="80"/>
      <c r="Y40" s="80"/>
      <c r="Z40" s="80"/>
      <c r="AA40" s="92" t="s">
        <v>50</v>
      </c>
      <c r="AB40" s="128"/>
      <c r="AC40" s="128"/>
      <c r="AD40" s="128"/>
      <c r="AE40" s="128"/>
      <c r="AF40" s="128"/>
      <c r="AG40" s="128"/>
      <c r="AH40" s="128"/>
      <c r="AI40" s="128"/>
      <c r="AJ40" s="128"/>
      <c r="AK40" s="128"/>
      <c r="AL40" s="128"/>
      <c r="AM40" s="80"/>
      <c r="AN40" s="80"/>
      <c r="AO40" s="80"/>
      <c r="AP40" s="80"/>
      <c r="AQ40" s="80"/>
      <c r="AR40" s="80"/>
      <c r="AS40" s="80"/>
      <c r="AT40" s="80"/>
      <c r="AU40" s="80"/>
      <c r="AV40" s="80"/>
      <c r="AW40" s="80"/>
      <c r="AX40" s="80"/>
      <c r="AY40" s="80"/>
      <c r="AZ40" s="80"/>
      <c r="BB40" s="41"/>
      <c r="BC40" s="41"/>
      <c r="BD40" s="41"/>
      <c r="BE40" s="41"/>
      <c r="BF40" s="41"/>
      <c r="BG40" s="41"/>
      <c r="BH40" s="41"/>
      <c r="BI40" s="41"/>
      <c r="BJ40" s="41"/>
      <c r="BK40" s="41"/>
      <c r="BL40" s="41"/>
      <c r="BM40" s="41"/>
      <c r="BN40" s="41"/>
      <c r="BO40" s="41"/>
      <c r="BP40" s="41"/>
    </row>
    <row r="41" spans="1:88" ht="15" customHeight="1" x14ac:dyDescent="0.15">
      <c r="A41" s="127"/>
      <c r="B41" s="80"/>
      <c r="C41" s="80"/>
      <c r="D41" s="80"/>
      <c r="E41" s="80"/>
      <c r="F41" s="80"/>
      <c r="G41" s="80"/>
      <c r="H41" s="80"/>
      <c r="I41" s="80"/>
      <c r="J41" s="80"/>
      <c r="K41" s="80"/>
      <c r="L41" s="80"/>
      <c r="M41" s="77"/>
      <c r="N41" s="77"/>
      <c r="O41" s="77"/>
      <c r="P41" s="77"/>
      <c r="Q41" s="77"/>
      <c r="R41" s="77"/>
      <c r="S41" s="77"/>
      <c r="T41" s="77"/>
      <c r="U41" s="77"/>
      <c r="V41" s="77"/>
      <c r="W41" s="77"/>
      <c r="X41" s="77"/>
      <c r="Y41" s="77"/>
      <c r="Z41" s="77"/>
      <c r="AA41" s="92" t="s">
        <v>51</v>
      </c>
      <c r="AB41" s="128"/>
      <c r="AC41" s="128"/>
      <c r="AD41" s="128"/>
      <c r="AE41" s="128"/>
      <c r="AF41" s="128"/>
      <c r="AG41" s="128"/>
      <c r="AH41" s="128"/>
      <c r="AI41" s="128"/>
      <c r="AJ41" s="128"/>
      <c r="AK41" s="128"/>
      <c r="AL41" s="128"/>
      <c r="AM41" s="80"/>
      <c r="AN41" s="80"/>
      <c r="AO41" s="80"/>
      <c r="AP41" s="80"/>
      <c r="AQ41" s="80"/>
      <c r="AR41" s="80"/>
      <c r="AS41" s="80"/>
      <c r="AT41" s="80"/>
      <c r="AU41" s="80"/>
      <c r="AV41" s="80"/>
      <c r="AW41" s="80"/>
      <c r="AX41" s="80"/>
      <c r="AY41" s="80"/>
      <c r="AZ41" s="80"/>
      <c r="CB41" s="41"/>
      <c r="CC41" s="41"/>
      <c r="CD41" s="41"/>
      <c r="CE41" s="41"/>
      <c r="CF41" s="41"/>
      <c r="CG41" s="41"/>
      <c r="CH41" s="41"/>
      <c r="CI41" s="41"/>
      <c r="CJ41" s="41"/>
    </row>
    <row r="42" spans="1:88" ht="15" customHeight="1" x14ac:dyDescent="0.15">
      <c r="A42" s="127" t="s">
        <v>149</v>
      </c>
      <c r="B42" s="80"/>
      <c r="C42" s="80"/>
      <c r="D42" s="80"/>
      <c r="E42" s="80"/>
      <c r="F42" s="80"/>
      <c r="G42" s="80"/>
      <c r="H42" s="80"/>
      <c r="I42" s="80"/>
      <c r="J42" s="80"/>
      <c r="K42" s="80"/>
      <c r="L42" s="80"/>
      <c r="M42" s="77"/>
      <c r="N42" s="77"/>
      <c r="O42" s="77"/>
      <c r="P42" s="77"/>
      <c r="Q42" s="77"/>
      <c r="R42" s="77"/>
      <c r="S42" s="77"/>
      <c r="T42" s="77"/>
      <c r="U42" s="77"/>
      <c r="V42" s="77"/>
      <c r="W42" s="77"/>
      <c r="X42" s="77"/>
      <c r="Y42" s="77"/>
      <c r="Z42" s="77"/>
      <c r="AA42" s="130" t="s">
        <v>108</v>
      </c>
      <c r="AB42" s="128"/>
      <c r="AC42" s="128"/>
      <c r="AD42" s="128"/>
      <c r="AE42" s="128"/>
      <c r="AF42" s="128"/>
      <c r="AG42" s="128"/>
      <c r="AH42" s="128"/>
      <c r="AI42" s="128"/>
      <c r="AJ42" s="128"/>
      <c r="AK42" s="128"/>
      <c r="AL42" s="128"/>
      <c r="AM42" s="80"/>
      <c r="AN42" s="80"/>
      <c r="AO42" s="80"/>
      <c r="AP42" s="80"/>
      <c r="AQ42" s="80"/>
      <c r="AR42" s="80"/>
      <c r="AS42" s="80"/>
      <c r="AT42" s="80"/>
      <c r="AU42" s="80"/>
      <c r="AV42" s="80"/>
      <c r="AW42" s="80"/>
      <c r="AX42" s="80"/>
      <c r="AY42" s="80"/>
      <c r="AZ42" s="80"/>
      <c r="CB42" s="41"/>
      <c r="CC42" s="41"/>
      <c r="CD42" s="41"/>
      <c r="CE42" s="41"/>
      <c r="CF42" s="41"/>
      <c r="CG42" s="41"/>
      <c r="CH42" s="41"/>
      <c r="CI42" s="41"/>
      <c r="CJ42" s="41"/>
    </row>
    <row r="43" spans="1:88" ht="15" customHeight="1" x14ac:dyDescent="0.2">
      <c r="B43" s="208" t="s">
        <v>151</v>
      </c>
      <c r="C43" s="208"/>
      <c r="D43" s="208"/>
      <c r="E43" s="208"/>
      <c r="F43" s="208"/>
      <c r="G43" s="208"/>
      <c r="H43" s="208"/>
      <c r="I43" s="208"/>
      <c r="J43" s="208"/>
      <c r="K43" s="208"/>
      <c r="L43" s="208"/>
      <c r="M43" s="208"/>
      <c r="N43" s="208"/>
      <c r="O43" s="208"/>
      <c r="P43" s="208"/>
      <c r="Q43" s="208"/>
      <c r="R43" s="208"/>
      <c r="S43" s="208"/>
      <c r="T43" s="208"/>
      <c r="U43" s="208"/>
      <c r="V43" s="208"/>
      <c r="W43" s="208"/>
      <c r="X43" s="208"/>
      <c r="Y43" s="208"/>
      <c r="Z43" s="208"/>
      <c r="AA43" s="80"/>
      <c r="AB43" s="80"/>
      <c r="AC43" s="80"/>
      <c r="AD43" s="80"/>
      <c r="AE43" s="80"/>
      <c r="AF43" s="80"/>
      <c r="AG43" s="80"/>
      <c r="AH43" s="80"/>
      <c r="AI43" s="80"/>
      <c r="AJ43" s="80"/>
      <c r="AK43" s="80"/>
      <c r="AL43" s="80"/>
      <c r="AM43" s="80"/>
      <c r="AN43" s="80"/>
      <c r="AO43" s="80"/>
      <c r="AP43" s="80"/>
      <c r="AQ43" s="80"/>
      <c r="AR43" s="80"/>
      <c r="AS43" s="80"/>
      <c r="AT43" s="80"/>
      <c r="AU43" s="80"/>
      <c r="AV43" s="80"/>
      <c r="AW43" s="80"/>
      <c r="AX43" s="80"/>
      <c r="AY43" s="80"/>
      <c r="AZ43" s="80"/>
    </row>
    <row r="44" spans="1:88" ht="15" customHeight="1" x14ac:dyDescent="0.15">
      <c r="B44" s="208"/>
      <c r="C44" s="208"/>
      <c r="D44" s="208"/>
      <c r="E44" s="208"/>
      <c r="F44" s="208"/>
      <c r="G44" s="208"/>
      <c r="H44" s="208"/>
      <c r="I44" s="208"/>
      <c r="J44" s="208"/>
      <c r="K44" s="208"/>
      <c r="L44" s="208"/>
      <c r="M44" s="208"/>
      <c r="N44" s="208"/>
      <c r="O44" s="208"/>
      <c r="P44" s="208"/>
      <c r="Q44" s="208"/>
      <c r="R44" s="208"/>
      <c r="S44" s="208"/>
      <c r="T44" s="208"/>
      <c r="U44" s="208"/>
      <c r="V44" s="208"/>
      <c r="W44" s="208"/>
      <c r="X44" s="208"/>
      <c r="Y44" s="208"/>
      <c r="Z44" s="208"/>
      <c r="AA44" s="91" t="s">
        <v>160</v>
      </c>
      <c r="AB44" s="91"/>
      <c r="AC44" s="80"/>
      <c r="AD44" s="80"/>
      <c r="AE44" s="80"/>
      <c r="AF44" s="80"/>
      <c r="AG44" s="80"/>
      <c r="AH44" s="80" t="s">
        <v>52</v>
      </c>
      <c r="AI44" s="80"/>
      <c r="AJ44" s="80"/>
      <c r="AK44" s="80"/>
      <c r="AL44" s="80"/>
      <c r="AM44" s="80"/>
      <c r="AN44" s="80"/>
      <c r="AO44" s="80"/>
      <c r="AP44" s="80"/>
      <c r="AQ44" s="80"/>
      <c r="AR44" s="80"/>
      <c r="AS44" s="80"/>
      <c r="AT44" s="80"/>
      <c r="AU44" s="80"/>
      <c r="AV44" s="80"/>
      <c r="AW44" s="80"/>
      <c r="AX44" s="80"/>
      <c r="AY44" s="80"/>
      <c r="AZ44" s="80"/>
    </row>
    <row r="45" spans="1:88" ht="15" customHeight="1" x14ac:dyDescent="0.2">
      <c r="B45" s="160" t="s">
        <v>144</v>
      </c>
      <c r="C45" s="271" t="s">
        <v>145</v>
      </c>
      <c r="D45" s="271"/>
      <c r="E45" s="271"/>
      <c r="F45" s="271"/>
      <c r="G45" s="271"/>
      <c r="H45" s="271"/>
      <c r="I45" s="271"/>
      <c r="J45" s="271"/>
      <c r="K45" s="271"/>
      <c r="L45" s="271"/>
      <c r="M45" s="271"/>
      <c r="N45" s="271"/>
      <c r="O45" s="271"/>
      <c r="P45" s="271"/>
      <c r="Q45" s="271"/>
      <c r="R45" s="271"/>
      <c r="S45" s="271"/>
      <c r="T45" s="271"/>
      <c r="U45" s="271"/>
      <c r="V45" s="271"/>
      <c r="W45" s="271"/>
      <c r="X45" s="271"/>
      <c r="Y45" s="271"/>
      <c r="Z45" s="271"/>
      <c r="AA45" s="232" t="s">
        <v>41</v>
      </c>
      <c r="AB45" s="232"/>
      <c r="AC45" s="80"/>
      <c r="AD45" s="80" t="s">
        <v>42</v>
      </c>
      <c r="AE45" s="129"/>
      <c r="AF45" s="80" t="s">
        <v>43</v>
      </c>
      <c r="AG45" s="80"/>
      <c r="AH45" s="80" t="s">
        <v>44</v>
      </c>
      <c r="AI45" s="80"/>
      <c r="AJ45" s="80"/>
      <c r="AK45" s="80"/>
      <c r="AL45" s="80"/>
      <c r="AM45" s="80"/>
      <c r="AN45" s="80"/>
      <c r="AO45" s="80"/>
      <c r="AP45" s="80"/>
      <c r="AQ45" s="80"/>
      <c r="AR45" s="80"/>
      <c r="AS45" s="80"/>
      <c r="AT45" s="80"/>
      <c r="AU45" s="80"/>
      <c r="AV45" s="80"/>
      <c r="AW45" s="80"/>
      <c r="AX45" s="80"/>
      <c r="AY45" s="80"/>
      <c r="AZ45" s="80"/>
    </row>
    <row r="46" spans="1:88" ht="15" customHeight="1" x14ac:dyDescent="0.15">
      <c r="C46" s="271"/>
      <c r="D46" s="271"/>
      <c r="E46" s="271"/>
      <c r="F46" s="271"/>
      <c r="G46" s="271"/>
      <c r="H46" s="271"/>
      <c r="I46" s="271"/>
      <c r="J46" s="271"/>
      <c r="K46" s="271"/>
      <c r="L46" s="271"/>
      <c r="M46" s="271"/>
      <c r="N46" s="271"/>
      <c r="O46" s="271"/>
      <c r="P46" s="271"/>
      <c r="Q46" s="271"/>
      <c r="R46" s="271"/>
      <c r="S46" s="271"/>
      <c r="T46" s="271"/>
      <c r="U46" s="271"/>
      <c r="V46" s="271"/>
      <c r="W46" s="271"/>
      <c r="X46" s="271"/>
      <c r="Y46" s="271"/>
      <c r="Z46" s="271"/>
      <c r="AA46" s="91" t="s">
        <v>53</v>
      </c>
      <c r="AB46" s="91"/>
      <c r="AC46" s="80"/>
      <c r="AD46" s="80"/>
      <c r="AE46" s="80"/>
      <c r="AF46" s="80"/>
      <c r="AG46" s="80"/>
      <c r="AH46" s="80"/>
      <c r="AI46" s="80"/>
      <c r="AJ46" s="80"/>
      <c r="AK46" s="80"/>
      <c r="AL46" s="80"/>
      <c r="AM46" s="80"/>
      <c r="AN46" s="80"/>
      <c r="AO46" s="80"/>
      <c r="AP46" s="80"/>
      <c r="AQ46" s="80"/>
      <c r="AR46" s="80"/>
      <c r="AS46" s="80"/>
      <c r="AT46" s="80"/>
      <c r="AU46" s="80"/>
      <c r="AV46" s="80"/>
      <c r="AW46" s="80"/>
      <c r="AX46" s="80"/>
      <c r="AY46" s="80"/>
      <c r="AZ46" s="80"/>
      <c r="BB46" s="41"/>
      <c r="BC46" s="41"/>
      <c r="BD46" s="41"/>
      <c r="BE46" s="41"/>
      <c r="BF46" s="41"/>
      <c r="BG46" s="41"/>
      <c r="BH46" s="41"/>
      <c r="BI46" s="41"/>
      <c r="BJ46" s="41"/>
      <c r="BK46" s="41"/>
      <c r="BL46" s="41"/>
      <c r="BM46" s="41"/>
      <c r="BN46" s="41"/>
      <c r="BO46" s="41"/>
      <c r="BP46" s="41"/>
      <c r="BT46" s="41"/>
      <c r="BU46" s="41"/>
      <c r="BV46" s="41"/>
      <c r="BW46" s="41"/>
      <c r="BX46" s="41"/>
      <c r="BY46" s="41"/>
      <c r="BZ46" s="41"/>
      <c r="CA46" s="41"/>
      <c r="CB46" s="41"/>
      <c r="CC46" s="41"/>
      <c r="CD46" s="41"/>
      <c r="CE46" s="41"/>
      <c r="CF46" s="41"/>
      <c r="CG46" s="41"/>
    </row>
    <row r="47" spans="1:88" ht="15" customHeight="1" x14ac:dyDescent="0.15">
      <c r="B47" s="160" t="s">
        <v>146</v>
      </c>
      <c r="C47" s="271" t="s">
        <v>147</v>
      </c>
      <c r="D47" s="271"/>
      <c r="E47" s="271"/>
      <c r="F47" s="271"/>
      <c r="G47" s="271"/>
      <c r="H47" s="271"/>
      <c r="I47" s="271"/>
      <c r="J47" s="271"/>
      <c r="K47" s="271"/>
      <c r="L47" s="271"/>
      <c r="M47" s="271"/>
      <c r="N47" s="271"/>
      <c r="O47" s="271"/>
      <c r="P47" s="271"/>
      <c r="Q47" s="271"/>
      <c r="R47" s="271"/>
      <c r="S47" s="271"/>
      <c r="T47" s="271"/>
      <c r="U47" s="271"/>
      <c r="V47" s="271"/>
      <c r="W47" s="271"/>
      <c r="X47" s="271"/>
      <c r="Y47" s="271"/>
      <c r="Z47" s="271"/>
      <c r="AA47" s="128" t="s">
        <v>109</v>
      </c>
      <c r="AB47" s="91"/>
      <c r="AC47" s="80"/>
      <c r="AD47" s="80"/>
      <c r="AE47" s="80"/>
      <c r="AF47" s="80"/>
      <c r="AG47" s="80"/>
      <c r="AH47" s="80"/>
      <c r="AI47" s="80"/>
      <c r="AJ47" s="80"/>
      <c r="AK47" s="80"/>
      <c r="AL47" s="80"/>
      <c r="AM47" s="80"/>
      <c r="AN47" s="80"/>
      <c r="AO47" s="80"/>
      <c r="AP47" s="80"/>
      <c r="AQ47" s="80"/>
      <c r="AR47" s="80"/>
      <c r="AS47" s="80"/>
      <c r="AT47" s="80"/>
      <c r="AU47" s="80"/>
      <c r="AV47" s="80"/>
      <c r="AW47" s="80"/>
      <c r="AX47" s="80"/>
      <c r="AY47" s="80"/>
      <c r="AZ47" s="80"/>
      <c r="BB47" s="41"/>
      <c r="BC47" s="41"/>
      <c r="BD47" s="41"/>
      <c r="BE47" s="41"/>
      <c r="BF47" s="41"/>
      <c r="BG47" s="41"/>
      <c r="BH47" s="41"/>
      <c r="BI47" s="41"/>
      <c r="BJ47" s="41"/>
      <c r="BK47" s="41"/>
      <c r="BL47" s="41"/>
      <c r="BM47" s="41"/>
      <c r="BN47" s="41"/>
      <c r="BO47" s="41"/>
      <c r="BP47" s="41"/>
    </row>
    <row r="48" spans="1:88" ht="15" customHeight="1" x14ac:dyDescent="0.2">
      <c r="C48" s="271"/>
      <c r="D48" s="271"/>
      <c r="E48" s="271"/>
      <c r="F48" s="271"/>
      <c r="G48" s="271"/>
      <c r="H48" s="271"/>
      <c r="I48" s="271"/>
      <c r="J48" s="271"/>
      <c r="K48" s="271"/>
      <c r="L48" s="271"/>
      <c r="M48" s="271"/>
      <c r="N48" s="271"/>
      <c r="O48" s="271"/>
      <c r="P48" s="271"/>
      <c r="Q48" s="271"/>
      <c r="R48" s="271"/>
      <c r="S48" s="271"/>
      <c r="T48" s="271"/>
      <c r="U48" s="271"/>
      <c r="V48" s="271"/>
      <c r="W48" s="271"/>
      <c r="X48" s="271"/>
      <c r="Y48" s="271"/>
      <c r="Z48" s="271"/>
      <c r="AA48" s="80"/>
      <c r="AB48" s="80"/>
      <c r="AC48" s="80"/>
      <c r="AD48" s="80"/>
      <c r="AE48" s="80"/>
      <c r="AF48" s="80"/>
      <c r="AG48" s="80"/>
      <c r="AH48" s="80"/>
      <c r="AI48" s="80"/>
      <c r="AJ48" s="80"/>
      <c r="AK48" s="80"/>
      <c r="AL48" s="80"/>
      <c r="AM48" s="80"/>
      <c r="AN48" s="80"/>
      <c r="AO48" s="80"/>
      <c r="AP48" s="80"/>
      <c r="AQ48" s="80"/>
      <c r="AR48" s="80"/>
      <c r="AS48" s="80"/>
      <c r="AT48" s="80"/>
      <c r="AU48" s="80"/>
      <c r="AV48" s="80"/>
      <c r="AW48" s="80"/>
      <c r="AX48" s="80"/>
      <c r="AY48" s="80"/>
      <c r="AZ48" s="80"/>
      <c r="BB48" s="41"/>
      <c r="BC48" s="41"/>
      <c r="BD48" s="63"/>
      <c r="BE48" s="63"/>
      <c r="BF48" s="64"/>
      <c r="BG48" s="64"/>
      <c r="BH48" s="65"/>
      <c r="BI48" s="65"/>
      <c r="BJ48" s="66"/>
      <c r="BK48" s="66"/>
      <c r="BL48" s="67"/>
      <c r="BM48" s="67"/>
      <c r="BN48" s="49"/>
      <c r="BO48" s="61"/>
      <c r="BP48" s="41"/>
    </row>
    <row r="49" spans="1:88" ht="15" customHeight="1" x14ac:dyDescent="0.2">
      <c r="A49" s="127" t="s">
        <v>150</v>
      </c>
      <c r="B49" s="80"/>
      <c r="C49" s="80"/>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c r="BB49" s="41"/>
      <c r="BC49" s="41"/>
      <c r="BD49" s="41"/>
      <c r="BE49" s="41"/>
      <c r="BF49" s="41"/>
      <c r="BG49" s="41"/>
      <c r="BH49" s="41"/>
      <c r="BI49" s="41"/>
      <c r="BJ49" s="41"/>
      <c r="BK49" s="41"/>
      <c r="BL49" s="41"/>
      <c r="BM49" s="41"/>
      <c r="BN49" s="41"/>
      <c r="BO49" s="41"/>
      <c r="BP49" s="41"/>
      <c r="BQ49" s="41"/>
      <c r="BR49" s="41"/>
      <c r="BS49" s="41"/>
      <c r="BT49" s="41"/>
      <c r="BU49" s="41"/>
      <c r="BV49" s="41"/>
      <c r="BW49" s="41"/>
      <c r="BX49" s="41"/>
      <c r="BY49" s="41"/>
      <c r="BZ49" s="41"/>
      <c r="CA49" s="41"/>
      <c r="CB49" s="41"/>
      <c r="CC49" s="41"/>
      <c r="CD49" s="41"/>
      <c r="CE49" s="41"/>
      <c r="CF49" s="41"/>
      <c r="CG49" s="41"/>
      <c r="CH49" s="41"/>
      <c r="CI49" s="41"/>
      <c r="CJ49" s="41"/>
    </row>
    <row r="50" spans="1:88" ht="15" customHeight="1" x14ac:dyDescent="0.15">
      <c r="A50" s="159"/>
      <c r="B50" s="39" t="s">
        <v>148</v>
      </c>
      <c r="C50" s="155"/>
      <c r="AA50" s="80"/>
      <c r="AB50" s="80"/>
      <c r="AC50" s="80"/>
      <c r="AD50" s="91" t="s">
        <v>54</v>
      </c>
      <c r="AE50" s="80"/>
      <c r="AF50" s="80"/>
      <c r="AG50" s="80"/>
      <c r="AH50" s="80"/>
      <c r="AI50" s="80"/>
      <c r="AJ50" s="80"/>
      <c r="AK50" s="80"/>
      <c r="AL50" s="80"/>
      <c r="AM50" s="80"/>
      <c r="AN50" s="80"/>
      <c r="AO50" s="80"/>
      <c r="AP50" s="80"/>
      <c r="AQ50" s="80"/>
      <c r="AR50" s="80"/>
      <c r="AS50" s="80"/>
      <c r="AT50" s="80"/>
      <c r="AU50" s="80"/>
      <c r="AV50" s="80"/>
      <c r="AW50" s="80"/>
      <c r="AX50" s="80"/>
      <c r="AY50" s="80"/>
      <c r="AZ50" s="80"/>
      <c r="BB50" s="41"/>
      <c r="BC50" s="41"/>
      <c r="BD50" s="41"/>
      <c r="BE50" s="41"/>
      <c r="BF50" s="41"/>
      <c r="BG50" s="41"/>
      <c r="BH50" s="41"/>
      <c r="BI50" s="41"/>
      <c r="BJ50" s="41"/>
      <c r="BK50" s="41"/>
      <c r="BL50" s="41"/>
      <c r="BM50" s="41"/>
      <c r="BN50" s="41"/>
      <c r="BO50" s="41"/>
      <c r="BP50" s="41"/>
      <c r="BQ50" s="41"/>
      <c r="BR50" s="41"/>
      <c r="BS50" s="41"/>
      <c r="BT50" s="41"/>
      <c r="BU50" s="41"/>
      <c r="BV50" s="41"/>
      <c r="BW50" s="41"/>
      <c r="BX50" s="41"/>
      <c r="BY50" s="41"/>
      <c r="BZ50" s="41"/>
      <c r="CA50" s="41"/>
      <c r="CB50" s="41"/>
      <c r="CC50" s="41"/>
      <c r="CD50" s="41"/>
      <c r="CE50" s="41"/>
      <c r="CF50" s="41"/>
      <c r="CG50" s="41"/>
      <c r="CH50" s="41"/>
      <c r="CI50" s="41"/>
      <c r="CJ50" s="41"/>
    </row>
    <row r="51" spans="1:88" ht="15" customHeight="1" x14ac:dyDescent="0.2">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B51" s="41"/>
      <c r="BC51" s="41"/>
    </row>
    <row r="52" spans="1:88" ht="15" customHeight="1" x14ac:dyDescent="0.2">
      <c r="AA52" s="80"/>
      <c r="AB52" s="80"/>
      <c r="AC52" s="80"/>
      <c r="AD52" s="80"/>
      <c r="AE52" s="80"/>
      <c r="AF52" s="80"/>
      <c r="AG52" s="80"/>
      <c r="AH52" s="80"/>
      <c r="AI52" s="80"/>
      <c r="AJ52" s="80"/>
      <c r="AK52" s="80"/>
      <c r="AL52" s="80"/>
      <c r="AM52" s="80"/>
      <c r="AN52" s="80"/>
      <c r="AO52" s="80"/>
      <c r="AP52" s="80"/>
      <c r="AQ52" s="80"/>
      <c r="AR52" s="80"/>
      <c r="AS52" s="80"/>
      <c r="AT52" s="80"/>
      <c r="AU52" s="80"/>
      <c r="AV52" s="80"/>
      <c r="AW52" s="132"/>
      <c r="AX52" s="82"/>
      <c r="AY52" s="82"/>
      <c r="AZ52" s="87" t="str">
        <f>$Z$2</f>
        <v>R7.4～</v>
      </c>
      <c r="BB52" s="41"/>
      <c r="BC52" s="41"/>
    </row>
    <row r="53" spans="1:88" ht="15" customHeight="1" thickBot="1" x14ac:dyDescent="0.25">
      <c r="A53" s="79" t="s">
        <v>40</v>
      </c>
      <c r="B53" s="80"/>
      <c r="C53" s="80"/>
      <c r="D53" s="80"/>
      <c r="E53" s="80"/>
      <c r="F53" s="80"/>
      <c r="G53" s="80"/>
      <c r="H53" s="80"/>
      <c r="I53" s="80"/>
      <c r="J53" s="80"/>
      <c r="K53" s="80"/>
      <c r="L53" s="80"/>
      <c r="M53" s="80"/>
      <c r="N53" s="80"/>
      <c r="O53" s="80"/>
      <c r="P53" s="149"/>
      <c r="Q53" s="149"/>
      <c r="R53" s="82"/>
      <c r="S53" s="82"/>
      <c r="T53" s="82"/>
      <c r="U53" s="82"/>
      <c r="V53" s="149"/>
      <c r="W53" s="149"/>
      <c r="X53" s="82"/>
      <c r="Y53" s="82"/>
      <c r="Z53" s="152" t="s">
        <v>156</v>
      </c>
      <c r="AA53" s="84"/>
      <c r="AB53" s="233" t="s">
        <v>76</v>
      </c>
      <c r="AC53" s="233"/>
      <c r="AD53" s="233"/>
      <c r="AE53" s="233"/>
      <c r="AF53" s="233"/>
      <c r="AG53" s="233"/>
      <c r="AH53" s="233"/>
      <c r="AI53" s="233"/>
      <c r="AJ53" s="185"/>
      <c r="AK53" s="185"/>
      <c r="AL53" s="185"/>
      <c r="AM53" s="185"/>
      <c r="AN53" s="185"/>
      <c r="AO53" s="185"/>
      <c r="AP53" s="185"/>
      <c r="AQ53" s="185"/>
      <c r="AR53" s="185"/>
      <c r="AS53" s="185"/>
      <c r="AT53" s="185"/>
      <c r="AU53" s="185"/>
      <c r="AV53" s="185"/>
      <c r="AW53" s="185"/>
      <c r="AX53" s="185"/>
      <c r="AY53" s="185"/>
      <c r="AZ53" s="85"/>
      <c r="BB53" s="41"/>
      <c r="BC53" s="41"/>
      <c r="BF53" s="42"/>
      <c r="BH53" s="43"/>
      <c r="BK53" s="43"/>
      <c r="BO53" s="43"/>
    </row>
    <row r="54" spans="1:88" ht="15" customHeight="1" thickTop="1" x14ac:dyDescent="0.2">
      <c r="A54" s="86"/>
      <c r="B54" s="80"/>
      <c r="C54" s="80"/>
      <c r="D54" s="80"/>
      <c r="E54" s="80"/>
      <c r="F54" s="80"/>
      <c r="G54" s="80"/>
      <c r="H54" s="80"/>
      <c r="I54" s="80"/>
      <c r="J54" s="80"/>
      <c r="K54" s="80"/>
      <c r="L54" s="80"/>
      <c r="M54" s="80"/>
      <c r="N54" s="80"/>
      <c r="O54" s="80"/>
      <c r="P54" s="149"/>
      <c r="Q54" s="149"/>
      <c r="R54" s="82"/>
      <c r="S54" s="82"/>
      <c r="T54" s="82"/>
      <c r="U54" s="82"/>
      <c r="V54" s="149"/>
      <c r="W54" s="149"/>
      <c r="X54" s="82"/>
      <c r="Y54" s="80"/>
      <c r="Z54" s="76" t="str">
        <f>$A$112</f>
        <v>R7.4～</v>
      </c>
      <c r="AA54" s="88"/>
      <c r="AB54" s="234"/>
      <c r="AC54" s="221"/>
      <c r="AD54" s="221"/>
      <c r="AE54" s="221"/>
      <c r="AF54" s="221"/>
      <c r="AG54" s="221"/>
      <c r="AH54" s="221"/>
      <c r="AI54" s="235"/>
      <c r="AJ54" s="227"/>
      <c r="AK54" s="227"/>
      <c r="AL54" s="227"/>
      <c r="AM54" s="227"/>
      <c r="AN54" s="227"/>
      <c r="AO54" s="227"/>
      <c r="AP54" s="227"/>
      <c r="AQ54" s="228"/>
      <c r="AR54" s="226"/>
      <c r="AS54" s="227"/>
      <c r="AT54" s="227"/>
      <c r="AU54" s="227"/>
      <c r="AV54" s="227"/>
      <c r="AW54" s="227"/>
      <c r="AX54" s="227"/>
      <c r="AY54" s="227"/>
      <c r="AZ54" s="85"/>
      <c r="BB54" s="41"/>
      <c r="BC54" s="41"/>
      <c r="BF54" s="42"/>
      <c r="BH54" s="43"/>
      <c r="BK54" s="43"/>
      <c r="BO54" s="43"/>
      <c r="BT54" s="41"/>
      <c r="BU54" s="41"/>
      <c r="BV54" s="41"/>
      <c r="BW54" s="41"/>
      <c r="BX54" s="41"/>
      <c r="BY54" s="41"/>
      <c r="BZ54" s="41"/>
      <c r="CA54" s="41"/>
      <c r="CB54" s="41"/>
      <c r="CC54" s="41"/>
      <c r="CD54" s="41"/>
      <c r="CE54" s="41"/>
      <c r="CF54" s="41"/>
      <c r="CG54" s="41"/>
    </row>
    <row r="55" spans="1:88" ht="15" customHeight="1" thickBot="1" x14ac:dyDescent="0.25">
      <c r="A55" s="89" t="s">
        <v>131</v>
      </c>
      <c r="B55" s="90"/>
      <c r="C55" s="90"/>
      <c r="D55" s="90"/>
      <c r="E55" s="90"/>
      <c r="F55" s="80"/>
      <c r="G55" s="80"/>
      <c r="H55" s="80"/>
      <c r="I55" s="80"/>
      <c r="J55" s="80"/>
      <c r="K55" s="80"/>
      <c r="L55" s="80"/>
      <c r="M55" s="80"/>
      <c r="N55" s="152"/>
      <c r="O55" s="152"/>
      <c r="P55" s="152"/>
      <c r="Q55" s="152"/>
      <c r="R55" s="80"/>
      <c r="S55" s="80"/>
      <c r="T55" s="80"/>
      <c r="U55" s="80"/>
      <c r="V55" s="152"/>
      <c r="W55" s="80"/>
      <c r="X55" s="80"/>
      <c r="Y55" s="80"/>
      <c r="Z55" s="152"/>
      <c r="AA55" s="88"/>
      <c r="AB55" s="236"/>
      <c r="AC55" s="237"/>
      <c r="AD55" s="237"/>
      <c r="AE55" s="237"/>
      <c r="AF55" s="237"/>
      <c r="AG55" s="237"/>
      <c r="AH55" s="237"/>
      <c r="AI55" s="238"/>
      <c r="AJ55" s="224"/>
      <c r="AK55" s="224"/>
      <c r="AL55" s="224"/>
      <c r="AM55" s="224"/>
      <c r="AN55" s="224"/>
      <c r="AO55" s="224"/>
      <c r="AP55" s="224"/>
      <c r="AQ55" s="225"/>
      <c r="AR55" s="223"/>
      <c r="AS55" s="224"/>
      <c r="AT55" s="224"/>
      <c r="AU55" s="224"/>
      <c r="AV55" s="224"/>
      <c r="AW55" s="224"/>
      <c r="AX55" s="224"/>
      <c r="AY55" s="224"/>
      <c r="AZ55" s="85"/>
      <c r="BB55" s="41"/>
      <c r="BC55" s="41"/>
    </row>
    <row r="56" spans="1:88" ht="15" customHeight="1" thickTop="1" x14ac:dyDescent="0.2">
      <c r="A56" s="80"/>
      <c r="B56" s="249"/>
      <c r="C56" s="249"/>
      <c r="D56" s="204" t="s">
        <v>0</v>
      </c>
      <c r="E56" s="204"/>
      <c r="F56" s="204"/>
      <c r="G56" s="204"/>
      <c r="H56" s="204"/>
      <c r="I56" s="204"/>
      <c r="J56" s="204"/>
      <c r="K56" s="204"/>
      <c r="L56" s="204"/>
      <c r="M56" s="204"/>
      <c r="N56" s="204"/>
      <c r="O56" s="204"/>
      <c r="P56" s="204"/>
      <c r="Q56" s="204"/>
      <c r="R56" s="204"/>
      <c r="S56" s="204"/>
      <c r="T56" s="204"/>
      <c r="U56" s="204"/>
      <c r="V56" s="204"/>
      <c r="W56" s="204"/>
      <c r="X56" s="204"/>
      <c r="Y56" s="204"/>
      <c r="Z56" s="80"/>
      <c r="AA56" s="84"/>
      <c r="AB56" s="239"/>
      <c r="AC56" s="239"/>
      <c r="AD56" s="239"/>
      <c r="AE56" s="239"/>
      <c r="AF56" s="239"/>
      <c r="AG56" s="239"/>
      <c r="AH56" s="239"/>
      <c r="AI56" s="240"/>
      <c r="AJ56" s="226"/>
      <c r="AK56" s="227"/>
      <c r="AL56" s="227"/>
      <c r="AM56" s="227"/>
      <c r="AN56" s="227"/>
      <c r="AO56" s="227"/>
      <c r="AP56" s="227"/>
      <c r="AQ56" s="228"/>
      <c r="AR56" s="226"/>
      <c r="AS56" s="227"/>
      <c r="AT56" s="227"/>
      <c r="AU56" s="227"/>
      <c r="AV56" s="227"/>
      <c r="AW56" s="227"/>
      <c r="AX56" s="227"/>
      <c r="AY56" s="227"/>
      <c r="AZ56" s="85"/>
      <c r="BB56" s="41"/>
      <c r="BF56" s="42"/>
      <c r="BH56" s="43"/>
      <c r="BK56" s="43"/>
      <c r="BO56" s="43"/>
    </row>
    <row r="57" spans="1:88" ht="15" customHeight="1" thickBot="1" x14ac:dyDescent="0.25">
      <c r="A57" s="80"/>
      <c r="B57" s="249"/>
      <c r="C57" s="249"/>
      <c r="D57" s="250" t="s">
        <v>38</v>
      </c>
      <c r="E57" s="250"/>
      <c r="F57" s="251" t="s">
        <v>39</v>
      </c>
      <c r="G57" s="251"/>
      <c r="H57" s="252"/>
      <c r="I57" s="252"/>
      <c r="J57" s="252"/>
      <c r="K57" s="252"/>
      <c r="L57" s="252"/>
      <c r="M57" s="252"/>
      <c r="N57" s="252"/>
      <c r="O57" s="206" t="s">
        <v>38</v>
      </c>
      <c r="P57" s="206"/>
      <c r="Q57" s="204" t="s">
        <v>39</v>
      </c>
      <c r="R57" s="204"/>
      <c r="S57" s="205"/>
      <c r="T57" s="205"/>
      <c r="U57" s="205"/>
      <c r="V57" s="205"/>
      <c r="W57" s="205"/>
      <c r="X57" s="205"/>
      <c r="Y57" s="205"/>
      <c r="Z57" s="80"/>
      <c r="AA57" s="84"/>
      <c r="AB57" s="224"/>
      <c r="AC57" s="224"/>
      <c r="AD57" s="224"/>
      <c r="AE57" s="224"/>
      <c r="AF57" s="224"/>
      <c r="AG57" s="224"/>
      <c r="AH57" s="224"/>
      <c r="AI57" s="225"/>
      <c r="AJ57" s="223"/>
      <c r="AK57" s="224"/>
      <c r="AL57" s="224"/>
      <c r="AM57" s="224"/>
      <c r="AN57" s="224"/>
      <c r="AO57" s="224"/>
      <c r="AP57" s="224"/>
      <c r="AQ57" s="225"/>
      <c r="AR57" s="223"/>
      <c r="AS57" s="224"/>
      <c r="AT57" s="224"/>
      <c r="AU57" s="224"/>
      <c r="AV57" s="224"/>
      <c r="AW57" s="224"/>
      <c r="AX57" s="224"/>
      <c r="AY57" s="224"/>
      <c r="AZ57" s="85"/>
      <c r="BB57" s="41"/>
      <c r="BR57" s="41"/>
      <c r="BS57" s="41"/>
      <c r="BT57" s="41"/>
      <c r="BU57" s="41"/>
      <c r="BV57" s="41"/>
      <c r="BW57" s="41"/>
      <c r="BX57" s="41"/>
      <c r="BY57" s="41"/>
      <c r="BZ57" s="41"/>
      <c r="CA57" s="41"/>
      <c r="CB57" s="41"/>
      <c r="CC57" s="41"/>
      <c r="CD57" s="41"/>
      <c r="CE57" s="41"/>
      <c r="CF57" s="41"/>
      <c r="CG57" s="41"/>
      <c r="CH57" s="41"/>
      <c r="CI57" s="41"/>
      <c r="CJ57" s="41"/>
    </row>
    <row r="58" spans="1:88" ht="15" customHeight="1" x14ac:dyDescent="0.15">
      <c r="A58" s="80"/>
      <c r="B58" s="253" t="s">
        <v>4</v>
      </c>
      <c r="C58" s="254"/>
      <c r="D58" s="260">
        <v>5222</v>
      </c>
      <c r="E58" s="261"/>
      <c r="F58" s="261" t="s">
        <v>134</v>
      </c>
      <c r="G58" s="261"/>
      <c r="H58" s="261"/>
      <c r="I58" s="261"/>
      <c r="J58" s="261"/>
      <c r="K58" s="261"/>
      <c r="L58" s="261"/>
      <c r="M58" s="261"/>
      <c r="N58" s="265"/>
      <c r="O58" s="267"/>
      <c r="P58" s="203"/>
      <c r="Q58" s="203"/>
      <c r="R58" s="203"/>
      <c r="S58" s="203"/>
      <c r="T58" s="203"/>
      <c r="U58" s="203"/>
      <c r="V58" s="203"/>
      <c r="W58" s="203"/>
      <c r="X58" s="203"/>
      <c r="Y58" s="203"/>
      <c r="Z58" s="80"/>
      <c r="AA58" s="91" t="s">
        <v>157</v>
      </c>
      <c r="AB58" s="80"/>
      <c r="AC58" s="80"/>
      <c r="AD58" s="80"/>
      <c r="AE58" s="80"/>
      <c r="AF58" s="80"/>
      <c r="AG58" s="80"/>
      <c r="AH58" s="80"/>
      <c r="AI58" s="80"/>
      <c r="AJ58" s="80"/>
      <c r="AK58" s="80"/>
      <c r="AL58" s="80"/>
      <c r="AM58" s="80"/>
      <c r="AN58" s="80"/>
      <c r="AO58" s="80"/>
      <c r="AP58" s="80"/>
      <c r="AQ58" s="80"/>
      <c r="AR58" s="80"/>
      <c r="AS58" s="80"/>
      <c r="AT58" s="80"/>
      <c r="AU58" s="80"/>
      <c r="AV58" s="80"/>
      <c r="AW58" s="80"/>
      <c r="AX58" s="80"/>
      <c r="AY58" s="80"/>
      <c r="AZ58" s="80"/>
      <c r="BB58" s="41"/>
      <c r="BF58" s="40"/>
      <c r="BG58" s="40"/>
      <c r="BH58" s="40"/>
      <c r="BI58" s="40"/>
      <c r="BJ58" s="40"/>
      <c r="BR58" s="41"/>
      <c r="BS58" s="41"/>
      <c r="BT58" s="41"/>
      <c r="BU58" s="41"/>
      <c r="BV58" s="41"/>
      <c r="BW58" s="41"/>
      <c r="BX58" s="41"/>
      <c r="BY58" s="41"/>
      <c r="BZ58" s="41"/>
      <c r="CA58" s="41"/>
      <c r="CB58" s="41"/>
      <c r="CC58" s="41"/>
      <c r="CD58" s="41"/>
      <c r="CE58" s="41"/>
      <c r="CF58" s="41"/>
      <c r="CG58" s="41"/>
      <c r="CH58" s="41"/>
      <c r="CI58" s="41"/>
      <c r="CJ58" s="41"/>
    </row>
    <row r="59" spans="1:88" ht="15" customHeight="1" thickBot="1" x14ac:dyDescent="0.25">
      <c r="B59" s="255"/>
      <c r="C59" s="256"/>
      <c r="D59" s="262"/>
      <c r="E59" s="263"/>
      <c r="F59" s="263"/>
      <c r="G59" s="263"/>
      <c r="H59" s="263"/>
      <c r="I59" s="263"/>
      <c r="J59" s="263"/>
      <c r="K59" s="263"/>
      <c r="L59" s="263"/>
      <c r="M59" s="263"/>
      <c r="N59" s="266"/>
      <c r="O59" s="267"/>
      <c r="P59" s="203"/>
      <c r="Q59" s="203"/>
      <c r="R59" s="203"/>
      <c r="S59" s="203"/>
      <c r="T59" s="203"/>
      <c r="U59" s="203"/>
      <c r="V59" s="203"/>
      <c r="W59" s="203"/>
      <c r="X59" s="203"/>
      <c r="Y59" s="203"/>
      <c r="AA59" s="80"/>
      <c r="AB59" s="80"/>
      <c r="AC59" s="80"/>
      <c r="AD59" s="80"/>
      <c r="AE59" s="80"/>
      <c r="AF59" s="80"/>
      <c r="AG59" s="80"/>
      <c r="AH59" s="80"/>
      <c r="AI59" s="80"/>
      <c r="AJ59" s="80"/>
      <c r="AK59" s="80"/>
      <c r="AL59" s="80"/>
      <c r="AM59" s="80"/>
      <c r="AN59" s="80"/>
      <c r="AO59" s="80"/>
      <c r="AP59" s="80"/>
      <c r="AQ59" s="80"/>
      <c r="AR59" s="80"/>
      <c r="AS59" s="80"/>
      <c r="AT59" s="80"/>
      <c r="AU59" s="80"/>
      <c r="AV59" s="80"/>
      <c r="AW59" s="80"/>
      <c r="AX59" s="80"/>
      <c r="AY59" s="80"/>
      <c r="AZ59" s="80"/>
      <c r="BB59" s="41"/>
      <c r="BR59" s="41"/>
      <c r="BS59" s="41"/>
      <c r="BT59" s="41"/>
      <c r="BU59" s="41"/>
      <c r="BV59" s="41"/>
      <c r="BW59" s="41"/>
      <c r="BX59" s="41"/>
      <c r="BY59" s="41"/>
      <c r="BZ59" s="41"/>
      <c r="CA59" s="41"/>
      <c r="CB59" s="41"/>
      <c r="CC59" s="41"/>
      <c r="CD59" s="41"/>
      <c r="CE59" s="41"/>
      <c r="CF59" s="41"/>
      <c r="CG59" s="41"/>
      <c r="CH59" s="41"/>
      <c r="CI59" s="41"/>
      <c r="CJ59" s="41"/>
    </row>
    <row r="60" spans="1:88" ht="15" customHeight="1" x14ac:dyDescent="0.2">
      <c r="A60" s="80"/>
      <c r="B60" s="255"/>
      <c r="C60" s="257"/>
      <c r="D60" s="264">
        <v>5851</v>
      </c>
      <c r="E60" s="264"/>
      <c r="F60" s="264" t="s">
        <v>135</v>
      </c>
      <c r="G60" s="264"/>
      <c r="H60" s="264"/>
      <c r="I60" s="264"/>
      <c r="J60" s="264"/>
      <c r="K60" s="264"/>
      <c r="L60" s="264"/>
      <c r="M60" s="264"/>
      <c r="N60" s="264"/>
      <c r="O60" s="203"/>
      <c r="P60" s="203"/>
      <c r="Q60" s="203"/>
      <c r="R60" s="203"/>
      <c r="S60" s="203"/>
      <c r="T60" s="203"/>
      <c r="U60" s="203"/>
      <c r="V60" s="203"/>
      <c r="W60" s="203"/>
      <c r="X60" s="203"/>
      <c r="Y60" s="203"/>
      <c r="Z60" s="80"/>
      <c r="AA60" s="231" t="s">
        <v>158</v>
      </c>
      <c r="AB60" s="231"/>
      <c r="AC60" s="231"/>
      <c r="AD60" s="231"/>
      <c r="AE60" s="231"/>
      <c r="AF60" s="231"/>
      <c r="AG60" s="231"/>
      <c r="AH60" s="231"/>
      <c r="AI60" s="231"/>
      <c r="AJ60" s="231"/>
      <c r="AK60" s="231"/>
      <c r="AL60" s="231"/>
      <c r="AM60" s="231"/>
      <c r="AN60" s="231"/>
      <c r="AO60" s="231"/>
      <c r="AP60" s="231"/>
      <c r="AQ60" s="231"/>
      <c r="AR60" s="231"/>
      <c r="AS60" s="231"/>
      <c r="AT60" s="231"/>
      <c r="AU60" s="231"/>
      <c r="AV60" s="231"/>
      <c r="AW60" s="231"/>
      <c r="AX60" s="231"/>
      <c r="AY60" s="231"/>
      <c r="AZ60" s="231"/>
      <c r="BB60" s="41"/>
    </row>
    <row r="61" spans="1:88" ht="15" customHeight="1" x14ac:dyDescent="0.2">
      <c r="A61" s="80"/>
      <c r="B61" s="255"/>
      <c r="C61" s="257"/>
      <c r="D61" s="203"/>
      <c r="E61" s="203"/>
      <c r="F61" s="203"/>
      <c r="G61" s="203"/>
      <c r="H61" s="203"/>
      <c r="I61" s="203"/>
      <c r="J61" s="203"/>
      <c r="K61" s="203"/>
      <c r="L61" s="203"/>
      <c r="M61" s="203"/>
      <c r="N61" s="203"/>
      <c r="O61" s="203"/>
      <c r="P61" s="203"/>
      <c r="Q61" s="203"/>
      <c r="R61" s="203"/>
      <c r="S61" s="203"/>
      <c r="T61" s="203"/>
      <c r="U61" s="203"/>
      <c r="V61" s="203"/>
      <c r="W61" s="203"/>
      <c r="X61" s="203"/>
      <c r="Y61" s="203"/>
      <c r="Z61" s="80"/>
      <c r="AA61" s="287" t="s">
        <v>120</v>
      </c>
      <c r="AB61" s="287"/>
      <c r="AC61" s="287"/>
      <c r="AD61" s="287"/>
      <c r="AE61" s="287"/>
      <c r="AF61" s="287"/>
      <c r="AG61" s="287"/>
      <c r="AH61" s="287"/>
      <c r="AI61" s="287"/>
      <c r="AJ61" s="287"/>
      <c r="AK61" s="287"/>
      <c r="AL61" s="287"/>
      <c r="AM61" s="287"/>
      <c r="AN61" s="287"/>
      <c r="AO61" s="287"/>
      <c r="AP61" s="287"/>
      <c r="AQ61" s="287"/>
      <c r="AR61" s="287"/>
      <c r="AS61" s="287"/>
      <c r="AT61" s="287"/>
      <c r="AU61" s="287"/>
      <c r="AV61" s="287"/>
      <c r="AW61" s="287"/>
      <c r="AX61" s="287"/>
      <c r="AY61" s="287"/>
      <c r="AZ61" s="287"/>
      <c r="BB61" s="41"/>
      <c r="BE61" s="40"/>
    </row>
    <row r="62" spans="1:88" ht="15" customHeight="1" x14ac:dyDescent="0.2">
      <c r="A62" s="80"/>
      <c r="B62" s="255"/>
      <c r="C62" s="257"/>
      <c r="D62" s="203"/>
      <c r="E62" s="203"/>
      <c r="F62" s="203"/>
      <c r="G62" s="203"/>
      <c r="H62" s="203"/>
      <c r="I62" s="203"/>
      <c r="J62" s="203"/>
      <c r="K62" s="203"/>
      <c r="L62" s="203"/>
      <c r="M62" s="203"/>
      <c r="N62" s="203"/>
      <c r="O62" s="203"/>
      <c r="P62" s="203"/>
      <c r="Q62" s="203"/>
      <c r="R62" s="203"/>
      <c r="S62" s="203"/>
      <c r="T62" s="203"/>
      <c r="U62" s="203"/>
      <c r="V62" s="203"/>
      <c r="W62" s="203"/>
      <c r="X62" s="203"/>
      <c r="Y62" s="203"/>
      <c r="Z62" s="80"/>
      <c r="AA62" s="90"/>
      <c r="AB62" s="80"/>
      <c r="AC62" s="92"/>
      <c r="AD62" s="80"/>
      <c r="AE62" s="93"/>
      <c r="AF62" s="80"/>
      <c r="AG62" s="80"/>
      <c r="AH62" s="93"/>
      <c r="AI62" s="80"/>
      <c r="AJ62" s="80"/>
      <c r="AK62" s="80"/>
      <c r="AL62" s="93"/>
      <c r="AM62" s="80"/>
      <c r="AN62" s="80"/>
      <c r="AO62" s="80"/>
      <c r="AP62" s="80"/>
      <c r="AQ62" s="80"/>
      <c r="AR62" s="80"/>
      <c r="AS62" s="244" t="s">
        <v>41</v>
      </c>
      <c r="AT62" s="244"/>
      <c r="AU62" s="45">
        <v>6</v>
      </c>
      <c r="AV62" s="80" t="s">
        <v>42</v>
      </c>
      <c r="AW62" s="46">
        <v>12</v>
      </c>
      <c r="AX62" s="80" t="s">
        <v>43</v>
      </c>
      <c r="AY62" s="47">
        <v>10</v>
      </c>
      <c r="AZ62" s="80" t="s">
        <v>44</v>
      </c>
      <c r="BB62" s="41"/>
      <c r="BE62" s="40"/>
    </row>
    <row r="63" spans="1:88" ht="15" customHeight="1" x14ac:dyDescent="0.15">
      <c r="A63" s="80"/>
      <c r="B63" s="258"/>
      <c r="C63" s="259"/>
      <c r="D63" s="203"/>
      <c r="E63" s="203"/>
      <c r="F63" s="203"/>
      <c r="G63" s="203"/>
      <c r="H63" s="203"/>
      <c r="I63" s="203"/>
      <c r="J63" s="203"/>
      <c r="K63" s="203"/>
      <c r="L63" s="203"/>
      <c r="M63" s="203"/>
      <c r="N63" s="203"/>
      <c r="O63" s="203"/>
      <c r="P63" s="203"/>
      <c r="Q63" s="203"/>
      <c r="R63" s="203"/>
      <c r="S63" s="203"/>
      <c r="T63" s="203"/>
      <c r="U63" s="203"/>
      <c r="V63" s="203"/>
      <c r="W63" s="203"/>
      <c r="X63" s="203"/>
      <c r="Y63" s="203"/>
      <c r="Z63" s="80"/>
      <c r="AA63" s="91" t="s">
        <v>45</v>
      </c>
      <c r="AB63" s="147"/>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B63" s="41"/>
      <c r="BE63" s="40"/>
    </row>
    <row r="64" spans="1:88" ht="15" customHeight="1" x14ac:dyDescent="0.15">
      <c r="A64" s="80"/>
      <c r="B64" s="99" t="s">
        <v>74</v>
      </c>
      <c r="C64" s="96"/>
      <c r="D64" s="156"/>
      <c r="E64" s="156"/>
      <c r="F64" s="156"/>
      <c r="G64" s="156"/>
      <c r="H64" s="156"/>
      <c r="I64" s="146"/>
      <c r="J64" s="146"/>
      <c r="K64" s="146"/>
      <c r="L64" s="146"/>
      <c r="M64" s="126"/>
      <c r="N64" s="126"/>
      <c r="O64" s="156"/>
      <c r="P64" s="156"/>
      <c r="Q64" s="156"/>
      <c r="R64" s="156"/>
      <c r="S64" s="156"/>
      <c r="T64" s="146"/>
      <c r="U64" s="146"/>
      <c r="V64" s="146"/>
      <c r="W64" s="146"/>
      <c r="X64" s="126"/>
      <c r="Y64" s="126"/>
      <c r="Z64" s="80"/>
      <c r="AA64" s="80"/>
      <c r="AB64" s="147"/>
      <c r="AC64" s="80"/>
      <c r="AD64" s="95"/>
      <c r="AE64" s="147"/>
      <c r="AF64" s="80"/>
      <c r="AG64" s="95"/>
      <c r="AH64" s="147"/>
      <c r="AI64" s="147"/>
      <c r="AJ64" s="80"/>
      <c r="AK64" s="272" t="s">
        <v>46</v>
      </c>
      <c r="AL64" s="272"/>
      <c r="AM64" s="272"/>
      <c r="AN64" s="272"/>
      <c r="AO64" s="272"/>
      <c r="AP64" s="245" t="s">
        <v>138</v>
      </c>
      <c r="AQ64" s="245"/>
      <c r="AR64" s="245"/>
      <c r="AS64" s="245"/>
      <c r="AT64" s="245"/>
      <c r="AU64" s="245"/>
      <c r="AV64" s="245"/>
      <c r="AW64" s="245"/>
      <c r="AX64" s="245"/>
      <c r="AY64" s="245"/>
      <c r="AZ64" s="245"/>
      <c r="BB64" s="41"/>
    </row>
    <row r="65" spans="1:73" ht="15" customHeight="1" x14ac:dyDescent="0.2">
      <c r="A65" s="80"/>
      <c r="B65" s="99" t="s">
        <v>130</v>
      </c>
      <c r="C65" s="96"/>
      <c r="D65" s="153"/>
      <c r="E65" s="153"/>
      <c r="F65" s="153"/>
      <c r="G65" s="153"/>
      <c r="H65" s="153"/>
      <c r="I65" s="153"/>
      <c r="J65" s="153"/>
      <c r="K65" s="153"/>
      <c r="L65" s="153"/>
      <c r="M65" s="153"/>
      <c r="N65" s="150"/>
      <c r="O65" s="150"/>
      <c r="P65" s="150"/>
      <c r="Q65" s="150"/>
      <c r="R65" s="88"/>
      <c r="S65" s="88"/>
      <c r="T65" s="154"/>
      <c r="U65" s="154"/>
      <c r="V65" s="154"/>
      <c r="W65" s="154"/>
      <c r="X65" s="88"/>
      <c r="Y65" s="88"/>
      <c r="Z65" s="80"/>
      <c r="AA65" s="80"/>
      <c r="AB65" s="147"/>
      <c r="AC65" s="80"/>
      <c r="AD65" s="95"/>
      <c r="AE65" s="147"/>
      <c r="AF65" s="80"/>
      <c r="AG65" s="95"/>
      <c r="AH65" s="147"/>
      <c r="AI65" s="147"/>
      <c r="AJ65" s="80"/>
      <c r="AK65" s="273" t="s">
        <v>105</v>
      </c>
      <c r="AL65" s="273"/>
      <c r="AM65" s="273"/>
      <c r="AN65" s="273"/>
      <c r="AO65" s="273"/>
      <c r="AP65" s="245"/>
      <c r="AQ65" s="245"/>
      <c r="AR65" s="245"/>
      <c r="AS65" s="245"/>
      <c r="AT65" s="245"/>
      <c r="AU65" s="245"/>
      <c r="AV65" s="245"/>
      <c r="AW65" s="245"/>
      <c r="AX65" s="245"/>
      <c r="AY65" s="245"/>
      <c r="AZ65" s="245"/>
      <c r="BB65" s="41"/>
    </row>
    <row r="66" spans="1:73" ht="15" customHeight="1" x14ac:dyDescent="0.2">
      <c r="A66" s="80"/>
      <c r="B66" s="99" t="s">
        <v>75</v>
      </c>
      <c r="C66" s="88"/>
      <c r="D66" s="96"/>
      <c r="E66" s="96"/>
      <c r="F66" s="96"/>
      <c r="G66" s="96"/>
      <c r="H66" s="96"/>
      <c r="I66" s="97"/>
      <c r="J66" s="97"/>
      <c r="K66" s="97"/>
      <c r="L66" s="97"/>
      <c r="M66" s="97"/>
      <c r="N66" s="97"/>
      <c r="O66" s="98"/>
      <c r="P66" s="98"/>
      <c r="Q66" s="100"/>
      <c r="R66" s="100"/>
      <c r="S66" s="80"/>
      <c r="T66" s="80"/>
      <c r="U66" s="80"/>
      <c r="V66" s="80"/>
      <c r="W66" s="80"/>
      <c r="X66" s="80"/>
      <c r="Y66" s="80"/>
      <c r="Z66" s="80"/>
      <c r="AA66" s="80"/>
      <c r="AB66" s="92"/>
      <c r="AC66" s="80"/>
      <c r="AD66" s="80"/>
      <c r="AE66" s="80"/>
      <c r="AF66" s="80"/>
      <c r="AG66" s="80"/>
      <c r="AH66" s="80"/>
      <c r="AI66" s="80"/>
      <c r="AJ66" s="80"/>
      <c r="AK66" s="152"/>
      <c r="AL66" s="152"/>
      <c r="AM66" s="152"/>
      <c r="AN66" s="152"/>
      <c r="AO66" s="152"/>
      <c r="AP66" s="245"/>
      <c r="AQ66" s="245"/>
      <c r="AR66" s="245"/>
      <c r="AS66" s="245"/>
      <c r="AT66" s="245"/>
      <c r="AU66" s="245"/>
      <c r="AV66" s="245"/>
      <c r="AW66" s="245"/>
      <c r="AX66" s="245"/>
      <c r="AY66" s="245"/>
      <c r="AZ66" s="245"/>
      <c r="BB66" s="48"/>
    </row>
    <row r="67" spans="1:73" ht="15" customHeight="1" x14ac:dyDescent="0.2">
      <c r="A67" s="80"/>
      <c r="D67" s="96"/>
      <c r="E67" s="96"/>
      <c r="F67" s="96"/>
      <c r="G67" s="96"/>
      <c r="H67" s="96"/>
      <c r="I67" s="97"/>
      <c r="J67" s="97"/>
      <c r="K67" s="97"/>
      <c r="L67" s="97"/>
      <c r="M67" s="97"/>
      <c r="N67" s="97"/>
      <c r="O67" s="98"/>
      <c r="P67" s="98"/>
      <c r="Q67" s="100"/>
      <c r="R67" s="100"/>
      <c r="S67" s="80"/>
      <c r="T67" s="80"/>
      <c r="U67" s="80"/>
      <c r="V67" s="80"/>
      <c r="W67" s="80"/>
      <c r="X67" s="80"/>
      <c r="Y67" s="80"/>
      <c r="Z67" s="80"/>
      <c r="AA67" s="80"/>
      <c r="AB67" s="92"/>
      <c r="AC67" s="80"/>
      <c r="AD67" s="80"/>
      <c r="AE67" s="80"/>
      <c r="AF67" s="80"/>
      <c r="AG67" s="80"/>
      <c r="AH67" s="80"/>
      <c r="AI67" s="80"/>
      <c r="AJ67" s="80"/>
      <c r="AK67" s="152"/>
      <c r="AL67" s="152"/>
      <c r="AM67" s="152"/>
      <c r="AN67" s="152"/>
      <c r="AO67" s="152"/>
      <c r="AP67" s="245" t="s">
        <v>139</v>
      </c>
      <c r="AQ67" s="245"/>
      <c r="AR67" s="245"/>
      <c r="AS67" s="245"/>
      <c r="AT67" s="245"/>
      <c r="AU67" s="245"/>
      <c r="AV67" s="245"/>
      <c r="AW67" s="245"/>
      <c r="AX67" s="245"/>
      <c r="AY67" s="245"/>
      <c r="AZ67" s="245"/>
      <c r="BB67" s="48"/>
      <c r="BC67" s="48"/>
      <c r="BE67" s="42"/>
      <c r="BG67" s="43"/>
      <c r="BJ67" s="43"/>
      <c r="BN67" s="43"/>
    </row>
    <row r="68" spans="1:73" ht="15" customHeight="1" x14ac:dyDescent="0.2">
      <c r="A68" s="89" t="s">
        <v>62</v>
      </c>
      <c r="B68" s="90"/>
      <c r="C68" s="90"/>
      <c r="D68" s="90"/>
      <c r="E68" s="90"/>
      <c r="F68" s="80"/>
      <c r="G68" s="80"/>
      <c r="H68" s="80"/>
      <c r="I68" s="80"/>
      <c r="J68" s="80"/>
      <c r="K68" s="80"/>
      <c r="L68" s="80"/>
      <c r="M68" s="101">
        <f>IFERROR(DATEVALUE(N69&amp;O69&amp;P69&amp;Q69&amp;"1日"),"")</f>
        <v>45597</v>
      </c>
      <c r="N68" s="101"/>
      <c r="O68" s="101"/>
      <c r="P68" s="88"/>
      <c r="Q68" s="88"/>
      <c r="R68" s="88"/>
      <c r="S68" s="88"/>
      <c r="T68" s="88"/>
      <c r="U68" s="88"/>
      <c r="V68" s="88"/>
      <c r="W68" s="88"/>
      <c r="X68" s="88"/>
      <c r="Y68" s="88"/>
      <c r="Z68" s="88"/>
      <c r="AA68" s="80"/>
      <c r="AB68" s="92"/>
      <c r="AC68" s="80"/>
      <c r="AD68" s="80"/>
      <c r="AE68" s="80"/>
      <c r="AF68" s="80"/>
      <c r="AG68" s="80"/>
      <c r="AH68" s="80"/>
      <c r="AI68" s="80"/>
      <c r="AJ68" s="80"/>
      <c r="AK68" s="246" t="s">
        <v>47</v>
      </c>
      <c r="AL68" s="246"/>
      <c r="AM68" s="246"/>
      <c r="AN68" s="246"/>
      <c r="AO68" s="246"/>
      <c r="AP68" s="245"/>
      <c r="AQ68" s="245"/>
      <c r="AR68" s="245"/>
      <c r="AS68" s="245"/>
      <c r="AT68" s="245"/>
      <c r="AU68" s="245"/>
      <c r="AV68" s="245"/>
      <c r="AW68" s="245"/>
      <c r="AX68" s="245"/>
      <c r="AY68" s="245"/>
      <c r="AZ68" s="245"/>
      <c r="BB68" s="48"/>
      <c r="BC68" s="48"/>
    </row>
    <row r="69" spans="1:73" ht="15" customHeight="1" x14ac:dyDescent="0.2">
      <c r="A69" s="80"/>
      <c r="B69" s="163"/>
      <c r="C69" s="164"/>
      <c r="D69" s="164"/>
      <c r="E69" s="165"/>
      <c r="F69" s="169">
        <f>IF(O69="",N69,EDATE(M68,-2))</f>
        <v>45536</v>
      </c>
      <c r="G69" s="171">
        <f>IF(O69="","",EDATE(M68,-2))</f>
        <v>45536</v>
      </c>
      <c r="H69" s="173" t="s">
        <v>42</v>
      </c>
      <c r="I69" s="175">
        <f>IF(O69="","月",EDATE(M68,-2))</f>
        <v>45536</v>
      </c>
      <c r="J69" s="169">
        <f>IF(O69="",N69,EDATE(M68,-1))</f>
        <v>45566</v>
      </c>
      <c r="K69" s="171">
        <f>IF(O69="","",EDATE(M68,-1))</f>
        <v>45566</v>
      </c>
      <c r="L69" s="173" t="s">
        <v>42</v>
      </c>
      <c r="M69" s="175">
        <f>IF(O69="","月",EDATE(M68,-1))</f>
        <v>45566</v>
      </c>
      <c r="N69" s="197" t="s">
        <v>41</v>
      </c>
      <c r="O69" s="199">
        <v>6</v>
      </c>
      <c r="P69" s="173" t="s">
        <v>42</v>
      </c>
      <c r="Q69" s="201" t="s">
        <v>137</v>
      </c>
      <c r="R69" s="177" t="s">
        <v>67</v>
      </c>
      <c r="S69" s="178"/>
      <c r="T69" s="178"/>
      <c r="U69" s="179"/>
      <c r="V69" s="80"/>
      <c r="W69" s="80"/>
      <c r="X69" s="80"/>
      <c r="Y69" s="80"/>
      <c r="Z69" s="80"/>
      <c r="AA69" s="80"/>
      <c r="AB69" s="92"/>
      <c r="AC69" s="80"/>
      <c r="AD69" s="80"/>
      <c r="AE69" s="80"/>
      <c r="AF69" s="80"/>
      <c r="AG69" s="80"/>
      <c r="AH69" s="80"/>
      <c r="AI69" s="80"/>
      <c r="AJ69" s="80"/>
      <c r="AK69" s="152"/>
      <c r="AL69" s="152"/>
      <c r="AM69" s="152"/>
      <c r="AN69" s="152"/>
      <c r="AO69" s="152"/>
      <c r="AP69" s="247" t="s">
        <v>140</v>
      </c>
      <c r="AQ69" s="247"/>
      <c r="AR69" s="247"/>
      <c r="AS69" s="247"/>
      <c r="AT69" s="247"/>
      <c r="AU69" s="247"/>
      <c r="AV69" s="247"/>
      <c r="AW69" s="247"/>
      <c r="AX69" s="247"/>
      <c r="AY69" s="247"/>
      <c r="AZ69" s="247"/>
      <c r="BB69" s="41"/>
      <c r="BC69" s="41"/>
      <c r="BD69" s="41"/>
      <c r="BE69" s="41"/>
      <c r="BF69" s="41"/>
      <c r="BG69" s="41"/>
      <c r="BH69" s="41"/>
      <c r="BI69" s="41"/>
      <c r="BJ69" s="41"/>
      <c r="BK69" s="41"/>
      <c r="BL69" s="41"/>
      <c r="BM69" s="41"/>
      <c r="BN69" s="41"/>
      <c r="BO69" s="41"/>
      <c r="BP69" s="41"/>
      <c r="BQ69" s="41"/>
    </row>
    <row r="70" spans="1:73" s="41" customFormat="1" ht="15" customHeight="1" thickBot="1" x14ac:dyDescent="0.25">
      <c r="A70" s="90"/>
      <c r="B70" s="166"/>
      <c r="C70" s="167"/>
      <c r="D70" s="167"/>
      <c r="E70" s="168"/>
      <c r="F70" s="193"/>
      <c r="G70" s="194"/>
      <c r="H70" s="195"/>
      <c r="I70" s="196"/>
      <c r="J70" s="170"/>
      <c r="K70" s="172"/>
      <c r="L70" s="174"/>
      <c r="M70" s="176"/>
      <c r="N70" s="198"/>
      <c r="O70" s="200"/>
      <c r="P70" s="174"/>
      <c r="Q70" s="202"/>
      <c r="R70" s="180"/>
      <c r="S70" s="181"/>
      <c r="T70" s="181"/>
      <c r="U70" s="182"/>
      <c r="V70" s="88"/>
      <c r="W70" s="88"/>
      <c r="X70" s="88"/>
      <c r="Y70" s="88"/>
      <c r="Z70" s="88"/>
      <c r="AA70" s="80"/>
      <c r="AB70" s="92"/>
      <c r="AC70" s="80"/>
      <c r="AD70" s="80"/>
      <c r="AE70" s="80"/>
      <c r="AF70" s="80"/>
      <c r="AG70" s="80"/>
      <c r="AH70" s="80"/>
      <c r="AI70" s="80"/>
      <c r="AJ70" s="80"/>
      <c r="AK70" s="80"/>
      <c r="AL70" s="80"/>
      <c r="AM70" s="80"/>
      <c r="AN70" s="80"/>
      <c r="AO70" s="80"/>
      <c r="AP70" s="247"/>
      <c r="AQ70" s="247"/>
      <c r="AR70" s="247"/>
      <c r="AS70" s="247"/>
      <c r="AT70" s="247"/>
      <c r="AU70" s="247"/>
      <c r="AV70" s="247"/>
      <c r="AW70" s="247"/>
      <c r="AX70" s="247"/>
      <c r="AY70" s="247"/>
      <c r="AZ70" s="247"/>
      <c r="BA70" s="39"/>
    </row>
    <row r="71" spans="1:73" s="41" customFormat="1" ht="15" customHeight="1" x14ac:dyDescent="0.2">
      <c r="A71" s="80"/>
      <c r="B71" s="283" t="s">
        <v>141</v>
      </c>
      <c r="C71" s="284"/>
      <c r="D71" s="284"/>
      <c r="E71" s="285"/>
      <c r="F71" s="102" t="s">
        <v>64</v>
      </c>
      <c r="G71" s="103"/>
      <c r="H71" s="103"/>
      <c r="I71" s="104"/>
      <c r="J71" s="102" t="s">
        <v>65</v>
      </c>
      <c r="K71" s="103"/>
      <c r="L71" s="103"/>
      <c r="M71" s="104"/>
      <c r="N71" s="102" t="s">
        <v>66</v>
      </c>
      <c r="O71" s="103"/>
      <c r="P71" s="103"/>
      <c r="Q71" s="103"/>
      <c r="R71" s="105" t="s">
        <v>97</v>
      </c>
      <c r="S71" s="106"/>
      <c r="T71" s="106"/>
      <c r="U71" s="107"/>
      <c r="V71" s="80"/>
      <c r="W71" s="80"/>
      <c r="X71" s="80"/>
      <c r="Y71" s="80"/>
      <c r="Z71" s="152"/>
      <c r="AA71" s="248" t="s">
        <v>82</v>
      </c>
      <c r="AB71" s="248"/>
      <c r="AC71" s="248"/>
      <c r="AD71" s="248"/>
      <c r="AE71" s="248"/>
      <c r="AF71" s="248"/>
      <c r="AG71" s="248"/>
      <c r="AH71" s="248"/>
      <c r="AI71" s="248"/>
      <c r="AJ71" s="248"/>
      <c r="AK71" s="248"/>
      <c r="AL71" s="248"/>
      <c r="AM71" s="248"/>
      <c r="AN71" s="248"/>
      <c r="AO71" s="248"/>
      <c r="AP71" s="248"/>
      <c r="AQ71" s="248"/>
      <c r="AR71" s="248"/>
      <c r="AS71" s="248"/>
      <c r="AT71" s="248"/>
      <c r="AU71" s="248"/>
      <c r="AV71" s="248"/>
      <c r="AW71" s="248"/>
      <c r="AX71" s="248"/>
      <c r="AY71" s="248"/>
      <c r="AZ71" s="248"/>
      <c r="BA71" s="39"/>
      <c r="BB71" s="51"/>
      <c r="BC71" s="39"/>
      <c r="BD71" s="39"/>
      <c r="BE71" s="39"/>
      <c r="BF71" s="39"/>
      <c r="BG71" s="39"/>
      <c r="BH71" s="39"/>
      <c r="BI71" s="39"/>
      <c r="BJ71" s="39"/>
      <c r="BK71" s="39"/>
      <c r="BL71" s="39"/>
      <c r="BM71" s="39"/>
      <c r="BN71" s="39"/>
      <c r="BO71" s="39"/>
      <c r="BP71" s="39"/>
      <c r="BQ71" s="39"/>
    </row>
    <row r="72" spans="1:73" ht="15" customHeight="1" thickBot="1" x14ac:dyDescent="0.25">
      <c r="A72" s="80"/>
      <c r="B72" s="286"/>
      <c r="C72" s="284"/>
      <c r="D72" s="284"/>
      <c r="E72" s="285"/>
      <c r="F72" s="187">
        <v>2512</v>
      </c>
      <c r="G72" s="188"/>
      <c r="H72" s="188"/>
      <c r="I72" s="108" t="str">
        <f>$N$115</f>
        <v>千円</v>
      </c>
      <c r="J72" s="187">
        <v>2805</v>
      </c>
      <c r="K72" s="188"/>
      <c r="L72" s="188"/>
      <c r="M72" s="108" t="str">
        <f>$N$115</f>
        <v>千円</v>
      </c>
      <c r="N72" s="187">
        <v>3425</v>
      </c>
      <c r="O72" s="188"/>
      <c r="P72" s="188"/>
      <c r="Q72" s="109" t="str">
        <f>$N$115</f>
        <v>千円</v>
      </c>
      <c r="R72" s="189">
        <f>IF(F72="","",SUM(F72,J72,N72))</f>
        <v>8742</v>
      </c>
      <c r="S72" s="190"/>
      <c r="T72" s="190"/>
      <c r="U72" s="110" t="str">
        <f>$N$115</f>
        <v>千円</v>
      </c>
      <c r="V72" s="88"/>
      <c r="W72" s="88"/>
      <c r="X72" s="88"/>
      <c r="Y72" s="88"/>
      <c r="Z72" s="88"/>
      <c r="AA72" s="248"/>
      <c r="AB72" s="248"/>
      <c r="AC72" s="248"/>
      <c r="AD72" s="248"/>
      <c r="AE72" s="248"/>
      <c r="AF72" s="248"/>
      <c r="AG72" s="248"/>
      <c r="AH72" s="248"/>
      <c r="AI72" s="248"/>
      <c r="AJ72" s="248"/>
      <c r="AK72" s="248"/>
      <c r="AL72" s="248"/>
      <c r="AM72" s="248"/>
      <c r="AN72" s="248"/>
      <c r="AO72" s="248"/>
      <c r="AP72" s="248"/>
      <c r="AQ72" s="248"/>
      <c r="AR72" s="248"/>
      <c r="AS72" s="248"/>
      <c r="AT72" s="248"/>
      <c r="AU72" s="248"/>
      <c r="AV72" s="248"/>
      <c r="AW72" s="248"/>
      <c r="AX72" s="248"/>
      <c r="AY72" s="248"/>
      <c r="AZ72" s="248"/>
      <c r="BB72" s="51"/>
    </row>
    <row r="73" spans="1:73" ht="15" customHeight="1" x14ac:dyDescent="0.2">
      <c r="A73" s="80"/>
      <c r="B73" s="184" t="s">
        <v>68</v>
      </c>
      <c r="C73" s="185"/>
      <c r="D73" s="185"/>
      <c r="E73" s="186"/>
      <c r="F73" s="102" t="s">
        <v>64</v>
      </c>
      <c r="G73" s="103"/>
      <c r="H73" s="103"/>
      <c r="I73" s="104"/>
      <c r="J73" s="102" t="s">
        <v>65</v>
      </c>
      <c r="K73" s="103"/>
      <c r="L73" s="103"/>
      <c r="M73" s="104"/>
      <c r="N73" s="102" t="s">
        <v>66</v>
      </c>
      <c r="O73" s="103"/>
      <c r="P73" s="103"/>
      <c r="Q73" s="103"/>
      <c r="R73" s="105" t="s">
        <v>98</v>
      </c>
      <c r="S73" s="106"/>
      <c r="T73" s="106"/>
      <c r="U73" s="107"/>
      <c r="V73" s="80"/>
      <c r="W73" s="80"/>
      <c r="X73" s="80"/>
      <c r="Y73" s="80"/>
      <c r="Z73" s="152"/>
      <c r="AA73" s="248"/>
      <c r="AB73" s="248"/>
      <c r="AC73" s="248"/>
      <c r="AD73" s="248"/>
      <c r="AE73" s="248"/>
      <c r="AF73" s="248"/>
      <c r="AG73" s="248"/>
      <c r="AH73" s="248"/>
      <c r="AI73" s="248"/>
      <c r="AJ73" s="248"/>
      <c r="AK73" s="248"/>
      <c r="AL73" s="248"/>
      <c r="AM73" s="248"/>
      <c r="AN73" s="248"/>
      <c r="AO73" s="248"/>
      <c r="AP73" s="248"/>
      <c r="AQ73" s="248"/>
      <c r="AR73" s="248"/>
      <c r="AS73" s="248"/>
      <c r="AT73" s="248"/>
      <c r="AU73" s="248"/>
      <c r="AV73" s="248"/>
      <c r="AW73" s="248"/>
      <c r="AX73" s="248"/>
      <c r="AY73" s="248"/>
      <c r="AZ73" s="248"/>
      <c r="BB73" s="51"/>
    </row>
    <row r="74" spans="1:73" ht="15" customHeight="1" thickBot="1" x14ac:dyDescent="0.25">
      <c r="A74" s="98"/>
      <c r="B74" s="184"/>
      <c r="C74" s="185"/>
      <c r="D74" s="185"/>
      <c r="E74" s="186"/>
      <c r="F74" s="187">
        <v>4615</v>
      </c>
      <c r="G74" s="188"/>
      <c r="H74" s="188"/>
      <c r="I74" s="108" t="str">
        <f>$N$115</f>
        <v>千円</v>
      </c>
      <c r="J74" s="187">
        <v>4530</v>
      </c>
      <c r="K74" s="188"/>
      <c r="L74" s="188"/>
      <c r="M74" s="108" t="str">
        <f>$N$115</f>
        <v>千円</v>
      </c>
      <c r="N74" s="187">
        <v>4312</v>
      </c>
      <c r="O74" s="188"/>
      <c r="P74" s="188"/>
      <c r="Q74" s="109" t="str">
        <f>$N$115</f>
        <v>千円</v>
      </c>
      <c r="R74" s="189">
        <f>IF(F74="","",SUM(F74,J74,N74))</f>
        <v>13457</v>
      </c>
      <c r="S74" s="190"/>
      <c r="T74" s="190"/>
      <c r="U74" s="110" t="str">
        <f>$N$115</f>
        <v>千円</v>
      </c>
      <c r="V74" s="88"/>
      <c r="W74" s="88"/>
      <c r="X74" s="88"/>
      <c r="Y74" s="88"/>
      <c r="Z74" s="88"/>
      <c r="AA74" s="80"/>
      <c r="AB74" s="80" t="s">
        <v>77</v>
      </c>
      <c r="AC74" s="80"/>
      <c r="AD74" s="80"/>
      <c r="AE74" s="80"/>
      <c r="AF74" s="80"/>
      <c r="AG74" s="80"/>
      <c r="AH74" s="80"/>
      <c r="AI74" s="80"/>
      <c r="AJ74" s="80"/>
      <c r="AK74" s="80"/>
      <c r="AL74" s="80"/>
      <c r="AM74" s="80"/>
      <c r="AN74" s="80"/>
      <c r="AO74" s="80"/>
      <c r="AP74" s="80"/>
      <c r="AQ74" s="80"/>
      <c r="AR74" s="80"/>
      <c r="AS74" s="80"/>
      <c r="AT74" s="80"/>
      <c r="AU74" s="80"/>
      <c r="AV74" s="80"/>
      <c r="AW74" s="80"/>
      <c r="AX74" s="80"/>
      <c r="AY74" s="80"/>
      <c r="AZ74" s="80"/>
      <c r="BB74" s="41"/>
    </row>
    <row r="75" spans="1:73" ht="15" customHeight="1" thickTop="1" x14ac:dyDescent="0.15">
      <c r="A75" s="98"/>
      <c r="B75" s="162" t="s">
        <v>89</v>
      </c>
      <c r="C75" s="162"/>
      <c r="D75" s="162"/>
      <c r="E75" s="162"/>
      <c r="F75" s="162"/>
      <c r="G75" s="162"/>
      <c r="H75" s="162"/>
      <c r="I75" s="162"/>
      <c r="J75" s="162"/>
      <c r="K75" s="162"/>
      <c r="L75" s="162"/>
      <c r="M75" s="162"/>
      <c r="N75" s="162"/>
      <c r="O75" s="162"/>
      <c r="P75" s="162"/>
      <c r="Q75" s="162"/>
      <c r="R75" s="162"/>
      <c r="S75" s="162"/>
      <c r="T75" s="162"/>
      <c r="U75" s="162"/>
      <c r="V75" s="162"/>
      <c r="W75" s="162"/>
      <c r="X75" s="162"/>
      <c r="Y75" s="162"/>
      <c r="Z75" s="162"/>
      <c r="AA75" s="88"/>
      <c r="AB75" s="234" t="str">
        <f>IF(D58="","",D58&amp;F58)</f>
        <v>5222酒類卸売業</v>
      </c>
      <c r="AC75" s="221"/>
      <c r="AD75" s="221"/>
      <c r="AE75" s="221"/>
      <c r="AF75" s="221"/>
      <c r="AG75" s="221"/>
      <c r="AH75" s="221"/>
      <c r="AI75" s="235"/>
      <c r="AJ75" s="241" t="str">
        <f>IF(D62="","",D62&amp;F62)</f>
        <v/>
      </c>
      <c r="AK75" s="227"/>
      <c r="AL75" s="227"/>
      <c r="AM75" s="227"/>
      <c r="AN75" s="227"/>
      <c r="AO75" s="227"/>
      <c r="AP75" s="227"/>
      <c r="AQ75" s="228"/>
      <c r="AR75" s="226" t="str">
        <f>IF(O60="","",O60&amp;Q60)</f>
        <v/>
      </c>
      <c r="AS75" s="227"/>
      <c r="AT75" s="227"/>
      <c r="AU75" s="227"/>
      <c r="AV75" s="227"/>
      <c r="AW75" s="227"/>
      <c r="AX75" s="227"/>
      <c r="AY75" s="228"/>
      <c r="AZ75" s="85"/>
    </row>
    <row r="76" spans="1:73" ht="15" customHeight="1" thickBot="1" x14ac:dyDescent="0.2">
      <c r="A76" s="98"/>
      <c r="B76" s="162" t="s">
        <v>142</v>
      </c>
      <c r="C76" s="162"/>
      <c r="D76" s="162"/>
      <c r="E76" s="162"/>
      <c r="F76" s="162"/>
      <c r="G76" s="162"/>
      <c r="H76" s="162"/>
      <c r="I76" s="162"/>
      <c r="J76" s="162"/>
      <c r="K76" s="162"/>
      <c r="L76" s="162"/>
      <c r="M76" s="162"/>
      <c r="N76" s="162"/>
      <c r="O76" s="162"/>
      <c r="P76" s="162"/>
      <c r="Q76" s="162"/>
      <c r="R76" s="162"/>
      <c r="S76" s="162"/>
      <c r="T76" s="162"/>
      <c r="U76" s="162"/>
      <c r="V76" s="162"/>
      <c r="W76" s="162"/>
      <c r="X76" s="162"/>
      <c r="Y76" s="162"/>
      <c r="Z76" s="162"/>
      <c r="AA76" s="88"/>
      <c r="AB76" s="236"/>
      <c r="AC76" s="237"/>
      <c r="AD76" s="237"/>
      <c r="AE76" s="237"/>
      <c r="AF76" s="237"/>
      <c r="AG76" s="237"/>
      <c r="AH76" s="237"/>
      <c r="AI76" s="238"/>
      <c r="AJ76" s="242"/>
      <c r="AK76" s="224"/>
      <c r="AL76" s="224"/>
      <c r="AM76" s="224"/>
      <c r="AN76" s="224"/>
      <c r="AO76" s="224"/>
      <c r="AP76" s="224"/>
      <c r="AQ76" s="225"/>
      <c r="AR76" s="223"/>
      <c r="AS76" s="224"/>
      <c r="AT76" s="224"/>
      <c r="AU76" s="224"/>
      <c r="AV76" s="224"/>
      <c r="AW76" s="224"/>
      <c r="AX76" s="224"/>
      <c r="AY76" s="225"/>
      <c r="AZ76" s="85"/>
      <c r="BB76" s="40"/>
    </row>
    <row r="77" spans="1:73" ht="15" customHeight="1" thickTop="1" x14ac:dyDescent="0.15">
      <c r="A77" s="98"/>
      <c r="B77" s="111"/>
      <c r="C77" s="112"/>
      <c r="D77" s="112"/>
      <c r="E77" s="112"/>
      <c r="F77" s="112"/>
      <c r="G77" s="112"/>
      <c r="H77" s="112"/>
      <c r="I77" s="112"/>
      <c r="J77" s="112"/>
      <c r="K77" s="112"/>
      <c r="L77" s="112"/>
      <c r="M77" s="112"/>
      <c r="N77" s="112"/>
      <c r="O77" s="112"/>
      <c r="P77" s="112"/>
      <c r="Q77" s="112"/>
      <c r="R77" s="112"/>
      <c r="S77" s="112"/>
      <c r="T77" s="112"/>
      <c r="U77" s="112"/>
      <c r="V77" s="112"/>
      <c r="W77" s="112"/>
      <c r="X77" s="112"/>
      <c r="Y77" s="112"/>
      <c r="Z77" s="112"/>
      <c r="AA77" s="88"/>
      <c r="AB77" s="220" t="str">
        <f>IF(D60="","",D60&amp;F60)</f>
        <v>5851酒小売業</v>
      </c>
      <c r="AC77" s="221"/>
      <c r="AD77" s="221"/>
      <c r="AE77" s="221"/>
      <c r="AF77" s="221"/>
      <c r="AG77" s="221"/>
      <c r="AH77" s="221"/>
      <c r="AI77" s="222"/>
      <c r="AJ77" s="226" t="str">
        <f>IF(O58="","",O58&amp;Q58)</f>
        <v/>
      </c>
      <c r="AK77" s="227"/>
      <c r="AL77" s="227"/>
      <c r="AM77" s="227"/>
      <c r="AN77" s="227"/>
      <c r="AO77" s="227"/>
      <c r="AP77" s="227"/>
      <c r="AQ77" s="228"/>
      <c r="AR77" s="226" t="str">
        <f>IF(O62="","",O62&amp;Q62)</f>
        <v/>
      </c>
      <c r="AS77" s="227"/>
      <c r="AT77" s="227"/>
      <c r="AU77" s="227"/>
      <c r="AV77" s="227"/>
      <c r="AW77" s="227"/>
      <c r="AX77" s="227"/>
      <c r="AY77" s="228"/>
      <c r="AZ77" s="85"/>
      <c r="BB77" s="40"/>
      <c r="BC77" s="51"/>
      <c r="BD77" s="41"/>
      <c r="BE77" s="41"/>
      <c r="BF77" s="41"/>
      <c r="BG77" s="41"/>
      <c r="BH77" s="41"/>
      <c r="BI77" s="41"/>
      <c r="BJ77" s="41"/>
      <c r="BK77" s="41"/>
      <c r="BL77" s="41"/>
      <c r="BM77" s="41"/>
      <c r="BN77" s="41"/>
      <c r="BO77" s="41"/>
      <c r="BP77" s="41"/>
      <c r="BQ77" s="41"/>
      <c r="BR77" s="41"/>
      <c r="BS77" s="41"/>
      <c r="BT77" s="41"/>
      <c r="BU77" s="41"/>
    </row>
    <row r="78" spans="1:73" s="41" customFormat="1" ht="15" customHeight="1" x14ac:dyDescent="0.2">
      <c r="AA78" s="88"/>
      <c r="AB78" s="223"/>
      <c r="AC78" s="224"/>
      <c r="AD78" s="224"/>
      <c r="AE78" s="224"/>
      <c r="AF78" s="224"/>
      <c r="AG78" s="224"/>
      <c r="AH78" s="224"/>
      <c r="AI78" s="225"/>
      <c r="AJ78" s="223"/>
      <c r="AK78" s="224"/>
      <c r="AL78" s="224"/>
      <c r="AM78" s="224"/>
      <c r="AN78" s="224"/>
      <c r="AO78" s="224"/>
      <c r="AP78" s="224"/>
      <c r="AQ78" s="225"/>
      <c r="AR78" s="223"/>
      <c r="AS78" s="224"/>
      <c r="AT78" s="224"/>
      <c r="AU78" s="224"/>
      <c r="AV78" s="224"/>
      <c r="AW78" s="224"/>
      <c r="AX78" s="224"/>
      <c r="AY78" s="225"/>
      <c r="AZ78" s="85"/>
      <c r="BA78" s="39"/>
      <c r="BB78" s="40"/>
      <c r="BC78" s="51"/>
    </row>
    <row r="79" spans="1:73" s="41" customFormat="1" ht="15" customHeight="1" x14ac:dyDescent="0.2">
      <c r="A79" s="89" t="s">
        <v>63</v>
      </c>
      <c r="B79" s="114"/>
      <c r="C79" s="114"/>
      <c r="D79" s="88"/>
      <c r="E79" s="88"/>
      <c r="F79" s="88"/>
      <c r="G79" s="88"/>
      <c r="H79" s="88"/>
      <c r="I79" s="88"/>
      <c r="J79" s="88"/>
      <c r="K79" s="88"/>
      <c r="L79" s="88"/>
      <c r="M79" s="88"/>
      <c r="N79" s="88"/>
      <c r="O79" s="88"/>
      <c r="P79" s="88"/>
      <c r="Q79" s="88"/>
      <c r="R79" s="88"/>
      <c r="S79" s="88"/>
      <c r="T79" s="88"/>
      <c r="U79" s="88"/>
      <c r="V79" s="88"/>
      <c r="W79" s="88"/>
      <c r="X79" s="80"/>
      <c r="Y79" s="80"/>
      <c r="Z79" s="80"/>
      <c r="AA79" s="88"/>
      <c r="AB79" s="113" t="s">
        <v>115</v>
      </c>
      <c r="AC79" s="88"/>
      <c r="AD79" s="88"/>
      <c r="AE79" s="88"/>
      <c r="AF79" s="88"/>
      <c r="AG79" s="88"/>
      <c r="AH79" s="88"/>
      <c r="AI79" s="88"/>
      <c r="AJ79" s="88"/>
      <c r="AK79" s="88"/>
      <c r="AL79" s="88"/>
      <c r="AM79" s="88"/>
      <c r="AN79" s="88"/>
      <c r="AO79" s="88"/>
      <c r="AP79" s="88"/>
      <c r="AQ79" s="88"/>
      <c r="AR79" s="88"/>
      <c r="AS79" s="88"/>
      <c r="AT79" s="88"/>
      <c r="AU79" s="88"/>
      <c r="AV79" s="88"/>
      <c r="AW79" s="88"/>
      <c r="AX79" s="88"/>
      <c r="AY79" s="88"/>
      <c r="AZ79" s="88"/>
      <c r="BA79" s="39"/>
      <c r="BB79" s="138"/>
      <c r="BC79" s="39"/>
      <c r="BD79" s="39"/>
      <c r="BE79" s="39"/>
      <c r="BF79" s="39"/>
      <c r="BG79" s="39"/>
      <c r="BH79" s="39"/>
      <c r="BI79" s="39"/>
      <c r="BJ79" s="39"/>
      <c r="BK79" s="39"/>
      <c r="BL79" s="39"/>
    </row>
    <row r="80" spans="1:73" s="41" customFormat="1" ht="15" customHeight="1" x14ac:dyDescent="0.2">
      <c r="A80" s="80"/>
      <c r="B80" s="163"/>
      <c r="C80" s="164"/>
      <c r="D80" s="164"/>
      <c r="E80" s="165"/>
      <c r="F80" s="169">
        <f>IF(O69="",N69,EDATE(M68,-14))</f>
        <v>45170</v>
      </c>
      <c r="G80" s="171">
        <f>IF(O69="","",EDATE(M68,-14))</f>
        <v>45170</v>
      </c>
      <c r="H80" s="173" t="s">
        <v>42</v>
      </c>
      <c r="I80" s="175">
        <f>IF(O69="","月",EDATE(M68,-14))</f>
        <v>45170</v>
      </c>
      <c r="J80" s="169">
        <f>IF(O69="",N69,EDATE(M68,-13))</f>
        <v>45200</v>
      </c>
      <c r="K80" s="171">
        <f>IF(O69="","",EDATE(M68,-13))</f>
        <v>45200</v>
      </c>
      <c r="L80" s="173" t="s">
        <v>42</v>
      </c>
      <c r="M80" s="175">
        <f>IF(O69="","月",EDATE(M68,-13))</f>
        <v>45200</v>
      </c>
      <c r="N80" s="169">
        <f>IF(O69="",N69,EDATE(M68,-12))</f>
        <v>45231</v>
      </c>
      <c r="O80" s="171">
        <f>IF(O69="","",EDATE(M68,-12))</f>
        <v>45231</v>
      </c>
      <c r="P80" s="173" t="s">
        <v>42</v>
      </c>
      <c r="Q80" s="175">
        <f>IF(O69="","月",EDATE(M68,-12))</f>
        <v>45231</v>
      </c>
      <c r="R80" s="177" t="s">
        <v>67</v>
      </c>
      <c r="S80" s="178"/>
      <c r="T80" s="178"/>
      <c r="U80" s="179"/>
      <c r="V80" s="80"/>
      <c r="W80" s="80"/>
      <c r="X80" s="80"/>
      <c r="Y80" s="80"/>
      <c r="Z80" s="80"/>
      <c r="AA80" s="88"/>
      <c r="AB80" s="113" t="s">
        <v>96</v>
      </c>
      <c r="AC80" s="88"/>
      <c r="AD80" s="88"/>
      <c r="AE80" s="88"/>
      <c r="AF80" s="88"/>
      <c r="AG80" s="88"/>
      <c r="AH80" s="88"/>
      <c r="AI80" s="88"/>
      <c r="AJ80" s="88"/>
      <c r="AK80" s="88"/>
      <c r="AL80" s="88"/>
      <c r="AM80" s="88"/>
      <c r="AN80" s="88"/>
      <c r="AO80" s="88"/>
      <c r="AP80" s="88"/>
      <c r="AQ80" s="88"/>
      <c r="AR80" s="88"/>
      <c r="AS80" s="88"/>
      <c r="AT80" s="88"/>
      <c r="AU80" s="88"/>
      <c r="AV80" s="88"/>
      <c r="AW80" s="88"/>
      <c r="AX80" s="88"/>
      <c r="AY80" s="88"/>
      <c r="AZ80" s="80"/>
    </row>
    <row r="81" spans="1:73" s="41" customFormat="1" ht="15" customHeight="1" thickBot="1" x14ac:dyDescent="0.25">
      <c r="A81" s="80"/>
      <c r="B81" s="166"/>
      <c r="C81" s="167"/>
      <c r="D81" s="167"/>
      <c r="E81" s="168"/>
      <c r="F81" s="170"/>
      <c r="G81" s="172"/>
      <c r="H81" s="174"/>
      <c r="I81" s="176"/>
      <c r="J81" s="170"/>
      <c r="K81" s="172"/>
      <c r="L81" s="174"/>
      <c r="M81" s="176"/>
      <c r="N81" s="170"/>
      <c r="O81" s="172"/>
      <c r="P81" s="174"/>
      <c r="Q81" s="176"/>
      <c r="R81" s="180"/>
      <c r="S81" s="181"/>
      <c r="T81" s="181"/>
      <c r="U81" s="182"/>
      <c r="V81" s="80"/>
      <c r="W81" s="80"/>
      <c r="X81" s="80"/>
      <c r="Y81" s="80"/>
      <c r="Z81" s="80"/>
      <c r="AA81" s="88"/>
      <c r="AB81" s="88"/>
      <c r="AC81" s="88"/>
      <c r="AD81" s="88"/>
      <c r="AE81" s="88"/>
      <c r="AF81" s="88"/>
      <c r="AG81" s="88"/>
      <c r="AH81" s="88"/>
      <c r="AI81" s="88"/>
      <c r="AJ81" s="88"/>
      <c r="AK81" s="88"/>
      <c r="AL81" s="88"/>
      <c r="AM81" s="229" t="s">
        <v>48</v>
      </c>
      <c r="AN81" s="229"/>
      <c r="AO81" s="88"/>
      <c r="AP81" s="88"/>
      <c r="AQ81" s="88"/>
      <c r="AR81" s="88"/>
      <c r="AS81" s="88"/>
      <c r="AT81" s="88"/>
      <c r="AU81" s="88"/>
      <c r="AV81" s="88"/>
      <c r="AW81" s="88"/>
      <c r="AX81" s="88"/>
      <c r="AY81" s="88"/>
      <c r="AZ81" s="80"/>
    </row>
    <row r="82" spans="1:73" s="41" customFormat="1" ht="15" customHeight="1" x14ac:dyDescent="0.2">
      <c r="A82" s="80"/>
      <c r="B82" s="283" t="s">
        <v>141</v>
      </c>
      <c r="C82" s="284"/>
      <c r="D82" s="284"/>
      <c r="E82" s="285"/>
      <c r="F82" s="102" t="s">
        <v>64</v>
      </c>
      <c r="G82" s="115"/>
      <c r="H82" s="115"/>
      <c r="I82" s="116"/>
      <c r="J82" s="102" t="s">
        <v>65</v>
      </c>
      <c r="K82" s="115"/>
      <c r="L82" s="115"/>
      <c r="M82" s="116"/>
      <c r="N82" s="102" t="s">
        <v>66</v>
      </c>
      <c r="O82" s="103"/>
      <c r="P82" s="103"/>
      <c r="Q82" s="103"/>
      <c r="R82" s="105" t="s">
        <v>99</v>
      </c>
      <c r="S82" s="106"/>
      <c r="T82" s="106"/>
      <c r="U82" s="107"/>
      <c r="V82" s="88"/>
      <c r="W82" s="88"/>
      <c r="X82" s="88"/>
      <c r="Y82" s="88"/>
      <c r="Z82" s="88"/>
      <c r="AA82" s="39" t="s">
        <v>113</v>
      </c>
      <c r="AB82" s="39"/>
      <c r="AC82" s="39"/>
      <c r="AD82" s="39"/>
      <c r="AE82" s="39"/>
      <c r="AF82" s="39"/>
      <c r="AG82" s="39"/>
      <c r="AH82" s="39"/>
      <c r="AI82" s="39"/>
      <c r="AJ82" s="39"/>
      <c r="AK82" s="39"/>
      <c r="AL82" s="39"/>
      <c r="AM82" s="39"/>
      <c r="AN82" s="39"/>
      <c r="AO82" s="39"/>
      <c r="AP82" s="39"/>
      <c r="AQ82" s="39"/>
      <c r="AR82" s="68"/>
      <c r="AS82" s="230" t="s">
        <v>61</v>
      </c>
      <c r="AT82" s="230"/>
      <c r="AU82" s="135">
        <v>30</v>
      </c>
      <c r="AV82" s="136" t="s">
        <v>42</v>
      </c>
      <c r="AW82" s="137">
        <v>2</v>
      </c>
      <c r="AX82" s="136" t="s">
        <v>43</v>
      </c>
      <c r="AY82" s="135">
        <v>10</v>
      </c>
      <c r="AZ82" s="136" t="s">
        <v>44</v>
      </c>
      <c r="BA82" s="219" t="s">
        <v>69</v>
      </c>
      <c r="BB82" s="219"/>
      <c r="BC82" s="219"/>
      <c r="BD82" s="219">
        <f>IF(S88="","",S88)</f>
        <v>809</v>
      </c>
      <c r="BE82" s="219"/>
      <c r="BF82" s="219"/>
      <c r="BG82" s="52" t="str">
        <f>$N$115</f>
        <v>千円</v>
      </c>
      <c r="BH82" s="279" t="s">
        <v>70</v>
      </c>
      <c r="BI82" s="279"/>
      <c r="BJ82" s="280">
        <f>IF(BD82="","",ROUNDDOWN(BD82/BD83*100,1))</f>
        <v>8.4</v>
      </c>
      <c r="BK82" s="281"/>
      <c r="BL82" s="214" t="s">
        <v>71</v>
      </c>
      <c r="BM82" s="39"/>
      <c r="BN82" s="39"/>
      <c r="BO82" s="39"/>
      <c r="BP82" s="39"/>
      <c r="BQ82" s="39"/>
      <c r="BR82" s="39"/>
      <c r="BS82" s="39"/>
      <c r="BT82" s="39"/>
      <c r="BU82" s="39"/>
    </row>
    <row r="83" spans="1:73" ht="15" customHeight="1" thickBot="1" x14ac:dyDescent="0.2">
      <c r="A83" s="80"/>
      <c r="B83" s="286"/>
      <c r="C83" s="284"/>
      <c r="D83" s="284"/>
      <c r="E83" s="285"/>
      <c r="F83" s="187">
        <v>2712</v>
      </c>
      <c r="G83" s="188"/>
      <c r="H83" s="188"/>
      <c r="I83" s="108" t="str">
        <f>$N$115</f>
        <v>千円</v>
      </c>
      <c r="J83" s="187">
        <v>3015</v>
      </c>
      <c r="K83" s="188"/>
      <c r="L83" s="188"/>
      <c r="M83" s="108" t="str">
        <f>$N$115</f>
        <v>千円</v>
      </c>
      <c r="N83" s="187">
        <v>3824</v>
      </c>
      <c r="O83" s="188"/>
      <c r="P83" s="188"/>
      <c r="Q83" s="109" t="str">
        <f>$N$115</f>
        <v>千円</v>
      </c>
      <c r="R83" s="189">
        <f>IF(F83="","",SUM(F83,J83,N83))</f>
        <v>9551</v>
      </c>
      <c r="S83" s="190"/>
      <c r="T83" s="190"/>
      <c r="U83" s="110" t="str">
        <f>$N$115</f>
        <v>千円</v>
      </c>
      <c r="V83" s="80"/>
      <c r="W83" s="80"/>
      <c r="X83" s="80"/>
      <c r="Y83" s="80"/>
      <c r="Z83" s="152"/>
      <c r="AA83" s="91" t="s">
        <v>124</v>
      </c>
      <c r="AB83" s="92"/>
      <c r="AC83" s="80"/>
      <c r="AD83" s="93"/>
      <c r="AE83" s="80"/>
      <c r="AF83" s="80"/>
      <c r="AG83" s="93"/>
      <c r="AH83" s="80"/>
      <c r="AI83" s="80"/>
      <c r="AJ83" s="80"/>
      <c r="AK83" s="93"/>
      <c r="AL83" s="80"/>
      <c r="AM83" s="80"/>
      <c r="AN83" s="80"/>
      <c r="AO83" s="80"/>
      <c r="AP83" s="80"/>
      <c r="AQ83" s="80"/>
      <c r="AR83" s="80"/>
      <c r="AS83" s="80"/>
      <c r="AT83" s="80"/>
      <c r="AU83" s="80"/>
      <c r="AV83" s="80"/>
      <c r="AW83" s="80"/>
      <c r="AX83" s="80"/>
      <c r="AY83" s="80"/>
      <c r="AZ83" s="80"/>
      <c r="BA83" s="216" t="s">
        <v>123</v>
      </c>
      <c r="BB83" s="216"/>
      <c r="BC83" s="216"/>
      <c r="BD83" s="216">
        <f>IF(R83="","",R83)</f>
        <v>9551</v>
      </c>
      <c r="BE83" s="216"/>
      <c r="BF83" s="216"/>
      <c r="BG83" s="53" t="str">
        <f>$N$115</f>
        <v>千円</v>
      </c>
      <c r="BH83" s="191"/>
      <c r="BI83" s="191"/>
      <c r="BJ83" s="212"/>
      <c r="BK83" s="213"/>
      <c r="BL83" s="215"/>
      <c r="BS83" s="41"/>
      <c r="BT83" s="41"/>
      <c r="BU83" s="41"/>
    </row>
    <row r="84" spans="1:73" ht="15" customHeight="1" thickBot="1" x14ac:dyDescent="0.2">
      <c r="A84" s="80"/>
      <c r="B84" s="184" t="s">
        <v>68</v>
      </c>
      <c r="C84" s="185"/>
      <c r="D84" s="185"/>
      <c r="E84" s="186"/>
      <c r="F84" s="102" t="s">
        <v>64</v>
      </c>
      <c r="G84" s="115"/>
      <c r="H84" s="115"/>
      <c r="I84" s="116"/>
      <c r="J84" s="102" t="s">
        <v>65</v>
      </c>
      <c r="K84" s="115"/>
      <c r="L84" s="115"/>
      <c r="M84" s="116"/>
      <c r="N84" s="102" t="s">
        <v>66</v>
      </c>
      <c r="O84" s="103"/>
      <c r="P84" s="103"/>
      <c r="Q84" s="103"/>
      <c r="R84" s="118" t="s">
        <v>104</v>
      </c>
      <c r="S84" s="106"/>
      <c r="T84" s="106"/>
      <c r="U84" s="107"/>
      <c r="V84" s="88"/>
      <c r="W84" s="88"/>
      <c r="X84" s="88"/>
      <c r="Y84" s="88"/>
      <c r="Z84" s="88"/>
      <c r="AA84" s="80"/>
      <c r="AB84" s="92"/>
      <c r="AC84" s="91" t="s">
        <v>92</v>
      </c>
      <c r="AD84" s="93"/>
      <c r="AE84" s="80"/>
      <c r="AF84" s="80"/>
      <c r="AG84" s="93"/>
      <c r="AH84" s="80"/>
      <c r="AI84" s="80"/>
      <c r="AJ84" s="80"/>
      <c r="AK84" s="93"/>
      <c r="AL84" s="80"/>
      <c r="AM84" s="80"/>
      <c r="AN84" s="80"/>
      <c r="AO84" s="207" t="s">
        <v>116</v>
      </c>
      <c r="AP84" s="207"/>
      <c r="AQ84" s="207"/>
      <c r="AR84" s="207"/>
      <c r="AS84" s="207"/>
      <c r="AT84" s="217">
        <f>IF(BJ82="","",BJ82)</f>
        <v>8.4</v>
      </c>
      <c r="AU84" s="217"/>
      <c r="AV84" s="217"/>
      <c r="AW84" s="217"/>
      <c r="AX84" s="218" t="s">
        <v>71</v>
      </c>
      <c r="AY84" s="218"/>
      <c r="AZ84" s="218"/>
      <c r="BA84" s="139"/>
      <c r="BB84" s="139"/>
      <c r="BC84" s="140"/>
      <c r="BD84" s="140"/>
      <c r="BE84" s="141"/>
      <c r="BF84" s="141"/>
      <c r="BG84" s="151"/>
      <c r="BH84" s="151"/>
      <c r="BI84" s="142"/>
      <c r="BJ84" s="143"/>
      <c r="BK84" s="43"/>
      <c r="BL84" s="76"/>
    </row>
    <row r="85" spans="1:73" ht="15" customHeight="1" thickBot="1" x14ac:dyDescent="0.2">
      <c r="A85" s="80"/>
      <c r="B85" s="184"/>
      <c r="C85" s="185"/>
      <c r="D85" s="185"/>
      <c r="E85" s="186"/>
      <c r="F85" s="187">
        <v>4815</v>
      </c>
      <c r="G85" s="188"/>
      <c r="H85" s="188"/>
      <c r="I85" s="108" t="str">
        <f>$N$115</f>
        <v>千円</v>
      </c>
      <c r="J85" s="187">
        <v>5130</v>
      </c>
      <c r="K85" s="188"/>
      <c r="L85" s="188"/>
      <c r="M85" s="108" t="str">
        <f>$N$115</f>
        <v>千円</v>
      </c>
      <c r="N85" s="187">
        <v>4511</v>
      </c>
      <c r="O85" s="188"/>
      <c r="P85" s="188"/>
      <c r="Q85" s="109" t="str">
        <f>$N$115</f>
        <v>千円</v>
      </c>
      <c r="R85" s="189">
        <f>IF(F85="","",SUM(F85,J85,N85))</f>
        <v>14456</v>
      </c>
      <c r="S85" s="190"/>
      <c r="T85" s="190"/>
      <c r="U85" s="110" t="str">
        <f>$N$115</f>
        <v>千円</v>
      </c>
      <c r="V85" s="80"/>
      <c r="W85" s="80"/>
      <c r="X85" s="80"/>
      <c r="Y85" s="80"/>
      <c r="Z85" s="152"/>
      <c r="AA85" s="80"/>
      <c r="AB85" s="92"/>
      <c r="AC85" s="91" t="s">
        <v>85</v>
      </c>
      <c r="AD85" s="93"/>
      <c r="AE85" s="80"/>
      <c r="AF85" s="80"/>
      <c r="AG85" s="93"/>
      <c r="AH85" s="80"/>
      <c r="AI85" s="80"/>
      <c r="AJ85" s="80"/>
      <c r="AK85" s="93"/>
      <c r="AL85" s="80"/>
      <c r="AM85" s="80"/>
      <c r="AN85" s="80"/>
      <c r="AO85" s="207" t="s">
        <v>117</v>
      </c>
      <c r="AP85" s="207"/>
      <c r="AQ85" s="207"/>
      <c r="AR85" s="207"/>
      <c r="AS85" s="207"/>
      <c r="AT85" s="217">
        <f>IF(BJ85="","",BJ85)</f>
        <v>6.9</v>
      </c>
      <c r="AU85" s="217"/>
      <c r="AV85" s="217"/>
      <c r="AW85" s="217"/>
      <c r="AX85" s="218" t="s">
        <v>71</v>
      </c>
      <c r="AY85" s="218"/>
      <c r="AZ85" s="218"/>
      <c r="BA85" s="219" t="s">
        <v>72</v>
      </c>
      <c r="BB85" s="219"/>
      <c r="BC85" s="219"/>
      <c r="BD85" s="219">
        <f>IF(S91="","",S91)</f>
        <v>999</v>
      </c>
      <c r="BE85" s="219"/>
      <c r="BF85" s="219"/>
      <c r="BG85" s="52" t="str">
        <f>$N$115</f>
        <v>千円</v>
      </c>
      <c r="BH85" s="279" t="s">
        <v>70</v>
      </c>
      <c r="BI85" s="279"/>
      <c r="BJ85" s="280">
        <f>IF(BD85="","",ROUNDDOWN(BD85/BD86*100,1))</f>
        <v>6.9</v>
      </c>
      <c r="BK85" s="281"/>
      <c r="BL85" s="214" t="s">
        <v>71</v>
      </c>
    </row>
    <row r="86" spans="1:73" ht="15" customHeight="1" thickBot="1" x14ac:dyDescent="0.2">
      <c r="AC86" s="91" t="s">
        <v>126</v>
      </c>
      <c r="AJ86" s="282" t="s">
        <v>127</v>
      </c>
      <c r="AK86" s="282"/>
      <c r="AL86" s="282"/>
      <c r="AM86" s="282"/>
      <c r="AN86" s="282"/>
      <c r="AO86" s="282"/>
      <c r="AP86" s="282"/>
      <c r="AQ86" s="282"/>
      <c r="AR86" s="282"/>
      <c r="AS86" s="282"/>
      <c r="AT86" s="217">
        <f>IF(BJ88="","",BJ88)</f>
        <v>64.900000000000006</v>
      </c>
      <c r="AU86" s="217"/>
      <c r="AV86" s="217"/>
      <c r="AW86" s="217"/>
      <c r="AX86" s="218" t="s">
        <v>71</v>
      </c>
      <c r="AY86" s="218"/>
      <c r="AZ86" s="218"/>
      <c r="BA86" s="216" t="s">
        <v>73</v>
      </c>
      <c r="BB86" s="216"/>
      <c r="BC86" s="216"/>
      <c r="BD86" s="216">
        <f>IF(R85="","",R85)</f>
        <v>14456</v>
      </c>
      <c r="BE86" s="216"/>
      <c r="BF86" s="216"/>
      <c r="BG86" s="53" t="str">
        <f>$N$115</f>
        <v>千円</v>
      </c>
      <c r="BH86" s="191"/>
      <c r="BI86" s="191"/>
      <c r="BJ86" s="212"/>
      <c r="BK86" s="213"/>
      <c r="BL86" s="215"/>
    </row>
    <row r="87" spans="1:73" ht="15" customHeight="1" thickBot="1" x14ac:dyDescent="0.25">
      <c r="A87" s="127" t="s">
        <v>143</v>
      </c>
      <c r="B87" s="80"/>
      <c r="C87" s="80"/>
      <c r="D87" s="80"/>
      <c r="E87" s="80"/>
      <c r="F87" s="80"/>
      <c r="G87" s="80"/>
      <c r="H87" s="80"/>
      <c r="I87" s="80"/>
      <c r="J87" s="80"/>
      <c r="K87" s="80"/>
      <c r="L87" s="80"/>
      <c r="M87" s="80"/>
      <c r="N87" s="80"/>
      <c r="O87" s="80"/>
      <c r="P87" s="80"/>
      <c r="Q87" s="80"/>
      <c r="R87" s="80"/>
      <c r="S87" s="80"/>
      <c r="T87" s="80"/>
      <c r="U87" s="80"/>
      <c r="V87" s="80"/>
      <c r="W87" s="80"/>
      <c r="X87" s="80"/>
      <c r="Y87" s="80"/>
      <c r="Z87" s="80"/>
      <c r="AA87" s="80"/>
      <c r="AB87" s="80"/>
      <c r="AC87" s="80"/>
      <c r="AD87" s="80"/>
      <c r="AE87" s="80"/>
      <c r="AF87" s="80"/>
      <c r="AG87" s="80"/>
      <c r="AH87" s="80"/>
      <c r="AI87" s="80"/>
      <c r="AJ87" s="80"/>
      <c r="AK87" s="80"/>
      <c r="AL87" s="80"/>
      <c r="AM87" s="80"/>
      <c r="AN87" s="80"/>
      <c r="AO87" s="80"/>
      <c r="AP87" s="80"/>
      <c r="AQ87" s="80"/>
      <c r="AR87" s="80"/>
      <c r="AS87" s="117" t="s">
        <v>80</v>
      </c>
      <c r="AT87" s="80"/>
      <c r="AU87" s="80"/>
      <c r="AV87" s="80"/>
      <c r="AW87" s="80"/>
      <c r="AX87" s="80"/>
      <c r="AY87" s="80"/>
      <c r="AZ87" s="80"/>
      <c r="BA87" s="139"/>
      <c r="BB87" s="139"/>
      <c r="BC87" s="140"/>
      <c r="BD87" s="140"/>
      <c r="BE87" s="141"/>
      <c r="BF87" s="141"/>
      <c r="BG87" s="151"/>
      <c r="BH87" s="151"/>
      <c r="BI87" s="142"/>
      <c r="BJ87" s="142"/>
      <c r="BK87" s="43"/>
      <c r="BL87" s="76"/>
    </row>
    <row r="88" spans="1:73" ht="15" customHeight="1" x14ac:dyDescent="0.15">
      <c r="A88" s="80"/>
      <c r="B88" s="80"/>
      <c r="C88" s="80"/>
      <c r="D88" s="80"/>
      <c r="E88" s="80"/>
      <c r="F88" s="80"/>
      <c r="G88" s="80"/>
      <c r="H88" s="80"/>
      <c r="I88" s="80"/>
      <c r="J88" s="80"/>
      <c r="K88" s="80"/>
      <c r="L88" s="80"/>
      <c r="M88" s="80"/>
      <c r="N88" s="80"/>
      <c r="O88" s="80"/>
      <c r="P88" s="219" t="s">
        <v>69</v>
      </c>
      <c r="Q88" s="219"/>
      <c r="R88" s="219"/>
      <c r="S88" s="219">
        <f>IF(R72="","",R83-R72)</f>
        <v>809</v>
      </c>
      <c r="T88" s="219"/>
      <c r="U88" s="219"/>
      <c r="V88" s="161" t="str">
        <f>$N$115</f>
        <v>千円</v>
      </c>
      <c r="W88" s="161"/>
      <c r="X88" s="80"/>
      <c r="Y88" s="80"/>
      <c r="Z88" s="80"/>
      <c r="AB88" s="44" t="s">
        <v>106</v>
      </c>
      <c r="AN88" s="278" t="s">
        <v>118</v>
      </c>
      <c r="AO88" s="278"/>
      <c r="AP88" s="278"/>
      <c r="AQ88" s="278"/>
      <c r="AR88" s="278"/>
      <c r="AS88" s="278"/>
      <c r="AT88" s="278"/>
      <c r="AU88" s="277">
        <f>IF(R72="","",R72)</f>
        <v>8742</v>
      </c>
      <c r="AV88" s="277"/>
      <c r="AW88" s="277"/>
      <c r="AX88" s="277"/>
      <c r="AY88" s="71" t="str">
        <f>$N$115</f>
        <v>千円</v>
      </c>
      <c r="AZ88" s="71"/>
      <c r="BA88" s="219" t="s">
        <v>129</v>
      </c>
      <c r="BB88" s="219"/>
      <c r="BC88" s="219"/>
      <c r="BD88" s="219">
        <f>IF(R72="","",R72)</f>
        <v>8742</v>
      </c>
      <c r="BE88" s="219"/>
      <c r="BF88" s="219"/>
      <c r="BG88" s="52" t="str">
        <f>$N$115</f>
        <v>千円</v>
      </c>
      <c r="BH88" s="279" t="s">
        <v>70</v>
      </c>
      <c r="BI88" s="279"/>
      <c r="BJ88" s="280">
        <f>IF(BD88="","",ROUNDDOWN(BD88/BD89*100,1))</f>
        <v>64.900000000000006</v>
      </c>
      <c r="BK88" s="281"/>
      <c r="BL88" s="214" t="s">
        <v>71</v>
      </c>
    </row>
    <row r="89" spans="1:73" ht="15" customHeight="1" thickBot="1" x14ac:dyDescent="0.2">
      <c r="A89" s="80"/>
      <c r="B89" s="80"/>
      <c r="C89" s="80"/>
      <c r="D89" s="80"/>
      <c r="E89" s="80"/>
      <c r="F89" s="80"/>
      <c r="G89" s="80"/>
      <c r="H89" s="80"/>
      <c r="I89" s="80"/>
      <c r="J89" s="80"/>
      <c r="K89" s="80"/>
      <c r="L89" s="80"/>
      <c r="M89" s="80"/>
      <c r="N89" s="80"/>
      <c r="O89" s="80"/>
      <c r="P89" s="80"/>
      <c r="Q89" s="80"/>
      <c r="R89" s="80"/>
      <c r="S89" s="80"/>
      <c r="T89" s="80"/>
      <c r="U89" s="80"/>
      <c r="V89" s="80"/>
      <c r="W89" s="80"/>
      <c r="X89" s="80"/>
      <c r="Y89" s="80"/>
      <c r="Z89" s="80"/>
      <c r="AC89" s="55" t="s">
        <v>86</v>
      </c>
      <c r="AD89" s="56">
        <f>IF(F69="","",F69)</f>
        <v>45536</v>
      </c>
      <c r="AE89" s="57">
        <f>IF(G69="","",G69)</f>
        <v>45536</v>
      </c>
      <c r="AF89" s="56" t="str">
        <f>IF(H69="","",H69)</f>
        <v>年</v>
      </c>
      <c r="AG89" s="78">
        <f>IF(I69="","",I69)</f>
        <v>45536</v>
      </c>
      <c r="AH89" s="55" t="s">
        <v>87</v>
      </c>
      <c r="AI89" s="56" t="str">
        <f>IF(N69="","",N69)</f>
        <v>令和</v>
      </c>
      <c r="AJ89" s="144">
        <f>IF(O69="","",O69)</f>
        <v>6</v>
      </c>
      <c r="AK89" s="56" t="str">
        <f>IF(P69="","",P69)</f>
        <v>年</v>
      </c>
      <c r="AL89" s="78" t="str">
        <f>IF(Q69="","",Q69)</f>
        <v>11月</v>
      </c>
      <c r="AM89" s="55" t="s">
        <v>88</v>
      </c>
      <c r="AN89" s="145" t="s">
        <v>94</v>
      </c>
      <c r="AO89" s="73"/>
      <c r="AP89" s="73"/>
      <c r="AQ89" s="74"/>
      <c r="AR89" s="73"/>
      <c r="AS89" s="72"/>
      <c r="AT89" s="73"/>
      <c r="AU89" s="274">
        <f>IF(R74="","",R74)</f>
        <v>13457</v>
      </c>
      <c r="AV89" s="274"/>
      <c r="AW89" s="274"/>
      <c r="AX89" s="274"/>
      <c r="AY89" s="75" t="str">
        <f>$N$115</f>
        <v>千円</v>
      </c>
      <c r="AZ89" s="75"/>
      <c r="BA89" s="216" t="s">
        <v>128</v>
      </c>
      <c r="BB89" s="216"/>
      <c r="BC89" s="216"/>
      <c r="BD89" s="216">
        <f>IF(R74="","",R74)</f>
        <v>13457</v>
      </c>
      <c r="BE89" s="216"/>
      <c r="BF89" s="216"/>
      <c r="BG89" s="53" t="str">
        <f>$N$115</f>
        <v>千円</v>
      </c>
      <c r="BH89" s="191"/>
      <c r="BI89" s="191"/>
      <c r="BJ89" s="212"/>
      <c r="BK89" s="213"/>
      <c r="BL89" s="215"/>
    </row>
    <row r="90" spans="1:73" ht="15" customHeight="1" x14ac:dyDescent="0.15">
      <c r="A90" s="127" t="s">
        <v>93</v>
      </c>
      <c r="B90" s="80"/>
      <c r="C90" s="80"/>
      <c r="D90" s="80"/>
      <c r="E90" s="80"/>
      <c r="F90" s="80"/>
      <c r="G90" s="80"/>
      <c r="H90" s="80"/>
      <c r="I90" s="80"/>
      <c r="J90" s="80"/>
      <c r="K90" s="80"/>
      <c r="L90" s="80"/>
      <c r="M90" s="80"/>
      <c r="N90" s="80"/>
      <c r="O90" s="80"/>
      <c r="P90" s="80"/>
      <c r="Q90" s="80"/>
      <c r="R90" s="80"/>
      <c r="S90" s="80"/>
      <c r="T90" s="80"/>
      <c r="U90" s="80"/>
      <c r="V90" s="80"/>
      <c r="W90" s="80"/>
      <c r="X90" s="80"/>
      <c r="Y90" s="80"/>
      <c r="Z90" s="80"/>
      <c r="AB90" s="275" t="s">
        <v>107</v>
      </c>
      <c r="AC90" s="275"/>
      <c r="AD90" s="275"/>
      <c r="AE90" s="275"/>
      <c r="AF90" s="275"/>
      <c r="AG90" s="275"/>
      <c r="AH90" s="275"/>
      <c r="AI90" s="275"/>
      <c r="AJ90" s="275"/>
      <c r="AK90" s="275"/>
      <c r="AL90" s="275"/>
      <c r="AM90" s="275"/>
      <c r="AN90" s="276" t="s">
        <v>119</v>
      </c>
      <c r="AO90" s="276"/>
      <c r="AP90" s="276"/>
      <c r="AQ90" s="276"/>
      <c r="AR90" s="276"/>
      <c r="AS90" s="276"/>
      <c r="AT90" s="276"/>
      <c r="AU90" s="277">
        <f>IF(R83="","",R83)</f>
        <v>9551</v>
      </c>
      <c r="AV90" s="277"/>
      <c r="AW90" s="277"/>
      <c r="AX90" s="277"/>
      <c r="AY90" s="71" t="str">
        <f>$N$115</f>
        <v>千円</v>
      </c>
      <c r="AZ90" s="71"/>
      <c r="BB90" s="41"/>
      <c r="BC90" s="41"/>
      <c r="BL90" s="76" t="s">
        <v>79</v>
      </c>
    </row>
    <row r="91" spans="1:73" ht="15" customHeight="1" x14ac:dyDescent="0.15">
      <c r="A91" s="80"/>
      <c r="B91" s="80"/>
      <c r="C91" s="80"/>
      <c r="D91" s="80"/>
      <c r="E91" s="80"/>
      <c r="F91" s="80"/>
      <c r="G91" s="80"/>
      <c r="H91" s="80"/>
      <c r="I91" s="80"/>
      <c r="J91" s="80"/>
      <c r="K91" s="80"/>
      <c r="L91" s="80"/>
      <c r="M91" s="80"/>
      <c r="N91" s="80"/>
      <c r="O91" s="80"/>
      <c r="P91" s="219" t="s">
        <v>72</v>
      </c>
      <c r="Q91" s="219"/>
      <c r="R91" s="219"/>
      <c r="S91" s="219">
        <f>IF(R74="","",R85-R74)</f>
        <v>999</v>
      </c>
      <c r="T91" s="219"/>
      <c r="U91" s="219"/>
      <c r="V91" s="161" t="str">
        <f>$N$115</f>
        <v>千円</v>
      </c>
      <c r="W91" s="161"/>
      <c r="X91" s="80"/>
      <c r="Y91" s="80"/>
      <c r="Z91" s="80"/>
      <c r="AC91" s="55" t="s">
        <v>86</v>
      </c>
      <c r="AD91" s="56">
        <f>IF(F80="","",F80)</f>
        <v>45170</v>
      </c>
      <c r="AE91" s="57">
        <f>IF(G80="","",G80)</f>
        <v>45170</v>
      </c>
      <c r="AF91" s="56" t="str">
        <f>IF(H80="","",H80)</f>
        <v>年</v>
      </c>
      <c r="AG91" s="78">
        <f>IF(I80="","",I80)</f>
        <v>45170</v>
      </c>
      <c r="AH91" s="55" t="s">
        <v>87</v>
      </c>
      <c r="AI91" s="56">
        <f>IF(N80="","",N80)</f>
        <v>45231</v>
      </c>
      <c r="AJ91" s="144">
        <f>IF(O80="","",O80)</f>
        <v>45231</v>
      </c>
      <c r="AK91" s="56" t="str">
        <f>IF(P80="","",P80)</f>
        <v>年</v>
      </c>
      <c r="AL91" s="78">
        <f>IF(Q80="","",Q80)</f>
        <v>45231</v>
      </c>
      <c r="AM91" s="55" t="s">
        <v>88</v>
      </c>
      <c r="AN91" s="145" t="s">
        <v>95</v>
      </c>
      <c r="AO91" s="73"/>
      <c r="AP91" s="73"/>
      <c r="AQ91" s="73"/>
      <c r="AR91" s="72"/>
      <c r="AS91" s="72"/>
      <c r="AT91" s="73"/>
      <c r="AU91" s="274">
        <f>IF(R85="","",R85)</f>
        <v>14456</v>
      </c>
      <c r="AV91" s="274"/>
      <c r="AW91" s="274"/>
      <c r="AX91" s="274"/>
      <c r="AY91" s="75" t="str">
        <f>$N$115</f>
        <v>千円</v>
      </c>
      <c r="AZ91" s="75"/>
      <c r="BB91" s="41"/>
      <c r="BC91" s="41"/>
      <c r="BD91" s="60"/>
      <c r="BE91" s="49"/>
      <c r="BF91" s="61"/>
      <c r="BG91" s="41"/>
      <c r="BH91" s="41"/>
      <c r="BI91" s="41"/>
      <c r="BJ91" s="41"/>
      <c r="BK91" s="41"/>
      <c r="BL91" s="41"/>
      <c r="BM91" s="41"/>
      <c r="BN91" s="41"/>
      <c r="BO91" s="41"/>
      <c r="BP91" s="41"/>
      <c r="BQ91" s="41"/>
      <c r="BR91" s="41"/>
      <c r="BS91" s="41"/>
      <c r="BT91" s="41"/>
      <c r="BU91" s="41"/>
    </row>
    <row r="92" spans="1:73" ht="15" customHeight="1" x14ac:dyDescent="0.15">
      <c r="A92" s="80"/>
      <c r="B92" s="80"/>
      <c r="C92" s="80"/>
      <c r="D92" s="80"/>
      <c r="E92" s="80"/>
      <c r="F92" s="80"/>
      <c r="G92" s="80"/>
      <c r="H92" s="80"/>
      <c r="I92" s="80"/>
      <c r="J92" s="80"/>
      <c r="K92" s="80"/>
      <c r="L92" s="80"/>
      <c r="M92" s="80"/>
      <c r="N92" s="80"/>
      <c r="O92" s="80"/>
      <c r="P92" s="80"/>
      <c r="Q92" s="80"/>
      <c r="R92" s="80"/>
      <c r="S92" s="80"/>
      <c r="T92" s="80"/>
      <c r="U92" s="80"/>
      <c r="V92" s="80"/>
      <c r="W92" s="80"/>
      <c r="X92" s="80"/>
      <c r="Y92" s="80"/>
      <c r="Z92" s="80"/>
      <c r="AA92" s="92" t="s">
        <v>50</v>
      </c>
      <c r="AB92" s="128"/>
      <c r="AC92" s="128"/>
      <c r="AD92" s="128"/>
      <c r="AE92" s="128"/>
      <c r="AF92" s="128"/>
      <c r="AG92" s="128"/>
      <c r="AH92" s="128"/>
      <c r="AI92" s="128"/>
      <c r="AJ92" s="128"/>
      <c r="AK92" s="128"/>
      <c r="AL92" s="128"/>
      <c r="AM92" s="80"/>
      <c r="AN92" s="80"/>
      <c r="AO92" s="80"/>
      <c r="AP92" s="80"/>
      <c r="AQ92" s="80"/>
      <c r="AR92" s="80"/>
      <c r="AS92" s="80"/>
      <c r="AT92" s="80"/>
      <c r="AU92" s="80"/>
      <c r="AV92" s="80"/>
      <c r="AW92" s="80"/>
      <c r="AX92" s="80"/>
      <c r="AY92" s="80"/>
      <c r="AZ92" s="80"/>
      <c r="BB92" s="41"/>
      <c r="BC92" s="41"/>
      <c r="BD92" s="41"/>
      <c r="BE92" s="41"/>
      <c r="BF92" s="41"/>
      <c r="BG92" s="41"/>
      <c r="BH92" s="41"/>
      <c r="BI92" s="41"/>
      <c r="BJ92" s="41"/>
      <c r="BK92" s="41"/>
      <c r="BL92" s="41"/>
      <c r="BM92" s="41"/>
      <c r="BN92" s="41"/>
      <c r="BO92" s="41"/>
      <c r="BP92" s="41"/>
    </row>
    <row r="93" spans="1:73" ht="15" customHeight="1" x14ac:dyDescent="0.15">
      <c r="A93" s="127"/>
      <c r="B93" s="80"/>
      <c r="C93" s="80"/>
      <c r="D93" s="80"/>
      <c r="E93" s="80"/>
      <c r="F93" s="80"/>
      <c r="G93" s="80"/>
      <c r="H93" s="80"/>
      <c r="I93" s="80"/>
      <c r="J93" s="80"/>
      <c r="K93" s="80"/>
      <c r="L93" s="80"/>
      <c r="M93" s="77"/>
      <c r="N93" s="77"/>
      <c r="O93" s="77"/>
      <c r="P93" s="77"/>
      <c r="Q93" s="77"/>
      <c r="R93" s="77"/>
      <c r="S93" s="77"/>
      <c r="T93" s="77"/>
      <c r="U93" s="77"/>
      <c r="V93" s="77"/>
      <c r="W93" s="77"/>
      <c r="X93" s="77"/>
      <c r="Y93" s="77"/>
      <c r="Z93" s="77"/>
      <c r="AA93" s="92" t="s">
        <v>51</v>
      </c>
      <c r="AB93" s="128"/>
      <c r="AC93" s="128"/>
      <c r="AD93" s="128"/>
      <c r="AE93" s="128"/>
      <c r="AF93" s="128"/>
      <c r="AG93" s="128"/>
      <c r="AH93" s="128"/>
      <c r="AI93" s="128"/>
      <c r="AJ93" s="128"/>
      <c r="AK93" s="128"/>
      <c r="AL93" s="128"/>
      <c r="AM93" s="80"/>
      <c r="AN93" s="80"/>
      <c r="AO93" s="80"/>
      <c r="AP93" s="80"/>
      <c r="AQ93" s="80"/>
      <c r="AR93" s="80"/>
      <c r="AS93" s="80"/>
      <c r="AT93" s="80"/>
      <c r="AU93" s="80"/>
      <c r="AV93" s="80"/>
      <c r="AW93" s="80"/>
      <c r="AX93" s="80"/>
      <c r="AY93" s="80"/>
      <c r="AZ93" s="80"/>
      <c r="BM93" s="41"/>
      <c r="BN93" s="41"/>
      <c r="BO93" s="41"/>
      <c r="BP93" s="41"/>
      <c r="BQ93" s="41"/>
    </row>
    <row r="94" spans="1:73" ht="15" customHeight="1" x14ac:dyDescent="0.15">
      <c r="A94" s="127" t="s">
        <v>149</v>
      </c>
      <c r="B94" s="80"/>
      <c r="C94" s="80"/>
      <c r="D94" s="80"/>
      <c r="E94" s="80"/>
      <c r="F94" s="80"/>
      <c r="G94" s="80"/>
      <c r="H94" s="80"/>
      <c r="I94" s="80"/>
      <c r="J94" s="80"/>
      <c r="K94" s="80"/>
      <c r="L94" s="80"/>
      <c r="M94" s="77"/>
      <c r="N94" s="77"/>
      <c r="O94" s="77"/>
      <c r="P94" s="77"/>
      <c r="Q94" s="77"/>
      <c r="R94" s="77"/>
      <c r="S94" s="77"/>
      <c r="T94" s="77"/>
      <c r="U94" s="77"/>
      <c r="V94" s="77"/>
      <c r="W94" s="77"/>
      <c r="X94" s="77"/>
      <c r="Y94" s="77"/>
      <c r="Z94" s="77"/>
      <c r="AA94" s="130" t="s">
        <v>108</v>
      </c>
      <c r="AB94" s="128"/>
      <c r="AC94" s="128"/>
      <c r="AD94" s="128"/>
      <c r="AE94" s="128"/>
      <c r="AF94" s="128"/>
      <c r="AG94" s="128"/>
      <c r="AH94" s="128"/>
      <c r="AI94" s="128"/>
      <c r="AJ94" s="128"/>
      <c r="AK94" s="128"/>
      <c r="AL94" s="128"/>
      <c r="AM94" s="80"/>
      <c r="AN94" s="80"/>
      <c r="AO94" s="80"/>
      <c r="AP94" s="80"/>
      <c r="AQ94" s="80"/>
      <c r="AR94" s="80"/>
      <c r="AS94" s="80"/>
      <c r="AT94" s="80"/>
      <c r="AU94" s="80"/>
      <c r="AV94" s="80"/>
      <c r="AW94" s="80"/>
      <c r="AX94" s="80"/>
      <c r="AY94" s="80"/>
      <c r="AZ94" s="80"/>
      <c r="BM94" s="41"/>
      <c r="BN94" s="41"/>
      <c r="BO94" s="41"/>
      <c r="BP94" s="41"/>
      <c r="BQ94" s="41"/>
    </row>
    <row r="95" spans="1:73" ht="15" customHeight="1" x14ac:dyDescent="0.2">
      <c r="B95" s="208" t="s">
        <v>151</v>
      </c>
      <c r="C95" s="208"/>
      <c r="D95" s="208"/>
      <c r="E95" s="208"/>
      <c r="F95" s="208"/>
      <c r="G95" s="208"/>
      <c r="H95" s="208"/>
      <c r="I95" s="208"/>
      <c r="J95" s="208"/>
      <c r="K95" s="208"/>
      <c r="L95" s="208"/>
      <c r="M95" s="208"/>
      <c r="N95" s="208"/>
      <c r="O95" s="208"/>
      <c r="P95" s="208"/>
      <c r="Q95" s="208"/>
      <c r="R95" s="208"/>
      <c r="S95" s="208"/>
      <c r="T95" s="208"/>
      <c r="U95" s="208"/>
      <c r="V95" s="208"/>
      <c r="W95" s="208"/>
      <c r="X95" s="208"/>
      <c r="Y95" s="208"/>
      <c r="Z95" s="208"/>
      <c r="AA95" s="80"/>
      <c r="AB95" s="80"/>
      <c r="AC95" s="80"/>
      <c r="AD95" s="80"/>
      <c r="AE95" s="80"/>
      <c r="AF95" s="80"/>
      <c r="AG95" s="80"/>
      <c r="AH95" s="80"/>
      <c r="AI95" s="80"/>
      <c r="AJ95" s="80"/>
      <c r="AK95" s="80"/>
      <c r="AL95" s="80"/>
      <c r="AM95" s="80"/>
      <c r="AN95" s="80"/>
      <c r="AO95" s="80"/>
      <c r="AP95" s="80"/>
      <c r="AQ95" s="80"/>
      <c r="AR95" s="80"/>
      <c r="AS95" s="80"/>
      <c r="AT95" s="80"/>
      <c r="AU95" s="80"/>
      <c r="AV95" s="80"/>
      <c r="AW95" s="80"/>
      <c r="AX95" s="80"/>
      <c r="AY95" s="80"/>
      <c r="AZ95" s="80"/>
    </row>
    <row r="96" spans="1:73" ht="15" customHeight="1" x14ac:dyDescent="0.15">
      <c r="B96" s="208"/>
      <c r="C96" s="208"/>
      <c r="D96" s="208"/>
      <c r="E96" s="208"/>
      <c r="F96" s="208"/>
      <c r="G96" s="208"/>
      <c r="H96" s="208"/>
      <c r="I96" s="208"/>
      <c r="J96" s="208"/>
      <c r="K96" s="208"/>
      <c r="L96" s="208"/>
      <c r="M96" s="208"/>
      <c r="N96" s="208"/>
      <c r="O96" s="208"/>
      <c r="P96" s="208"/>
      <c r="Q96" s="208"/>
      <c r="R96" s="208"/>
      <c r="S96" s="208"/>
      <c r="T96" s="208"/>
      <c r="U96" s="208"/>
      <c r="V96" s="208"/>
      <c r="W96" s="208"/>
      <c r="X96" s="208"/>
      <c r="Y96" s="208"/>
      <c r="Z96" s="208"/>
      <c r="AA96" s="91" t="s">
        <v>160</v>
      </c>
      <c r="AB96" s="91"/>
      <c r="AC96" s="80"/>
      <c r="AD96" s="80"/>
      <c r="AE96" s="80"/>
      <c r="AF96" s="80"/>
      <c r="AG96" s="80"/>
      <c r="AH96" s="80" t="s">
        <v>52</v>
      </c>
      <c r="AI96" s="80"/>
      <c r="AJ96" s="80"/>
      <c r="AK96" s="80"/>
      <c r="AL96" s="80"/>
      <c r="AM96" s="80"/>
      <c r="AN96" s="80"/>
      <c r="AO96" s="80"/>
      <c r="AP96" s="80"/>
      <c r="AQ96" s="80"/>
      <c r="AR96" s="80"/>
      <c r="AS96" s="80"/>
      <c r="AT96" s="80"/>
      <c r="AU96" s="80"/>
      <c r="AV96" s="80"/>
      <c r="AW96" s="80"/>
      <c r="AX96" s="80"/>
      <c r="AY96" s="80"/>
      <c r="AZ96" s="80"/>
    </row>
    <row r="97" spans="1:68" ht="15" customHeight="1" x14ac:dyDescent="0.2">
      <c r="B97" s="160" t="s">
        <v>144</v>
      </c>
      <c r="C97" s="271" t="s">
        <v>145</v>
      </c>
      <c r="D97" s="271"/>
      <c r="E97" s="271"/>
      <c r="F97" s="271"/>
      <c r="G97" s="271"/>
      <c r="H97" s="271"/>
      <c r="I97" s="271"/>
      <c r="J97" s="271"/>
      <c r="K97" s="271"/>
      <c r="L97" s="271"/>
      <c r="M97" s="271"/>
      <c r="N97" s="271"/>
      <c r="O97" s="271"/>
      <c r="P97" s="271"/>
      <c r="Q97" s="271"/>
      <c r="R97" s="271"/>
      <c r="S97" s="271"/>
      <c r="T97" s="271"/>
      <c r="U97" s="271"/>
      <c r="V97" s="271"/>
      <c r="W97" s="271"/>
      <c r="X97" s="271"/>
      <c r="Y97" s="271"/>
      <c r="Z97" s="271"/>
      <c r="AA97" s="232" t="s">
        <v>41</v>
      </c>
      <c r="AB97" s="232"/>
      <c r="AC97" s="80"/>
      <c r="AD97" s="80" t="s">
        <v>42</v>
      </c>
      <c r="AE97" s="129"/>
      <c r="AF97" s="80" t="s">
        <v>43</v>
      </c>
      <c r="AG97" s="80"/>
      <c r="AH97" s="80" t="s">
        <v>44</v>
      </c>
      <c r="AI97" s="80"/>
      <c r="AJ97" s="80"/>
      <c r="AK97" s="80"/>
      <c r="AL97" s="80"/>
      <c r="AM97" s="80"/>
      <c r="AN97" s="80"/>
      <c r="AO97" s="80"/>
      <c r="AP97" s="80"/>
      <c r="AQ97" s="80"/>
      <c r="AR97" s="80"/>
      <c r="AS97" s="80"/>
      <c r="AT97" s="80"/>
      <c r="AU97" s="80"/>
      <c r="AV97" s="80"/>
      <c r="AW97" s="80"/>
      <c r="AX97" s="80"/>
      <c r="AY97" s="80"/>
      <c r="AZ97" s="80"/>
      <c r="BM97" s="67"/>
      <c r="BN97" s="67"/>
      <c r="BO97" s="49"/>
      <c r="BP97" s="61"/>
    </row>
    <row r="98" spans="1:68" ht="15" customHeight="1" x14ac:dyDescent="0.15">
      <c r="C98" s="271"/>
      <c r="D98" s="271"/>
      <c r="E98" s="271"/>
      <c r="F98" s="271"/>
      <c r="G98" s="271"/>
      <c r="H98" s="271"/>
      <c r="I98" s="271"/>
      <c r="J98" s="271"/>
      <c r="K98" s="271"/>
      <c r="L98" s="271"/>
      <c r="M98" s="271"/>
      <c r="N98" s="271"/>
      <c r="O98" s="271"/>
      <c r="P98" s="271"/>
      <c r="Q98" s="271"/>
      <c r="R98" s="271"/>
      <c r="S98" s="271"/>
      <c r="T98" s="271"/>
      <c r="U98" s="271"/>
      <c r="V98" s="271"/>
      <c r="W98" s="271"/>
      <c r="X98" s="271"/>
      <c r="Y98" s="271"/>
      <c r="Z98" s="271"/>
      <c r="AA98" s="91" t="s">
        <v>53</v>
      </c>
      <c r="AB98" s="91"/>
      <c r="AC98" s="80"/>
      <c r="AD98" s="80"/>
      <c r="AE98" s="80"/>
      <c r="AF98" s="80"/>
      <c r="AG98" s="80"/>
      <c r="AH98" s="80"/>
      <c r="AI98" s="80"/>
      <c r="AJ98" s="80"/>
      <c r="AK98" s="80"/>
      <c r="AL98" s="80"/>
      <c r="AM98" s="80"/>
      <c r="AN98" s="80"/>
      <c r="AO98" s="80"/>
      <c r="AP98" s="80"/>
      <c r="AQ98" s="80"/>
      <c r="AR98" s="80"/>
      <c r="AS98" s="80"/>
      <c r="AT98" s="80"/>
      <c r="AU98" s="80"/>
      <c r="AV98" s="80"/>
      <c r="AW98" s="80"/>
      <c r="AX98" s="80"/>
      <c r="AY98" s="80"/>
      <c r="AZ98" s="80"/>
      <c r="BB98" s="41"/>
      <c r="BC98" s="41"/>
      <c r="BD98" s="41"/>
      <c r="BE98" s="41"/>
      <c r="BF98" s="41"/>
      <c r="BG98" s="41"/>
      <c r="BH98" s="41"/>
      <c r="BI98" s="41"/>
      <c r="BJ98" s="41"/>
      <c r="BK98" s="41"/>
      <c r="BL98" s="41"/>
    </row>
    <row r="99" spans="1:68" ht="15" customHeight="1" x14ac:dyDescent="0.15">
      <c r="B99" s="160" t="s">
        <v>146</v>
      </c>
      <c r="C99" s="271" t="s">
        <v>147</v>
      </c>
      <c r="D99" s="271"/>
      <c r="E99" s="271"/>
      <c r="F99" s="271"/>
      <c r="G99" s="271"/>
      <c r="H99" s="271"/>
      <c r="I99" s="271"/>
      <c r="J99" s="271"/>
      <c r="K99" s="271"/>
      <c r="L99" s="271"/>
      <c r="M99" s="271"/>
      <c r="N99" s="271"/>
      <c r="O99" s="271"/>
      <c r="P99" s="271"/>
      <c r="Q99" s="271"/>
      <c r="R99" s="271"/>
      <c r="S99" s="271"/>
      <c r="T99" s="271"/>
      <c r="U99" s="271"/>
      <c r="V99" s="271"/>
      <c r="W99" s="271"/>
      <c r="X99" s="271"/>
      <c r="Y99" s="271"/>
      <c r="Z99" s="271"/>
      <c r="AA99" s="128" t="s">
        <v>109</v>
      </c>
      <c r="AB99" s="91"/>
      <c r="AC99" s="80"/>
      <c r="AD99" s="80"/>
      <c r="AE99" s="80"/>
      <c r="AF99" s="80"/>
      <c r="AG99" s="80"/>
      <c r="AH99" s="80"/>
      <c r="AI99" s="80"/>
      <c r="AJ99" s="80"/>
      <c r="AK99" s="80"/>
      <c r="AL99" s="80"/>
      <c r="AM99" s="80"/>
      <c r="AN99" s="80"/>
      <c r="AO99" s="80"/>
      <c r="AP99" s="80"/>
      <c r="AQ99" s="80"/>
      <c r="AR99" s="80"/>
      <c r="AS99" s="80"/>
      <c r="AT99" s="80"/>
      <c r="AU99" s="80"/>
      <c r="AV99" s="80"/>
      <c r="AW99" s="80"/>
      <c r="AX99" s="80"/>
      <c r="AY99" s="80"/>
      <c r="AZ99" s="80"/>
      <c r="BB99" s="41"/>
      <c r="BC99" s="41"/>
      <c r="BD99" s="41"/>
      <c r="BE99" s="41"/>
      <c r="BF99" s="41"/>
      <c r="BG99" s="41"/>
      <c r="BH99" s="41"/>
      <c r="BI99" s="41"/>
      <c r="BJ99" s="41"/>
      <c r="BK99" s="41"/>
      <c r="BL99" s="41"/>
    </row>
    <row r="100" spans="1:68" ht="15" customHeight="1" x14ac:dyDescent="0.2">
      <c r="C100" s="271"/>
      <c r="D100" s="271"/>
      <c r="E100" s="271"/>
      <c r="F100" s="271"/>
      <c r="G100" s="271"/>
      <c r="H100" s="271"/>
      <c r="I100" s="271"/>
      <c r="J100" s="271"/>
      <c r="K100" s="271"/>
      <c r="L100" s="271"/>
      <c r="M100" s="271"/>
      <c r="N100" s="271"/>
      <c r="O100" s="271"/>
      <c r="P100" s="271"/>
      <c r="Q100" s="271"/>
      <c r="R100" s="271"/>
      <c r="S100" s="271"/>
      <c r="T100" s="271"/>
      <c r="U100" s="271"/>
      <c r="V100" s="271"/>
      <c r="W100" s="271"/>
      <c r="X100" s="271"/>
      <c r="Y100" s="271"/>
      <c r="Z100" s="271"/>
      <c r="AA100" s="80"/>
      <c r="AB100" s="80"/>
      <c r="AC100" s="80"/>
      <c r="AD100" s="80"/>
      <c r="AE100" s="80"/>
      <c r="AF100" s="80"/>
      <c r="AG100" s="80"/>
      <c r="AH100" s="80"/>
      <c r="AI100" s="80"/>
      <c r="AJ100" s="80"/>
      <c r="AK100" s="80"/>
      <c r="AL100" s="80"/>
      <c r="AM100" s="80"/>
      <c r="AN100" s="80"/>
      <c r="AO100" s="80"/>
      <c r="AP100" s="80"/>
      <c r="AQ100" s="80"/>
      <c r="AR100" s="80"/>
      <c r="AS100" s="80"/>
      <c r="AT100" s="80"/>
      <c r="AU100" s="80"/>
      <c r="AV100" s="80"/>
      <c r="AW100" s="80"/>
      <c r="AX100" s="80"/>
      <c r="AY100" s="80"/>
      <c r="AZ100" s="80"/>
      <c r="BB100" s="41"/>
      <c r="BC100" s="41"/>
      <c r="BD100" s="63"/>
      <c r="BE100" s="63"/>
      <c r="BF100" s="64"/>
      <c r="BG100" s="64"/>
      <c r="BH100" s="65"/>
      <c r="BI100" s="65"/>
      <c r="BJ100" s="66"/>
      <c r="BK100" s="66"/>
      <c r="BL100" s="67"/>
    </row>
    <row r="101" spans="1:68" ht="15" customHeight="1" x14ac:dyDescent="0.2">
      <c r="A101" s="127" t="s">
        <v>150</v>
      </c>
      <c r="B101" s="80"/>
      <c r="C101" s="80"/>
      <c r="AA101" s="80"/>
      <c r="AB101" s="80"/>
      <c r="AC101" s="80"/>
      <c r="AD101" s="80"/>
      <c r="AE101" s="80"/>
      <c r="AF101" s="80"/>
      <c r="AG101" s="80"/>
      <c r="AH101" s="80"/>
      <c r="AI101" s="80"/>
      <c r="AJ101" s="80"/>
      <c r="AK101" s="80"/>
      <c r="AL101" s="80"/>
      <c r="AM101" s="80"/>
      <c r="AN101" s="80"/>
      <c r="AO101" s="80"/>
      <c r="AP101" s="80"/>
      <c r="AQ101" s="80"/>
      <c r="AR101" s="80"/>
      <c r="AS101" s="80"/>
      <c r="AT101" s="80"/>
      <c r="AU101" s="80"/>
      <c r="AV101" s="80"/>
      <c r="AW101" s="80"/>
      <c r="AX101" s="80"/>
      <c r="AY101" s="80"/>
      <c r="AZ101" s="80"/>
      <c r="BB101" s="41"/>
      <c r="BC101" s="41"/>
      <c r="BD101" s="41"/>
      <c r="BE101" s="41"/>
      <c r="BF101" s="41"/>
      <c r="BG101" s="41"/>
      <c r="BH101" s="41"/>
      <c r="BI101" s="41"/>
      <c r="BJ101" s="41"/>
      <c r="BK101" s="41"/>
      <c r="BL101" s="41"/>
    </row>
    <row r="102" spans="1:68" ht="15" customHeight="1" x14ac:dyDescent="0.15">
      <c r="A102" s="159"/>
      <c r="B102" s="39" t="s">
        <v>148</v>
      </c>
      <c r="C102" s="155"/>
      <c r="AA102" s="80"/>
      <c r="AB102" s="80"/>
      <c r="AC102" s="80"/>
      <c r="AD102" s="91" t="s">
        <v>54</v>
      </c>
      <c r="AE102" s="80"/>
      <c r="AF102" s="80"/>
      <c r="AG102" s="80"/>
      <c r="AH102" s="80"/>
      <c r="AI102" s="80"/>
      <c r="AJ102" s="80"/>
      <c r="AK102" s="80"/>
      <c r="AL102" s="80"/>
      <c r="AM102" s="80"/>
      <c r="AN102" s="80"/>
      <c r="AO102" s="80"/>
      <c r="AP102" s="80"/>
      <c r="AQ102" s="80"/>
      <c r="AR102" s="80"/>
      <c r="AS102" s="80"/>
      <c r="AT102" s="80"/>
      <c r="AU102" s="80"/>
      <c r="AV102" s="80"/>
      <c r="AW102" s="80"/>
      <c r="AX102" s="80"/>
      <c r="AY102" s="80"/>
      <c r="AZ102" s="80"/>
      <c r="BB102" s="41"/>
      <c r="BC102" s="41"/>
      <c r="BD102" s="41"/>
      <c r="BE102" s="41"/>
      <c r="BF102" s="41"/>
      <c r="BG102" s="41"/>
      <c r="BH102" s="41"/>
      <c r="BI102" s="41"/>
      <c r="BJ102" s="41"/>
      <c r="BK102" s="41"/>
      <c r="BL102" s="41"/>
    </row>
    <row r="103" spans="1:68" ht="15" customHeight="1" x14ac:dyDescent="0.2">
      <c r="AA103" s="80"/>
      <c r="AB103" s="80"/>
      <c r="AC103" s="80"/>
      <c r="AD103" s="80"/>
      <c r="AE103" s="80"/>
      <c r="AF103" s="80"/>
      <c r="AG103" s="80"/>
      <c r="AH103" s="80"/>
      <c r="AI103" s="80"/>
      <c r="AJ103" s="80"/>
      <c r="AK103" s="80"/>
      <c r="AL103" s="80"/>
      <c r="AM103" s="80"/>
      <c r="AN103" s="80"/>
      <c r="AO103" s="80"/>
      <c r="AP103" s="80"/>
      <c r="AQ103" s="80"/>
      <c r="AR103" s="80"/>
      <c r="AS103" s="80"/>
      <c r="AT103" s="80"/>
      <c r="AU103" s="80"/>
      <c r="AV103" s="80"/>
      <c r="AW103" s="80"/>
      <c r="AX103" s="80"/>
      <c r="AY103" s="80"/>
      <c r="AZ103" s="80"/>
      <c r="BB103" s="41"/>
      <c r="BC103" s="41"/>
    </row>
    <row r="104" spans="1:68" ht="15" customHeight="1" x14ac:dyDescent="0.2">
      <c r="AA104" s="80"/>
      <c r="AB104" s="80"/>
      <c r="AC104" s="80"/>
      <c r="AD104" s="80"/>
      <c r="AE104" s="80"/>
      <c r="AF104" s="80"/>
      <c r="AG104" s="80"/>
      <c r="AH104" s="80"/>
      <c r="AI104" s="80"/>
      <c r="AJ104" s="80"/>
      <c r="AK104" s="80"/>
      <c r="AL104" s="80"/>
      <c r="AM104" s="80"/>
      <c r="AN104" s="80"/>
      <c r="AO104" s="80"/>
      <c r="AP104" s="80"/>
      <c r="AQ104" s="80"/>
      <c r="AR104" s="80"/>
      <c r="AS104" s="80"/>
      <c r="AT104" s="80"/>
      <c r="AU104" s="80"/>
      <c r="AV104" s="80"/>
      <c r="AW104" s="149"/>
      <c r="AX104" s="82"/>
      <c r="AY104" s="82"/>
      <c r="AZ104" s="87" t="str">
        <f>$Z$2</f>
        <v>R7.4～</v>
      </c>
      <c r="BB104" s="41"/>
      <c r="BC104" s="41"/>
    </row>
    <row r="106" spans="1:68" ht="15" customHeight="1" x14ac:dyDescent="0.2">
      <c r="V106" s="69"/>
      <c r="W106" s="69"/>
    </row>
    <row r="107" spans="1:68" ht="15" customHeight="1" x14ac:dyDescent="0.2">
      <c r="T107" s="70"/>
    </row>
    <row r="111" spans="1:68" ht="15" customHeight="1" x14ac:dyDescent="0.2">
      <c r="A111" s="39" t="s">
        <v>132</v>
      </c>
    </row>
    <row r="112" spans="1:68" ht="15" customHeight="1" x14ac:dyDescent="0.2">
      <c r="A112" s="157" t="str">
        <f>'5-イ⑴'!A112</f>
        <v>R7.4～</v>
      </c>
    </row>
    <row r="114" spans="3:16" ht="15" customHeight="1" x14ac:dyDescent="0.2">
      <c r="C114" s="39" t="s">
        <v>56</v>
      </c>
      <c r="G114" s="39" t="s">
        <v>57</v>
      </c>
      <c r="J114" s="39" t="s">
        <v>58</v>
      </c>
      <c r="N114" s="39" t="s">
        <v>102</v>
      </c>
    </row>
    <row r="115" spans="3:16" ht="15" customHeight="1" x14ac:dyDescent="0.2">
      <c r="C115" s="39" t="s">
        <v>59</v>
      </c>
      <c r="G115" s="39">
        <v>5</v>
      </c>
      <c r="J115" s="39">
        <v>1</v>
      </c>
      <c r="K115" s="39" t="str">
        <f>J115&amp;"月"</f>
        <v>1月</v>
      </c>
      <c r="N115" s="39" t="s">
        <v>101</v>
      </c>
      <c r="P115" s="39" t="s">
        <v>114</v>
      </c>
    </row>
    <row r="116" spans="3:16" ht="15" customHeight="1" x14ac:dyDescent="0.2">
      <c r="C116" s="39" t="s">
        <v>60</v>
      </c>
      <c r="G116" s="39">
        <v>6</v>
      </c>
      <c r="J116" s="39">
        <v>2</v>
      </c>
      <c r="K116" s="39" t="str">
        <f t="shared" ref="K116:K127" si="0">J116&amp;"月"</f>
        <v>2月</v>
      </c>
      <c r="N116" s="39" t="s">
        <v>101</v>
      </c>
    </row>
    <row r="117" spans="3:16" ht="15" customHeight="1" x14ac:dyDescent="0.2">
      <c r="C117" s="39" t="s">
        <v>55</v>
      </c>
      <c r="G117" s="39">
        <v>7</v>
      </c>
      <c r="J117" s="39">
        <v>3</v>
      </c>
      <c r="K117" s="39" t="str">
        <f t="shared" si="0"/>
        <v>3月</v>
      </c>
      <c r="N117" s="39" t="s">
        <v>103</v>
      </c>
    </row>
    <row r="118" spans="3:16" ht="15" customHeight="1" x14ac:dyDescent="0.2">
      <c r="C118" s="39" t="s">
        <v>61</v>
      </c>
      <c r="G118" s="39">
        <v>8</v>
      </c>
      <c r="J118" s="39">
        <v>4</v>
      </c>
      <c r="K118" s="39" t="str">
        <f t="shared" si="0"/>
        <v>4月</v>
      </c>
    </row>
    <row r="119" spans="3:16" ht="15" customHeight="1" x14ac:dyDescent="0.2">
      <c r="C119" s="39" t="s">
        <v>41</v>
      </c>
      <c r="G119" s="39">
        <v>9</v>
      </c>
      <c r="J119" s="39">
        <v>5</v>
      </c>
      <c r="K119" s="39" t="str">
        <f t="shared" si="0"/>
        <v>5月</v>
      </c>
    </row>
    <row r="120" spans="3:16" ht="15" customHeight="1" x14ac:dyDescent="0.2">
      <c r="G120" s="39">
        <v>10</v>
      </c>
      <c r="J120" s="39">
        <v>6</v>
      </c>
      <c r="K120" s="39" t="str">
        <f t="shared" si="0"/>
        <v>6月</v>
      </c>
    </row>
    <row r="121" spans="3:16" ht="15" customHeight="1" x14ac:dyDescent="0.2">
      <c r="J121" s="39">
        <v>7</v>
      </c>
      <c r="K121" s="39" t="str">
        <f t="shared" si="0"/>
        <v>7月</v>
      </c>
    </row>
    <row r="122" spans="3:16" ht="15" customHeight="1" x14ac:dyDescent="0.2">
      <c r="J122" s="39">
        <v>8</v>
      </c>
      <c r="K122" s="39" t="str">
        <f t="shared" si="0"/>
        <v>8月</v>
      </c>
    </row>
    <row r="123" spans="3:16" ht="15" customHeight="1" x14ac:dyDescent="0.2">
      <c r="J123" s="39">
        <v>9</v>
      </c>
      <c r="K123" s="39" t="str">
        <f t="shared" si="0"/>
        <v>9月</v>
      </c>
    </row>
    <row r="124" spans="3:16" ht="15" customHeight="1" x14ac:dyDescent="0.2">
      <c r="J124" s="39">
        <v>10</v>
      </c>
      <c r="K124" s="39" t="str">
        <f t="shared" si="0"/>
        <v>10月</v>
      </c>
    </row>
    <row r="125" spans="3:16" ht="15" customHeight="1" x14ac:dyDescent="0.2">
      <c r="J125" s="39">
        <v>11</v>
      </c>
      <c r="K125" s="39" t="str">
        <f t="shared" si="0"/>
        <v>11月</v>
      </c>
    </row>
    <row r="126" spans="3:16" ht="15" customHeight="1" x14ac:dyDescent="0.2">
      <c r="J126" s="39">
        <v>12</v>
      </c>
      <c r="K126" s="39" t="str">
        <f t="shared" si="0"/>
        <v>12月</v>
      </c>
    </row>
    <row r="127" spans="3:16" ht="15" customHeight="1" x14ac:dyDescent="0.2">
      <c r="K127" s="39" t="str">
        <f t="shared" si="0"/>
        <v>月</v>
      </c>
    </row>
  </sheetData>
  <mergeCells count="282">
    <mergeCell ref="B95:Z96"/>
    <mergeCell ref="C97:Z98"/>
    <mergeCell ref="C99:Z100"/>
    <mergeCell ref="AJ4:AQ5"/>
    <mergeCell ref="AR4:AY5"/>
    <mergeCell ref="D5:E5"/>
    <mergeCell ref="F5:N5"/>
    <mergeCell ref="AA8:AZ8"/>
    <mergeCell ref="D4:Y4"/>
    <mergeCell ref="O5:P5"/>
    <mergeCell ref="Q5:Y5"/>
    <mergeCell ref="B43:Z44"/>
    <mergeCell ref="AP15:AZ16"/>
    <mergeCell ref="AK16:AO16"/>
    <mergeCell ref="AP17:AZ18"/>
    <mergeCell ref="B19:E20"/>
    <mergeCell ref="B17:E18"/>
    <mergeCell ref="F17:F18"/>
    <mergeCell ref="G17:G18"/>
    <mergeCell ref="H17:H18"/>
    <mergeCell ref="I17:I18"/>
    <mergeCell ref="J17:J18"/>
    <mergeCell ref="K17:K18"/>
    <mergeCell ref="L17:L18"/>
    <mergeCell ref="AB1:AY1"/>
    <mergeCell ref="AB2:AI3"/>
    <mergeCell ref="AJ2:AQ3"/>
    <mergeCell ref="AR2:AY3"/>
    <mergeCell ref="AK12:AO12"/>
    <mergeCell ref="AP12:AZ14"/>
    <mergeCell ref="AK13:AO13"/>
    <mergeCell ref="AS10:AT10"/>
    <mergeCell ref="B6:C11"/>
    <mergeCell ref="D6:E7"/>
    <mergeCell ref="F6:N7"/>
    <mergeCell ref="O6:P7"/>
    <mergeCell ref="Q6:Y7"/>
    <mergeCell ref="D8:E9"/>
    <mergeCell ref="F8:N9"/>
    <mergeCell ref="O8:P9"/>
    <mergeCell ref="Q8:Y9"/>
    <mergeCell ref="D10:E11"/>
    <mergeCell ref="F10:N11"/>
    <mergeCell ref="AA9:AZ9"/>
    <mergeCell ref="O10:P11"/>
    <mergeCell ref="Q10:Y11"/>
    <mergeCell ref="B4:C5"/>
    <mergeCell ref="AB4:AI5"/>
    <mergeCell ref="M17:M18"/>
    <mergeCell ref="N17:N18"/>
    <mergeCell ref="O17:O18"/>
    <mergeCell ref="P17:P18"/>
    <mergeCell ref="Q17:Q18"/>
    <mergeCell ref="R17:U18"/>
    <mergeCell ref="AB23:AI24"/>
    <mergeCell ref="AJ23:AQ24"/>
    <mergeCell ref="AR23:AY24"/>
    <mergeCell ref="AA19:AZ21"/>
    <mergeCell ref="B23:Z23"/>
    <mergeCell ref="B24:Z24"/>
    <mergeCell ref="B21:E22"/>
    <mergeCell ref="F22:H22"/>
    <mergeCell ref="J22:L22"/>
    <mergeCell ref="N22:P22"/>
    <mergeCell ref="R22:T22"/>
    <mergeCell ref="F20:H20"/>
    <mergeCell ref="J20:L20"/>
    <mergeCell ref="N20:P20"/>
    <mergeCell ref="R20:T20"/>
    <mergeCell ref="AB25:AI26"/>
    <mergeCell ref="AJ25:AQ26"/>
    <mergeCell ref="AR25:AY26"/>
    <mergeCell ref="BA30:BC30"/>
    <mergeCell ref="BD30:BF30"/>
    <mergeCell ref="BH30:BI31"/>
    <mergeCell ref="BJ30:BK31"/>
    <mergeCell ref="AM29:AN29"/>
    <mergeCell ref="B30:E31"/>
    <mergeCell ref="N31:P31"/>
    <mergeCell ref="R31:T31"/>
    <mergeCell ref="B28:E29"/>
    <mergeCell ref="F28:F29"/>
    <mergeCell ref="G28:G29"/>
    <mergeCell ref="H28:H29"/>
    <mergeCell ref="I28:I29"/>
    <mergeCell ref="J28:J29"/>
    <mergeCell ref="K28:K29"/>
    <mergeCell ref="L28:L29"/>
    <mergeCell ref="M28:M29"/>
    <mergeCell ref="N28:N29"/>
    <mergeCell ref="O28:O29"/>
    <mergeCell ref="P28:P29"/>
    <mergeCell ref="Q28:Q29"/>
    <mergeCell ref="AS30:AT30"/>
    <mergeCell ref="B32:E33"/>
    <mergeCell ref="AT32:AW32"/>
    <mergeCell ref="AX32:AZ32"/>
    <mergeCell ref="BA34:BC34"/>
    <mergeCell ref="AO32:AS32"/>
    <mergeCell ref="AO33:AS33"/>
    <mergeCell ref="AT33:AW33"/>
    <mergeCell ref="AX33:AZ33"/>
    <mergeCell ref="AT34:AW34"/>
    <mergeCell ref="AX34:AZ34"/>
    <mergeCell ref="AJ34:AS34"/>
    <mergeCell ref="F31:H31"/>
    <mergeCell ref="J31:L31"/>
    <mergeCell ref="AB53:AY53"/>
    <mergeCell ref="AB54:AI55"/>
    <mergeCell ref="AJ54:AQ55"/>
    <mergeCell ref="AR54:AY55"/>
    <mergeCell ref="B56:C57"/>
    <mergeCell ref="BD34:BF34"/>
    <mergeCell ref="BA36:BC36"/>
    <mergeCell ref="BD36:BF36"/>
    <mergeCell ref="BH36:BI37"/>
    <mergeCell ref="BA37:BC37"/>
    <mergeCell ref="BD37:BF37"/>
    <mergeCell ref="AA45:AB45"/>
    <mergeCell ref="P36:R36"/>
    <mergeCell ref="S36:U36"/>
    <mergeCell ref="V36:W36"/>
    <mergeCell ref="P39:R39"/>
    <mergeCell ref="S39:U39"/>
    <mergeCell ref="V39:W39"/>
    <mergeCell ref="AU39:AX39"/>
    <mergeCell ref="AR56:AY57"/>
    <mergeCell ref="D57:E57"/>
    <mergeCell ref="F57:N57"/>
    <mergeCell ref="AN36:AT36"/>
    <mergeCell ref="AU36:AX36"/>
    <mergeCell ref="AA60:AZ60"/>
    <mergeCell ref="D56:Y56"/>
    <mergeCell ref="O57:P57"/>
    <mergeCell ref="Q57:Y57"/>
    <mergeCell ref="AB56:AI57"/>
    <mergeCell ref="AJ56:AQ57"/>
    <mergeCell ref="AK64:AO64"/>
    <mergeCell ref="AP64:AZ66"/>
    <mergeCell ref="AK65:AO65"/>
    <mergeCell ref="AS62:AT62"/>
    <mergeCell ref="AA61:AZ61"/>
    <mergeCell ref="B58:C63"/>
    <mergeCell ref="D58:E59"/>
    <mergeCell ref="F58:N59"/>
    <mergeCell ref="O58:P59"/>
    <mergeCell ref="Q58:Y59"/>
    <mergeCell ref="D60:E61"/>
    <mergeCell ref="F60:N61"/>
    <mergeCell ref="O60:P61"/>
    <mergeCell ref="Q60:Y61"/>
    <mergeCell ref="D62:E63"/>
    <mergeCell ref="F62:N63"/>
    <mergeCell ref="O62:P63"/>
    <mergeCell ref="Q62:Y63"/>
    <mergeCell ref="B84:E85"/>
    <mergeCell ref="AT84:AW84"/>
    <mergeCell ref="AX84:AZ84"/>
    <mergeCell ref="B82:E83"/>
    <mergeCell ref="AO85:AS85"/>
    <mergeCell ref="AT85:AW85"/>
    <mergeCell ref="AB77:AI78"/>
    <mergeCell ref="AJ77:AQ78"/>
    <mergeCell ref="AR77:AY78"/>
    <mergeCell ref="AM81:AN81"/>
    <mergeCell ref="B80:E81"/>
    <mergeCell ref="F80:F81"/>
    <mergeCell ref="G80:G81"/>
    <mergeCell ref="H80:H81"/>
    <mergeCell ref="I80:I81"/>
    <mergeCell ref="J80:J81"/>
    <mergeCell ref="K80:K81"/>
    <mergeCell ref="L80:L81"/>
    <mergeCell ref="M80:M81"/>
    <mergeCell ref="F85:H85"/>
    <mergeCell ref="N80:N81"/>
    <mergeCell ref="O80:O81"/>
    <mergeCell ref="P80:P81"/>
    <mergeCell ref="Q80:Q81"/>
    <mergeCell ref="AU37:AX37"/>
    <mergeCell ref="AB38:AM38"/>
    <mergeCell ref="AN38:AT38"/>
    <mergeCell ref="AU38:AX38"/>
    <mergeCell ref="AA97:AB97"/>
    <mergeCell ref="J85:L85"/>
    <mergeCell ref="N85:P85"/>
    <mergeCell ref="R85:T85"/>
    <mergeCell ref="AB75:AI76"/>
    <mergeCell ref="AJ75:AQ76"/>
    <mergeCell ref="AR75:AY76"/>
    <mergeCell ref="B76:Z76"/>
    <mergeCell ref="AP67:AZ68"/>
    <mergeCell ref="AK68:AO68"/>
    <mergeCell ref="AP69:AZ70"/>
    <mergeCell ref="B71:E72"/>
    <mergeCell ref="AA71:AZ73"/>
    <mergeCell ref="B73:E74"/>
    <mergeCell ref="F74:H74"/>
    <mergeCell ref="J74:L74"/>
    <mergeCell ref="N74:P74"/>
    <mergeCell ref="B75:Z75"/>
    <mergeCell ref="R74:T74"/>
    <mergeCell ref="B69:E70"/>
    <mergeCell ref="BL30:BL31"/>
    <mergeCell ref="BA31:BC31"/>
    <mergeCell ref="BD31:BF31"/>
    <mergeCell ref="BA33:BC33"/>
    <mergeCell ref="BD33:BF33"/>
    <mergeCell ref="BH33:BI34"/>
    <mergeCell ref="BJ33:BK34"/>
    <mergeCell ref="BL33:BL34"/>
    <mergeCell ref="BD85:BF85"/>
    <mergeCell ref="BA85:BC85"/>
    <mergeCell ref="BJ36:BK37"/>
    <mergeCell ref="BL36:BL37"/>
    <mergeCell ref="R28:U29"/>
    <mergeCell ref="O69:O70"/>
    <mergeCell ref="P69:P70"/>
    <mergeCell ref="Q69:Q70"/>
    <mergeCell ref="R69:U70"/>
    <mergeCell ref="F72:H72"/>
    <mergeCell ref="J72:L72"/>
    <mergeCell ref="N72:P72"/>
    <mergeCell ref="R72:T72"/>
    <mergeCell ref="F69:F70"/>
    <mergeCell ref="G69:G70"/>
    <mergeCell ref="H69:H70"/>
    <mergeCell ref="I69:I70"/>
    <mergeCell ref="J69:J70"/>
    <mergeCell ref="K69:K70"/>
    <mergeCell ref="L69:L70"/>
    <mergeCell ref="M69:M70"/>
    <mergeCell ref="N69:N70"/>
    <mergeCell ref="F33:H33"/>
    <mergeCell ref="J33:L33"/>
    <mergeCell ref="N33:P33"/>
    <mergeCell ref="R33:T33"/>
    <mergeCell ref="C45:Z46"/>
    <mergeCell ref="C47:Z48"/>
    <mergeCell ref="R80:U81"/>
    <mergeCell ref="AS82:AT82"/>
    <mergeCell ref="BA82:BC82"/>
    <mergeCell ref="BD82:BF82"/>
    <mergeCell ref="BH82:BI83"/>
    <mergeCell ref="BJ82:BK83"/>
    <mergeCell ref="BL82:BL83"/>
    <mergeCell ref="F83:H83"/>
    <mergeCell ref="J83:L83"/>
    <mergeCell ref="N83:P83"/>
    <mergeCell ref="R83:T83"/>
    <mergeCell ref="BA83:BC83"/>
    <mergeCell ref="BD83:BF83"/>
    <mergeCell ref="AO84:AS84"/>
    <mergeCell ref="AX85:AZ85"/>
    <mergeCell ref="BH85:BI86"/>
    <mergeCell ref="BJ85:BK86"/>
    <mergeCell ref="BL85:BL86"/>
    <mergeCell ref="AJ86:AS86"/>
    <mergeCell ref="AT86:AW86"/>
    <mergeCell ref="AX86:AZ86"/>
    <mergeCell ref="BA86:BC86"/>
    <mergeCell ref="BD86:BF86"/>
    <mergeCell ref="BL88:BL89"/>
    <mergeCell ref="AU89:AX89"/>
    <mergeCell ref="BA89:BC89"/>
    <mergeCell ref="BD89:BF89"/>
    <mergeCell ref="AB90:AM90"/>
    <mergeCell ref="AN90:AT90"/>
    <mergeCell ref="AU90:AX90"/>
    <mergeCell ref="P91:R91"/>
    <mergeCell ref="S91:U91"/>
    <mergeCell ref="V91:W91"/>
    <mergeCell ref="AU91:AX91"/>
    <mergeCell ref="P88:R88"/>
    <mergeCell ref="S88:U88"/>
    <mergeCell ref="V88:W88"/>
    <mergeCell ref="AN88:AT88"/>
    <mergeCell ref="AU88:AX88"/>
    <mergeCell ref="BA88:BC88"/>
    <mergeCell ref="BD88:BF88"/>
    <mergeCell ref="BH88:BI89"/>
    <mergeCell ref="BJ88:BK89"/>
  </mergeCells>
  <phoneticPr fontId="13"/>
  <dataValidations count="7">
    <dataValidation type="list" allowBlank="1" showInputMessage="1" showErrorMessage="1" sqref="AS30:AT30 AS82:AT82" xr:uid="{7C22DD16-AFD2-4084-96FB-1710E8E6C0D7}">
      <formula1>$C$113:$C$119</formula1>
    </dataValidation>
    <dataValidation type="list" allowBlank="1" showInputMessage="1" showErrorMessage="1" sqref="N115" xr:uid="{DC3EA9DE-8213-40E9-8BDA-1F66FCDB1638}">
      <formula1>$N$116:$N$117</formula1>
    </dataValidation>
    <dataValidation type="list" allowBlank="1" showInputMessage="1" showErrorMessage="1" sqref="N17:N18 N69:N70" xr:uid="{D77DA6C4-57DC-4801-BD4D-DEC3472A7DA9}">
      <formula1>$C$114:$C$120</formula1>
    </dataValidation>
    <dataValidation type="list" allowBlank="1" showInputMessage="1" showErrorMessage="1" sqref="AS10:AT10 AS62:AT62" xr:uid="{CB16149C-66D5-4E6A-A705-32871EA9ED85}">
      <formula1>$C$119:$C$121</formula1>
    </dataValidation>
    <dataValidation type="list" allowBlank="1" showInputMessage="1" showErrorMessage="1" sqref="AA45:AB45 AA97:AB97" xr:uid="{3D7454AF-7EBA-41CB-AF38-62BB272A7EC5}">
      <formula1>$C$118:$C$120</formula1>
    </dataValidation>
    <dataValidation type="list" allowBlank="1" showInputMessage="1" showErrorMessage="1" sqref="Q17:Q18 Q69:Q70" xr:uid="{C97E7DB3-76B5-4A89-AC95-605C96DFB2C1}">
      <formula1>$K$115:$K$127</formula1>
    </dataValidation>
    <dataValidation type="list" allowBlank="1" showInputMessage="1" showErrorMessage="1" sqref="O17:O18 O69:O70" xr:uid="{972FF1AE-F891-45F0-A05A-5A663D160204}">
      <formula1>$G$114:$G$120</formula1>
    </dataValidation>
  </dataValidations>
  <printOptions horizontalCentered="1"/>
  <pageMargins left="0.6692913385826772" right="0.6692913385826772" top="0.74803149606299213" bottom="0.74803149606299213" header="0.31496062992125984" footer="0.31496062992125984"/>
  <pageSetup paperSize="9" scale="99" orientation="portrait" r:id="rId1"/>
  <rowBreaks count="1" manualBreakCount="1">
    <brk id="51" max="51" man="1"/>
  </rowBreaks>
  <colBreaks count="1" manualBreakCount="1">
    <brk id="26" max="103"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4"/>
  <dimension ref="B1:R59"/>
  <sheetViews>
    <sheetView showGridLines="0" zoomScaleNormal="100" workbookViewId="0">
      <selection activeCell="Q18" sqref="Q18"/>
    </sheetView>
  </sheetViews>
  <sheetFormatPr defaultRowHeight="13.2" x14ac:dyDescent="0.2"/>
  <cols>
    <col min="1" max="1" width="3" customWidth="1"/>
    <col min="2" max="2" width="4.44140625" customWidth="1"/>
    <col min="3" max="3" width="8.109375" customWidth="1"/>
    <col min="4" max="4" width="19" customWidth="1"/>
    <col min="5" max="5" width="4.109375" customWidth="1"/>
    <col min="6" max="6" width="15.6640625" customWidth="1"/>
    <col min="7" max="7" width="3" customWidth="1"/>
    <col min="8" max="8" width="4.109375" customWidth="1"/>
    <col min="9" max="9" width="15.6640625" customWidth="1"/>
    <col min="10" max="10" width="3" customWidth="1"/>
    <col min="11" max="11" width="3.88671875" customWidth="1"/>
    <col min="12" max="12" width="13.77734375" customWidth="1"/>
    <col min="13" max="13" width="3" customWidth="1"/>
    <col min="14" max="14" width="8.33203125" customWidth="1"/>
    <col min="15" max="15" width="3" customWidth="1"/>
    <col min="16" max="16" width="3.88671875" customWidth="1"/>
  </cols>
  <sheetData>
    <row r="1" spans="2:13" ht="19.2" x14ac:dyDescent="0.2">
      <c r="B1" s="30" t="s">
        <v>31</v>
      </c>
      <c r="M1" s="10" t="s">
        <v>32</v>
      </c>
    </row>
    <row r="3" spans="2:13" ht="18.75" customHeight="1" x14ac:dyDescent="0.2">
      <c r="B3" s="26" t="s">
        <v>24</v>
      </c>
      <c r="C3" s="26"/>
      <c r="D3" s="26"/>
      <c r="L3" s="10" t="s">
        <v>33</v>
      </c>
    </row>
    <row r="4" spans="2:13" ht="18.75" customHeight="1" x14ac:dyDescent="0.2">
      <c r="B4" s="328"/>
      <c r="C4" s="330" t="s">
        <v>0</v>
      </c>
      <c r="D4" s="331"/>
      <c r="E4" s="332" t="s">
        <v>23</v>
      </c>
      <c r="F4" s="333"/>
      <c r="G4" s="334"/>
      <c r="H4" s="332" t="s">
        <v>22</v>
      </c>
      <c r="I4" s="333"/>
      <c r="J4" s="334"/>
      <c r="K4" s="332" t="s">
        <v>21</v>
      </c>
      <c r="L4" s="334"/>
    </row>
    <row r="5" spans="2:13" ht="18.75" customHeight="1" x14ac:dyDescent="0.2">
      <c r="B5" s="329"/>
      <c r="C5" s="4" t="s">
        <v>1</v>
      </c>
      <c r="D5" s="5" t="s">
        <v>2</v>
      </c>
      <c r="E5" s="335" t="s">
        <v>20</v>
      </c>
      <c r="F5" s="336"/>
      <c r="G5" s="337"/>
      <c r="H5" s="335"/>
      <c r="I5" s="336"/>
      <c r="J5" s="337"/>
      <c r="K5" s="335" t="s">
        <v>19</v>
      </c>
      <c r="L5" s="337"/>
    </row>
    <row r="6" spans="2:13" ht="18.75" customHeight="1" x14ac:dyDescent="0.2">
      <c r="B6" s="318" t="s">
        <v>4</v>
      </c>
      <c r="C6" s="37"/>
      <c r="D6" s="2"/>
      <c r="E6" s="314"/>
      <c r="F6" s="315"/>
      <c r="G6" s="317"/>
      <c r="H6" s="325"/>
      <c r="I6" s="326"/>
      <c r="J6" s="9" t="s">
        <v>3</v>
      </c>
      <c r="K6" s="327"/>
      <c r="L6" s="327"/>
    </row>
    <row r="7" spans="2:13" ht="18.75" customHeight="1" x14ac:dyDescent="0.2">
      <c r="B7" s="319"/>
      <c r="C7" s="37"/>
      <c r="D7" s="1"/>
      <c r="E7" s="314"/>
      <c r="F7" s="315"/>
      <c r="G7" s="317"/>
      <c r="H7" s="325"/>
      <c r="I7" s="326"/>
      <c r="J7" s="9" t="s">
        <v>3</v>
      </c>
      <c r="K7" s="327"/>
      <c r="L7" s="327"/>
    </row>
    <row r="8" spans="2:13" ht="18.75" customHeight="1" thickBot="1" x14ac:dyDescent="0.25">
      <c r="B8" s="319"/>
      <c r="C8" s="38"/>
      <c r="D8" s="23"/>
      <c r="E8" s="296"/>
      <c r="F8" s="297"/>
      <c r="G8" s="298"/>
      <c r="H8" s="299"/>
      <c r="I8" s="300"/>
      <c r="J8" s="24" t="s">
        <v>3</v>
      </c>
      <c r="K8" s="301"/>
      <c r="L8" s="302"/>
    </row>
    <row r="9" spans="2:13" ht="18.75" customHeight="1" thickTop="1" x14ac:dyDescent="0.2">
      <c r="B9" s="320"/>
      <c r="C9" s="321" t="s">
        <v>34</v>
      </c>
      <c r="D9" s="322"/>
      <c r="E9" s="303"/>
      <c r="F9" s="304"/>
      <c r="G9" s="305"/>
      <c r="H9" s="306"/>
      <c r="I9" s="307"/>
      <c r="J9" s="28" t="s">
        <v>3</v>
      </c>
      <c r="K9" s="308"/>
      <c r="L9" s="309"/>
    </row>
    <row r="10" spans="2:13" ht="3.75" customHeight="1" x14ac:dyDescent="0.2">
      <c r="B10" s="314"/>
      <c r="C10" s="315"/>
      <c r="D10" s="315"/>
      <c r="E10" s="315"/>
      <c r="F10" s="315"/>
      <c r="G10" s="315"/>
      <c r="H10" s="315"/>
      <c r="I10" s="315"/>
      <c r="J10" s="315"/>
      <c r="K10" s="310"/>
      <c r="L10" s="311"/>
    </row>
    <row r="11" spans="2:13" ht="18.75" customHeight="1" x14ac:dyDescent="0.2">
      <c r="B11" s="316" t="s">
        <v>8</v>
      </c>
      <c r="C11" s="316"/>
      <c r="D11" s="316"/>
      <c r="E11" s="314"/>
      <c r="F11" s="315"/>
      <c r="G11" s="317"/>
      <c r="H11" s="323">
        <v>100</v>
      </c>
      <c r="I11" s="324"/>
      <c r="J11" s="29" t="s">
        <v>3</v>
      </c>
      <c r="K11" s="312"/>
      <c r="L11" s="313"/>
    </row>
    <row r="12" spans="2:13" ht="15" customHeight="1" x14ac:dyDescent="0.2">
      <c r="B12" s="13" t="s">
        <v>18</v>
      </c>
      <c r="C12" s="14"/>
      <c r="D12" s="14"/>
      <c r="E12" s="14"/>
      <c r="F12" s="15"/>
      <c r="G12" s="15"/>
      <c r="H12" s="15"/>
      <c r="I12" s="16"/>
      <c r="J12" s="17"/>
      <c r="K12" s="17"/>
      <c r="L12" s="18"/>
    </row>
    <row r="13" spans="2:13" ht="18.75" customHeight="1" x14ac:dyDescent="0.2">
      <c r="B13" s="19" t="s">
        <v>17</v>
      </c>
      <c r="C13" s="14"/>
      <c r="D13" s="14"/>
      <c r="E13" s="14"/>
      <c r="F13" s="15"/>
      <c r="G13" s="15"/>
      <c r="H13" s="15"/>
      <c r="I13" s="16"/>
      <c r="J13" s="17"/>
      <c r="K13" s="17"/>
      <c r="L13" s="18"/>
    </row>
    <row r="14" spans="2:13" ht="18.75" customHeight="1" x14ac:dyDescent="0.2">
      <c r="B14" s="19"/>
      <c r="C14" s="14"/>
      <c r="D14" s="14"/>
      <c r="E14" s="14"/>
      <c r="F14" s="15"/>
      <c r="G14" s="15"/>
      <c r="H14" s="15"/>
      <c r="I14" s="16"/>
      <c r="J14" s="17"/>
      <c r="K14" s="17"/>
      <c r="L14" s="18"/>
    </row>
    <row r="15" spans="2:13" ht="15" customHeight="1" x14ac:dyDescent="0.2">
      <c r="B15" s="19"/>
      <c r="C15" s="14"/>
      <c r="D15" s="14"/>
      <c r="E15" s="14"/>
      <c r="F15" s="15"/>
      <c r="G15" s="15"/>
      <c r="H15" s="15"/>
      <c r="I15" s="16"/>
      <c r="J15" s="17"/>
      <c r="K15" s="17"/>
      <c r="L15" s="18"/>
    </row>
    <row r="16" spans="2:13" ht="18.75" customHeight="1" x14ac:dyDescent="0.2">
      <c r="B16" s="27"/>
      <c r="C16" s="32"/>
      <c r="D16" s="32"/>
      <c r="E16" s="32"/>
      <c r="F16" s="7"/>
      <c r="G16" s="7"/>
      <c r="H16" s="7"/>
      <c r="I16" s="11"/>
      <c r="J16" s="12"/>
      <c r="K16" s="12"/>
      <c r="L16" s="10"/>
    </row>
    <row r="17" spans="2:18" ht="17.100000000000001" customHeight="1" x14ac:dyDescent="0.2">
      <c r="B17" s="290"/>
      <c r="C17" s="294"/>
      <c r="D17" s="294"/>
      <c r="E17" s="295"/>
      <c r="F17" s="295"/>
      <c r="G17" s="295"/>
      <c r="H17" s="295"/>
      <c r="I17" s="295"/>
      <c r="J17" s="295"/>
      <c r="K17" s="295"/>
      <c r="L17" s="295"/>
      <c r="M17" s="295"/>
      <c r="P17" s="3"/>
      <c r="Q17" s="3"/>
      <c r="R17" s="3"/>
    </row>
    <row r="18" spans="2:18" ht="17.100000000000001" customHeight="1" x14ac:dyDescent="0.2">
      <c r="B18" s="290"/>
      <c r="C18" s="33"/>
      <c r="D18" s="34"/>
      <c r="E18" s="295"/>
      <c r="F18" s="295"/>
      <c r="G18" s="295"/>
      <c r="H18" s="295"/>
      <c r="I18" s="295"/>
      <c r="J18" s="295"/>
      <c r="K18" s="295"/>
      <c r="L18" s="295"/>
      <c r="M18" s="295"/>
      <c r="P18" s="3"/>
      <c r="Q18" s="3"/>
      <c r="R18" s="3"/>
    </row>
    <row r="19" spans="2:18" ht="17.100000000000001" customHeight="1" x14ac:dyDescent="0.2">
      <c r="B19" s="293"/>
      <c r="C19" s="3"/>
      <c r="D19" s="3"/>
      <c r="E19" s="290"/>
      <c r="F19" s="288"/>
      <c r="G19" s="288"/>
      <c r="H19" s="292"/>
      <c r="I19" s="288"/>
      <c r="J19" s="288"/>
      <c r="K19" s="292"/>
      <c r="L19" s="288"/>
      <c r="M19" s="288"/>
      <c r="P19" s="3"/>
      <c r="Q19" s="3"/>
      <c r="R19" s="3"/>
    </row>
    <row r="20" spans="2:18" ht="17.100000000000001" customHeight="1" x14ac:dyDescent="0.2">
      <c r="B20" s="293"/>
      <c r="C20" s="3"/>
      <c r="D20" s="3"/>
      <c r="E20" s="290"/>
      <c r="F20" s="288"/>
      <c r="G20" s="288"/>
      <c r="H20" s="292"/>
      <c r="I20" s="288"/>
      <c r="J20" s="288"/>
      <c r="K20" s="292"/>
      <c r="L20" s="288"/>
      <c r="M20" s="288"/>
      <c r="P20" s="3"/>
      <c r="Q20" s="3"/>
      <c r="R20" s="3"/>
    </row>
    <row r="21" spans="2:18" ht="17.100000000000001" customHeight="1" x14ac:dyDescent="0.2">
      <c r="B21" s="293"/>
      <c r="C21" s="3"/>
      <c r="D21" s="3"/>
      <c r="E21" s="290"/>
      <c r="F21" s="288"/>
      <c r="G21" s="288"/>
      <c r="H21" s="292"/>
      <c r="I21" s="288"/>
      <c r="J21" s="288"/>
      <c r="K21" s="292"/>
      <c r="L21" s="288"/>
      <c r="M21" s="288"/>
      <c r="P21" s="3"/>
      <c r="Q21" s="3"/>
      <c r="R21" s="3"/>
    </row>
    <row r="22" spans="2:18" ht="17.100000000000001" customHeight="1" x14ac:dyDescent="0.2">
      <c r="B22" s="293"/>
      <c r="C22" s="3"/>
      <c r="D22" s="3"/>
      <c r="E22" s="290"/>
      <c r="F22" s="288"/>
      <c r="G22" s="288"/>
      <c r="H22" s="292"/>
      <c r="I22" s="288"/>
      <c r="J22" s="288"/>
      <c r="K22" s="292"/>
      <c r="L22" s="288"/>
      <c r="M22" s="288"/>
      <c r="P22" s="3"/>
      <c r="Q22" s="3"/>
      <c r="R22" s="3"/>
    </row>
    <row r="23" spans="2:18" ht="17.100000000000001" customHeight="1" x14ac:dyDescent="0.2">
      <c r="B23" s="293"/>
      <c r="C23" s="3"/>
      <c r="D23" s="3"/>
      <c r="E23" s="290"/>
      <c r="F23" s="288"/>
      <c r="G23" s="288"/>
      <c r="H23" s="292"/>
      <c r="I23" s="288"/>
      <c r="J23" s="288"/>
      <c r="K23" s="292"/>
      <c r="L23" s="288"/>
      <c r="M23" s="288"/>
      <c r="P23" s="3"/>
      <c r="Q23" s="3"/>
      <c r="R23" s="3"/>
    </row>
    <row r="24" spans="2:18" ht="17.100000000000001" customHeight="1" x14ac:dyDescent="0.2">
      <c r="B24" s="293"/>
      <c r="C24" s="3"/>
      <c r="D24" s="3"/>
      <c r="E24" s="290"/>
      <c r="F24" s="288"/>
      <c r="G24" s="288"/>
      <c r="H24" s="292"/>
      <c r="I24" s="288"/>
      <c r="J24" s="288"/>
      <c r="K24" s="292"/>
      <c r="L24" s="288"/>
      <c r="M24" s="288"/>
      <c r="P24" s="3"/>
      <c r="Q24" s="3"/>
      <c r="R24" s="3"/>
    </row>
    <row r="25" spans="2:18" ht="17.100000000000001" customHeight="1" x14ac:dyDescent="0.2">
      <c r="B25" s="290"/>
      <c r="C25" s="290"/>
      <c r="D25" s="290"/>
      <c r="E25" s="290"/>
      <c r="F25" s="288"/>
      <c r="G25" s="288"/>
      <c r="H25" s="292"/>
      <c r="I25" s="288"/>
      <c r="J25" s="288"/>
      <c r="K25" s="292"/>
      <c r="L25" s="288"/>
      <c r="M25" s="288"/>
      <c r="P25" s="3"/>
      <c r="Q25" s="3"/>
      <c r="R25" s="3"/>
    </row>
    <row r="26" spans="2:18" ht="3.75" customHeight="1" x14ac:dyDescent="0.2">
      <c r="B26" s="289"/>
      <c r="C26" s="289"/>
      <c r="D26" s="289"/>
      <c r="E26" s="289"/>
      <c r="F26" s="289"/>
      <c r="G26" s="289"/>
      <c r="H26" s="289"/>
      <c r="I26" s="289"/>
      <c r="J26" s="289"/>
      <c r="K26" s="289"/>
      <c r="L26" s="289"/>
      <c r="M26" s="289"/>
      <c r="P26" s="3"/>
      <c r="Q26" s="3"/>
      <c r="R26" s="3"/>
    </row>
    <row r="27" spans="2:18" ht="17.100000000000001" customHeight="1" x14ac:dyDescent="0.2">
      <c r="B27" s="290"/>
      <c r="C27" s="290"/>
      <c r="D27" s="290"/>
      <c r="E27" s="32"/>
      <c r="F27" s="288"/>
      <c r="G27" s="288"/>
      <c r="H27" s="35"/>
      <c r="I27" s="288"/>
      <c r="J27" s="288"/>
      <c r="K27" s="291"/>
      <c r="L27" s="291"/>
      <c r="M27" s="291"/>
      <c r="P27" s="3"/>
      <c r="Q27" s="3"/>
      <c r="R27" s="3"/>
    </row>
    <row r="28" spans="2:18" ht="15" customHeight="1" x14ac:dyDescent="0.2">
      <c r="B28" s="13"/>
      <c r="C28" s="14"/>
      <c r="D28" s="14"/>
      <c r="E28" s="14"/>
      <c r="F28" s="20"/>
      <c r="G28" s="21"/>
      <c r="H28" s="21"/>
      <c r="I28" s="22"/>
      <c r="J28" s="21"/>
      <c r="K28" s="21"/>
      <c r="L28" s="15"/>
      <c r="M28" s="3"/>
      <c r="N28" s="8"/>
      <c r="O28" s="3"/>
      <c r="P28" s="3"/>
      <c r="Q28" s="3"/>
      <c r="R28" s="3"/>
    </row>
    <row r="29" spans="2:18" x14ac:dyDescent="0.2">
      <c r="B29" s="3"/>
      <c r="C29" s="3"/>
      <c r="D29" s="3"/>
      <c r="E29" s="3"/>
      <c r="F29" s="3"/>
      <c r="G29" s="3"/>
      <c r="H29" s="3"/>
      <c r="I29" s="3"/>
      <c r="J29" s="3"/>
      <c r="K29" s="3"/>
      <c r="L29" s="3"/>
      <c r="M29" s="3"/>
    </row>
    <row r="30" spans="2:18" ht="13.5" customHeight="1" x14ac:dyDescent="0.2">
      <c r="B30" s="3"/>
      <c r="C30" s="3"/>
      <c r="D30" s="3"/>
      <c r="E30" s="3"/>
      <c r="F30" s="3"/>
      <c r="G30" s="3"/>
      <c r="H30" s="3"/>
      <c r="I30" s="3"/>
      <c r="J30" s="3"/>
      <c r="K30" s="3"/>
      <c r="L30" s="3"/>
      <c r="M30" s="3"/>
    </row>
    <row r="31" spans="2:18" x14ac:dyDescent="0.2">
      <c r="B31" s="3"/>
      <c r="C31" s="3"/>
      <c r="D31" s="3"/>
      <c r="E31" s="3"/>
      <c r="F31" s="3"/>
      <c r="G31" s="3"/>
      <c r="H31" s="3"/>
      <c r="I31" s="3"/>
      <c r="J31" s="3"/>
      <c r="K31" s="3"/>
      <c r="L31" s="3"/>
      <c r="M31" s="3"/>
    </row>
    <row r="32" spans="2:18" x14ac:dyDescent="0.2">
      <c r="B32" s="3"/>
      <c r="C32" s="3"/>
      <c r="D32" s="3"/>
      <c r="E32" s="3"/>
      <c r="F32" s="3"/>
      <c r="G32" s="3"/>
      <c r="H32" s="3"/>
      <c r="I32" s="3"/>
      <c r="J32" s="3"/>
      <c r="K32" s="3"/>
      <c r="L32" s="3"/>
      <c r="M32" s="3"/>
    </row>
    <row r="33" spans="2:13" x14ac:dyDescent="0.2">
      <c r="B33" s="3"/>
      <c r="C33" s="3"/>
      <c r="D33" s="3"/>
      <c r="E33" s="3"/>
      <c r="F33" s="3"/>
      <c r="G33" s="3"/>
      <c r="H33" s="3"/>
      <c r="I33" s="3"/>
      <c r="J33" s="3"/>
      <c r="K33" s="3"/>
      <c r="L33" s="3"/>
      <c r="M33" s="3"/>
    </row>
    <row r="34" spans="2:13" x14ac:dyDescent="0.2">
      <c r="B34" s="3"/>
      <c r="C34" s="3"/>
      <c r="D34" s="3"/>
      <c r="E34" s="3"/>
      <c r="F34" s="3"/>
      <c r="G34" s="3"/>
      <c r="H34" s="3"/>
      <c r="I34" s="3"/>
      <c r="J34" s="3"/>
      <c r="K34" s="3"/>
      <c r="L34" s="3"/>
      <c r="M34" s="3"/>
    </row>
    <row r="35" spans="2:13" x14ac:dyDescent="0.2">
      <c r="B35" s="3"/>
      <c r="C35" s="3"/>
      <c r="D35" s="3"/>
      <c r="E35" s="3"/>
      <c r="F35" s="3"/>
      <c r="G35" s="3"/>
      <c r="H35" s="3"/>
      <c r="I35" s="3"/>
      <c r="J35" s="3"/>
      <c r="K35" s="3"/>
      <c r="L35" s="3"/>
      <c r="M35" s="3"/>
    </row>
    <row r="36" spans="2:13" x14ac:dyDescent="0.2">
      <c r="B36" s="3"/>
      <c r="C36" s="3"/>
      <c r="D36" s="3"/>
      <c r="E36" s="3"/>
      <c r="F36" s="3"/>
      <c r="G36" s="3"/>
      <c r="H36" s="3"/>
      <c r="I36" s="3"/>
      <c r="J36" s="3"/>
      <c r="K36" s="3"/>
      <c r="L36" s="3"/>
      <c r="M36" s="3"/>
    </row>
    <row r="37" spans="2:13" x14ac:dyDescent="0.2">
      <c r="B37" s="3"/>
      <c r="C37" s="3"/>
      <c r="D37" s="3"/>
      <c r="E37" s="3"/>
      <c r="F37" s="36"/>
      <c r="G37" s="3"/>
      <c r="H37" s="3"/>
      <c r="I37" s="3"/>
      <c r="J37" s="3"/>
      <c r="K37" s="3"/>
      <c r="L37" s="3"/>
      <c r="M37" s="3"/>
    </row>
    <row r="59" spans="14:14" x14ac:dyDescent="0.2">
      <c r="N59" s="10" t="s">
        <v>35</v>
      </c>
    </row>
  </sheetData>
  <mergeCells count="64">
    <mergeCell ref="H7:I7"/>
    <mergeCell ref="K7:L7"/>
    <mergeCell ref="B4:B5"/>
    <mergeCell ref="C4:D4"/>
    <mergeCell ref="E4:G4"/>
    <mergeCell ref="H4:J5"/>
    <mergeCell ref="K4:L4"/>
    <mergeCell ref="E5:G5"/>
    <mergeCell ref="K5:L5"/>
    <mergeCell ref="E8:G8"/>
    <mergeCell ref="H8:I8"/>
    <mergeCell ref="K8:L8"/>
    <mergeCell ref="E9:G9"/>
    <mergeCell ref="H9:I9"/>
    <mergeCell ref="K9:L11"/>
    <mergeCell ref="B10:J10"/>
    <mergeCell ref="B11:D11"/>
    <mergeCell ref="E11:G11"/>
    <mergeCell ref="B6:B9"/>
    <mergeCell ref="C9:D9"/>
    <mergeCell ref="H11:I11"/>
    <mergeCell ref="E6:G6"/>
    <mergeCell ref="H6:I6"/>
    <mergeCell ref="K6:L6"/>
    <mergeCell ref="E7:G7"/>
    <mergeCell ref="B17:B18"/>
    <mergeCell ref="C17:D17"/>
    <mergeCell ref="E17:G17"/>
    <mergeCell ref="H17:J17"/>
    <mergeCell ref="K17:M17"/>
    <mergeCell ref="E18:G18"/>
    <mergeCell ref="H18:J18"/>
    <mergeCell ref="K18:M18"/>
    <mergeCell ref="B19:B24"/>
    <mergeCell ref="E19:E25"/>
    <mergeCell ref="F19:G19"/>
    <mergeCell ref="H19:H25"/>
    <mergeCell ref="I19:J19"/>
    <mergeCell ref="F22:G22"/>
    <mergeCell ref="I22:J22"/>
    <mergeCell ref="B25:D25"/>
    <mergeCell ref="F25:G25"/>
    <mergeCell ref="L19:M19"/>
    <mergeCell ref="F20:G20"/>
    <mergeCell ref="I20:J20"/>
    <mergeCell ref="L20:M20"/>
    <mergeCell ref="F21:G21"/>
    <mergeCell ref="I21:J21"/>
    <mergeCell ref="L21:M21"/>
    <mergeCell ref="K19:K25"/>
    <mergeCell ref="L22:M22"/>
    <mergeCell ref="F23:G23"/>
    <mergeCell ref="I23:J23"/>
    <mergeCell ref="L23:M23"/>
    <mergeCell ref="F24:G24"/>
    <mergeCell ref="I24:J24"/>
    <mergeCell ref="L24:M24"/>
    <mergeCell ref="I25:J25"/>
    <mergeCell ref="L25:M25"/>
    <mergeCell ref="B26:M26"/>
    <mergeCell ref="B27:D27"/>
    <mergeCell ref="F27:G27"/>
    <mergeCell ref="I27:J27"/>
    <mergeCell ref="K27:M27"/>
  </mergeCells>
  <phoneticPr fontId="13"/>
  <pageMargins left="0.35433070866141736" right="0" top="0.74803149606299213" bottom="0.15748031496062992" header="0.31496062992125984" footer="0"/>
  <pageSetup paperSize="9"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000"/>
  </sheetPr>
  <dimension ref="B1:R40"/>
  <sheetViews>
    <sheetView showGridLines="0" topLeftCell="A40" zoomScaleNormal="100" workbookViewId="0">
      <selection activeCell="I2" sqref="I2"/>
    </sheetView>
  </sheetViews>
  <sheetFormatPr defaultRowHeight="13.2" x14ac:dyDescent="0.2"/>
  <cols>
    <col min="1" max="1" width="3" customWidth="1"/>
    <col min="2" max="2" width="4.44140625" customWidth="1"/>
    <col min="3" max="3" width="8.109375" customWidth="1"/>
    <col min="4" max="4" width="19" customWidth="1"/>
    <col min="5" max="5" width="4.109375" customWidth="1"/>
    <col min="6" max="6" width="15.6640625" customWidth="1"/>
    <col min="7" max="7" width="3" customWidth="1"/>
    <col min="8" max="8" width="4.109375" customWidth="1"/>
    <col min="9" max="9" width="15.6640625" customWidth="1"/>
    <col min="10" max="10" width="3" customWidth="1"/>
    <col min="11" max="11" width="3.88671875" customWidth="1"/>
    <col min="12" max="12" width="13.77734375" customWidth="1"/>
    <col min="13" max="13" width="3" customWidth="1"/>
    <col min="14" max="14" width="8.33203125" customWidth="1"/>
    <col min="15" max="15" width="3" customWidth="1"/>
  </cols>
  <sheetData>
    <row r="1" spans="2:13" ht="19.2" x14ac:dyDescent="0.2">
      <c r="B1" s="30" t="s">
        <v>31</v>
      </c>
      <c r="M1" s="10" t="s">
        <v>36</v>
      </c>
    </row>
    <row r="3" spans="2:13" ht="18.75" customHeight="1" x14ac:dyDescent="0.2">
      <c r="B3" s="26" t="s">
        <v>24</v>
      </c>
      <c r="C3" s="26"/>
      <c r="D3" s="26"/>
      <c r="L3" s="10" t="s">
        <v>7</v>
      </c>
    </row>
    <row r="4" spans="2:13" ht="18.75" customHeight="1" x14ac:dyDescent="0.2">
      <c r="B4" s="328"/>
      <c r="C4" s="330" t="s">
        <v>0</v>
      </c>
      <c r="D4" s="331"/>
      <c r="E4" s="332" t="s">
        <v>23</v>
      </c>
      <c r="F4" s="333"/>
      <c r="G4" s="334"/>
      <c r="H4" s="332" t="s">
        <v>22</v>
      </c>
      <c r="I4" s="333"/>
      <c r="J4" s="334"/>
      <c r="K4" s="332" t="s">
        <v>21</v>
      </c>
      <c r="L4" s="334"/>
    </row>
    <row r="5" spans="2:13" ht="18.75" customHeight="1" x14ac:dyDescent="0.2">
      <c r="B5" s="329"/>
      <c r="C5" s="4" t="s">
        <v>1</v>
      </c>
      <c r="D5" s="5" t="s">
        <v>2</v>
      </c>
      <c r="E5" s="335" t="s">
        <v>20</v>
      </c>
      <c r="F5" s="336"/>
      <c r="G5" s="337"/>
      <c r="H5" s="335"/>
      <c r="I5" s="336"/>
      <c r="J5" s="337"/>
      <c r="K5" s="335" t="s">
        <v>19</v>
      </c>
      <c r="L5" s="337"/>
    </row>
    <row r="6" spans="2:13" ht="18.75" customHeight="1" x14ac:dyDescent="0.2">
      <c r="B6" s="318" t="s">
        <v>4</v>
      </c>
      <c r="C6" s="1"/>
      <c r="D6" s="2"/>
      <c r="E6" s="314"/>
      <c r="F6" s="315"/>
      <c r="G6" s="317"/>
      <c r="H6" s="325"/>
      <c r="I6" s="326"/>
      <c r="J6" s="9" t="s">
        <v>3</v>
      </c>
      <c r="K6" s="327"/>
      <c r="L6" s="327"/>
    </row>
    <row r="7" spans="2:13" ht="18.75" customHeight="1" x14ac:dyDescent="0.2">
      <c r="B7" s="319"/>
      <c r="C7" s="1"/>
      <c r="D7" s="1"/>
      <c r="E7" s="314"/>
      <c r="F7" s="315"/>
      <c r="G7" s="317"/>
      <c r="H7" s="325"/>
      <c r="I7" s="326"/>
      <c r="J7" s="9" t="s">
        <v>3</v>
      </c>
      <c r="K7" s="327"/>
      <c r="L7" s="327"/>
    </row>
    <row r="8" spans="2:13" ht="18.75" customHeight="1" x14ac:dyDescent="0.2">
      <c r="B8" s="319"/>
      <c r="C8" s="1"/>
      <c r="D8" s="1"/>
      <c r="E8" s="314"/>
      <c r="F8" s="315"/>
      <c r="G8" s="317"/>
      <c r="H8" s="325"/>
      <c r="I8" s="326"/>
      <c r="J8" s="9" t="s">
        <v>3</v>
      </c>
      <c r="K8" s="327"/>
      <c r="L8" s="327"/>
    </row>
    <row r="9" spans="2:13" ht="18.75" customHeight="1" x14ac:dyDescent="0.2">
      <c r="B9" s="319"/>
      <c r="C9" s="1"/>
      <c r="D9" s="1"/>
      <c r="E9" s="314"/>
      <c r="F9" s="315"/>
      <c r="G9" s="317"/>
      <c r="H9" s="325"/>
      <c r="I9" s="326"/>
      <c r="J9" s="9" t="s">
        <v>3</v>
      </c>
      <c r="K9" s="327"/>
      <c r="L9" s="327"/>
    </row>
    <row r="10" spans="2:13" ht="18.75" customHeight="1" x14ac:dyDescent="0.2">
      <c r="B10" s="319"/>
      <c r="C10" s="1"/>
      <c r="D10" s="1"/>
      <c r="E10" s="314"/>
      <c r="F10" s="315"/>
      <c r="G10" s="317"/>
      <c r="H10" s="325"/>
      <c r="I10" s="326"/>
      <c r="J10" s="9" t="s">
        <v>3</v>
      </c>
      <c r="K10" s="327"/>
      <c r="L10" s="327"/>
    </row>
    <row r="11" spans="2:13" ht="18.75" customHeight="1" thickBot="1" x14ac:dyDescent="0.25">
      <c r="B11" s="353"/>
      <c r="C11" s="23"/>
      <c r="D11" s="23"/>
      <c r="E11" s="296"/>
      <c r="F11" s="297"/>
      <c r="G11" s="298"/>
      <c r="H11" s="299"/>
      <c r="I11" s="300"/>
      <c r="J11" s="24" t="s">
        <v>3</v>
      </c>
      <c r="K11" s="366"/>
      <c r="L11" s="366"/>
    </row>
    <row r="12" spans="2:13" ht="18.75" customHeight="1" thickTop="1" x14ac:dyDescent="0.2">
      <c r="B12" s="355" t="s">
        <v>5</v>
      </c>
      <c r="C12" s="356"/>
      <c r="D12" s="357"/>
      <c r="E12" s="303"/>
      <c r="F12" s="304"/>
      <c r="G12" s="305"/>
      <c r="H12" s="306"/>
      <c r="I12" s="307"/>
      <c r="J12" s="28" t="s">
        <v>3</v>
      </c>
      <c r="K12" s="308"/>
      <c r="L12" s="309"/>
    </row>
    <row r="13" spans="2:13" ht="3.75" customHeight="1" x14ac:dyDescent="0.2">
      <c r="B13" s="314"/>
      <c r="C13" s="315"/>
      <c r="D13" s="315"/>
      <c r="E13" s="315"/>
      <c r="F13" s="315"/>
      <c r="G13" s="315"/>
      <c r="H13" s="315"/>
      <c r="I13" s="315"/>
      <c r="J13" s="315"/>
      <c r="K13" s="310"/>
      <c r="L13" s="311"/>
    </row>
    <row r="14" spans="2:13" ht="18.75" customHeight="1" x14ac:dyDescent="0.2">
      <c r="B14" s="316" t="s">
        <v>8</v>
      </c>
      <c r="C14" s="316"/>
      <c r="D14" s="316"/>
      <c r="E14" s="314"/>
      <c r="F14" s="315"/>
      <c r="G14" s="317"/>
      <c r="H14" s="323">
        <v>100</v>
      </c>
      <c r="I14" s="324"/>
      <c r="J14" s="29" t="s">
        <v>3</v>
      </c>
      <c r="K14" s="312"/>
      <c r="L14" s="313"/>
    </row>
    <row r="15" spans="2:13" ht="15" customHeight="1" x14ac:dyDescent="0.2">
      <c r="B15" s="13" t="s">
        <v>18</v>
      </c>
      <c r="C15" s="14"/>
      <c r="D15" s="14"/>
      <c r="E15" s="14"/>
      <c r="F15" s="15"/>
      <c r="G15" s="15"/>
      <c r="H15" s="15"/>
      <c r="I15" s="16"/>
      <c r="J15" s="17"/>
      <c r="K15" s="17"/>
      <c r="L15" s="18"/>
    </row>
    <row r="16" spans="2:13" ht="15" customHeight="1" x14ac:dyDescent="0.2">
      <c r="B16" s="19" t="s">
        <v>17</v>
      </c>
      <c r="C16" s="14"/>
      <c r="D16" s="14"/>
      <c r="E16" s="14"/>
      <c r="F16" s="15"/>
      <c r="G16" s="15"/>
      <c r="H16" s="15"/>
      <c r="I16" s="16"/>
      <c r="J16" s="17"/>
      <c r="K16" s="17"/>
      <c r="L16" s="18"/>
    </row>
    <row r="17" spans="2:18" ht="18.75" customHeight="1" x14ac:dyDescent="0.2">
      <c r="B17" s="359" t="s">
        <v>16</v>
      </c>
      <c r="C17" s="359"/>
      <c r="D17" s="359"/>
      <c r="E17" s="359"/>
      <c r="F17" s="359"/>
      <c r="G17" s="359"/>
      <c r="H17" s="359"/>
      <c r="I17" s="359"/>
      <c r="J17" s="359"/>
      <c r="K17" s="359"/>
      <c r="L17" s="359"/>
    </row>
    <row r="18" spans="2:18" ht="18.75" customHeight="1" x14ac:dyDescent="0.2">
      <c r="B18" s="27" t="s">
        <v>30</v>
      </c>
      <c r="C18" s="32"/>
      <c r="D18" s="32"/>
      <c r="E18" s="32"/>
      <c r="F18" s="7"/>
      <c r="G18" s="7"/>
      <c r="H18" s="7"/>
      <c r="I18" s="11"/>
      <c r="J18" s="12"/>
      <c r="K18" s="12"/>
      <c r="L18" s="10" t="s">
        <v>7</v>
      </c>
    </row>
    <row r="19" spans="2:18" ht="17.100000000000001" customHeight="1" x14ac:dyDescent="0.2">
      <c r="B19" s="328"/>
      <c r="C19" s="330" t="s">
        <v>0</v>
      </c>
      <c r="D19" s="331"/>
      <c r="E19" s="360" t="s">
        <v>29</v>
      </c>
      <c r="F19" s="361"/>
      <c r="G19" s="362"/>
      <c r="H19" s="360" t="s">
        <v>28</v>
      </c>
      <c r="I19" s="361"/>
      <c r="J19" s="362"/>
      <c r="K19" s="360" t="s">
        <v>6</v>
      </c>
      <c r="L19" s="361"/>
      <c r="M19" s="362"/>
      <c r="P19" s="3"/>
      <c r="Q19" s="3"/>
      <c r="R19" s="3"/>
    </row>
    <row r="20" spans="2:18" ht="17.100000000000001" customHeight="1" x14ac:dyDescent="0.2">
      <c r="B20" s="329"/>
      <c r="C20" s="4" t="s">
        <v>1</v>
      </c>
      <c r="D20" s="5" t="s">
        <v>2</v>
      </c>
      <c r="E20" s="363" t="s">
        <v>27</v>
      </c>
      <c r="F20" s="364"/>
      <c r="G20" s="365"/>
      <c r="H20" s="363" t="s">
        <v>26</v>
      </c>
      <c r="I20" s="364"/>
      <c r="J20" s="365"/>
      <c r="K20" s="363" t="s">
        <v>25</v>
      </c>
      <c r="L20" s="364"/>
      <c r="M20" s="365"/>
      <c r="P20" s="3"/>
      <c r="Q20" s="3"/>
      <c r="R20" s="3"/>
    </row>
    <row r="21" spans="2:18" ht="17.100000000000001" customHeight="1" x14ac:dyDescent="0.2">
      <c r="B21" s="318" t="s">
        <v>4</v>
      </c>
      <c r="C21" s="1"/>
      <c r="D21" s="1"/>
      <c r="E21" s="328" t="s">
        <v>15</v>
      </c>
      <c r="F21" s="343"/>
      <c r="G21" s="344"/>
      <c r="H21" s="348" t="s">
        <v>14</v>
      </c>
      <c r="I21" s="343"/>
      <c r="J21" s="344"/>
      <c r="K21" s="348" t="s">
        <v>13</v>
      </c>
      <c r="L21" s="343"/>
      <c r="M21" s="344"/>
      <c r="P21" s="3"/>
      <c r="Q21" s="3"/>
      <c r="R21" s="3"/>
    </row>
    <row r="22" spans="2:18" ht="17.100000000000001" customHeight="1" x14ac:dyDescent="0.2">
      <c r="B22" s="319"/>
      <c r="C22" s="1"/>
      <c r="D22" s="1"/>
      <c r="E22" s="354"/>
      <c r="F22" s="343"/>
      <c r="G22" s="344"/>
      <c r="H22" s="349"/>
      <c r="I22" s="343"/>
      <c r="J22" s="344"/>
      <c r="K22" s="349"/>
      <c r="L22" s="343"/>
      <c r="M22" s="344"/>
      <c r="P22" s="3"/>
      <c r="Q22" s="3"/>
      <c r="R22" s="3"/>
    </row>
    <row r="23" spans="2:18" ht="17.100000000000001" customHeight="1" x14ac:dyDescent="0.2">
      <c r="B23" s="319"/>
      <c r="C23" s="1"/>
      <c r="D23" s="1"/>
      <c r="E23" s="354"/>
      <c r="F23" s="343"/>
      <c r="G23" s="344"/>
      <c r="H23" s="349"/>
      <c r="I23" s="343"/>
      <c r="J23" s="344"/>
      <c r="K23" s="349"/>
      <c r="L23" s="343"/>
      <c r="M23" s="344"/>
      <c r="P23" s="3"/>
      <c r="Q23" s="3"/>
      <c r="R23" s="3"/>
    </row>
    <row r="24" spans="2:18" ht="17.100000000000001" customHeight="1" x14ac:dyDescent="0.2">
      <c r="B24" s="319"/>
      <c r="C24" s="1"/>
      <c r="D24" s="1"/>
      <c r="E24" s="354"/>
      <c r="F24" s="343"/>
      <c r="G24" s="344"/>
      <c r="H24" s="349"/>
      <c r="I24" s="343"/>
      <c r="J24" s="344"/>
      <c r="K24" s="349"/>
      <c r="L24" s="343"/>
      <c r="M24" s="344"/>
      <c r="P24" s="3"/>
      <c r="Q24" s="3"/>
      <c r="R24" s="3"/>
    </row>
    <row r="25" spans="2:18" ht="17.100000000000001" customHeight="1" x14ac:dyDescent="0.2">
      <c r="B25" s="319"/>
      <c r="C25" s="1"/>
      <c r="D25" s="1"/>
      <c r="E25" s="354"/>
      <c r="F25" s="343"/>
      <c r="G25" s="344"/>
      <c r="H25" s="349"/>
      <c r="I25" s="343"/>
      <c r="J25" s="344"/>
      <c r="K25" s="349"/>
      <c r="L25" s="343"/>
      <c r="M25" s="344"/>
      <c r="P25" s="3"/>
      <c r="Q25" s="3"/>
      <c r="R25" s="3"/>
    </row>
    <row r="26" spans="2:18" ht="17.100000000000001" customHeight="1" thickBot="1" x14ac:dyDescent="0.25">
      <c r="B26" s="353"/>
      <c r="C26" s="23"/>
      <c r="D26" s="23"/>
      <c r="E26" s="354"/>
      <c r="F26" s="351"/>
      <c r="G26" s="352"/>
      <c r="H26" s="349"/>
      <c r="I26" s="351"/>
      <c r="J26" s="352"/>
      <c r="K26" s="349"/>
      <c r="L26" s="351"/>
      <c r="M26" s="352"/>
      <c r="P26" s="3"/>
      <c r="Q26" s="3"/>
      <c r="R26" s="3"/>
    </row>
    <row r="27" spans="2:18" ht="17.100000000000001" customHeight="1" thickTop="1" x14ac:dyDescent="0.2">
      <c r="B27" s="355" t="s">
        <v>5</v>
      </c>
      <c r="C27" s="356"/>
      <c r="D27" s="357"/>
      <c r="E27" s="329"/>
      <c r="F27" s="338"/>
      <c r="G27" s="358"/>
      <c r="H27" s="350"/>
      <c r="I27" s="338"/>
      <c r="J27" s="339"/>
      <c r="K27" s="350"/>
      <c r="L27" s="338"/>
      <c r="M27" s="339"/>
      <c r="P27" s="3"/>
      <c r="Q27" s="3"/>
      <c r="R27" s="3"/>
    </row>
    <row r="28" spans="2:18" ht="3.75" customHeight="1" x14ac:dyDescent="0.2">
      <c r="B28" s="340"/>
      <c r="C28" s="341"/>
      <c r="D28" s="341"/>
      <c r="E28" s="341"/>
      <c r="F28" s="341"/>
      <c r="G28" s="341"/>
      <c r="H28" s="341"/>
      <c r="I28" s="341"/>
      <c r="J28" s="341"/>
      <c r="K28" s="341"/>
      <c r="L28" s="341"/>
      <c r="M28" s="342"/>
      <c r="P28" s="3"/>
      <c r="Q28" s="3"/>
      <c r="R28" s="3"/>
    </row>
    <row r="29" spans="2:18" ht="17.100000000000001" customHeight="1" x14ac:dyDescent="0.2">
      <c r="B29" s="316" t="s">
        <v>8</v>
      </c>
      <c r="C29" s="316"/>
      <c r="D29" s="316"/>
      <c r="E29" s="31" t="s">
        <v>12</v>
      </c>
      <c r="F29" s="343"/>
      <c r="G29" s="344"/>
      <c r="H29" s="25" t="s">
        <v>11</v>
      </c>
      <c r="I29" s="343"/>
      <c r="J29" s="344"/>
      <c r="K29" s="345"/>
      <c r="L29" s="346"/>
      <c r="M29" s="347"/>
      <c r="P29" s="3"/>
      <c r="Q29" s="3"/>
      <c r="R29" s="3"/>
    </row>
    <row r="30" spans="2:18" ht="15" customHeight="1" x14ac:dyDescent="0.2">
      <c r="B30" s="13" t="s">
        <v>10</v>
      </c>
      <c r="C30" s="14"/>
      <c r="D30" s="14"/>
      <c r="E30" s="14"/>
      <c r="F30" s="20"/>
      <c r="G30" s="21"/>
      <c r="H30" s="21"/>
      <c r="I30" s="22"/>
      <c r="J30" s="21"/>
      <c r="K30" s="21"/>
      <c r="L30" s="15"/>
      <c r="M30" s="3"/>
      <c r="N30" s="8"/>
      <c r="O30" s="3"/>
      <c r="P30" s="3"/>
      <c r="Q30" s="3"/>
      <c r="R30" s="3"/>
    </row>
    <row r="31" spans="2:18" ht="15" customHeight="1" x14ac:dyDescent="0.2">
      <c r="B31" s="19" t="s">
        <v>9</v>
      </c>
      <c r="C31" s="18"/>
      <c r="D31" s="18"/>
      <c r="E31" s="18"/>
      <c r="F31" s="18"/>
      <c r="G31" s="18"/>
      <c r="H31" s="18"/>
      <c r="I31" s="18"/>
      <c r="J31" s="18"/>
      <c r="K31" s="18"/>
      <c r="L31" s="18"/>
    </row>
    <row r="33" spans="6:6" ht="13.5" customHeight="1" x14ac:dyDescent="0.2"/>
    <row r="40" spans="6:6" x14ac:dyDescent="0.2">
      <c r="F40" s="6"/>
    </row>
  </sheetData>
  <mergeCells count="74">
    <mergeCell ref="K7:L7"/>
    <mergeCell ref="E8:G8"/>
    <mergeCell ref="H8:I8"/>
    <mergeCell ref="K8:L8"/>
    <mergeCell ref="B4:B5"/>
    <mergeCell ref="C4:D4"/>
    <mergeCell ref="E4:G4"/>
    <mergeCell ref="H4:J5"/>
    <mergeCell ref="K4:L4"/>
    <mergeCell ref="E5:G5"/>
    <mergeCell ref="K5:L5"/>
    <mergeCell ref="E9:G9"/>
    <mergeCell ref="H9:I9"/>
    <mergeCell ref="K9:L9"/>
    <mergeCell ref="E10:G10"/>
    <mergeCell ref="H10:I10"/>
    <mergeCell ref="K10:L10"/>
    <mergeCell ref="E11:G11"/>
    <mergeCell ref="H11:I11"/>
    <mergeCell ref="K11:L11"/>
    <mergeCell ref="B12:D12"/>
    <mergeCell ref="E12:G12"/>
    <mergeCell ref="H12:I12"/>
    <mergeCell ref="K12:L14"/>
    <mergeCell ref="B13:J13"/>
    <mergeCell ref="B14:D14"/>
    <mergeCell ref="E14:G14"/>
    <mergeCell ref="B6:B11"/>
    <mergeCell ref="E6:G6"/>
    <mergeCell ref="H6:I6"/>
    <mergeCell ref="K6:L6"/>
    <mergeCell ref="E7:G7"/>
    <mergeCell ref="H7:I7"/>
    <mergeCell ref="H14:I14"/>
    <mergeCell ref="B17:L17"/>
    <mergeCell ref="B19:B20"/>
    <mergeCell ref="C19:D19"/>
    <mergeCell ref="E19:G19"/>
    <mergeCell ref="H19:J19"/>
    <mergeCell ref="K19:M19"/>
    <mergeCell ref="E20:G20"/>
    <mergeCell ref="H20:J20"/>
    <mergeCell ref="K20:M20"/>
    <mergeCell ref="B21:B26"/>
    <mergeCell ref="E21:E27"/>
    <mergeCell ref="F21:G21"/>
    <mergeCell ref="H21:H27"/>
    <mergeCell ref="I21:J21"/>
    <mergeCell ref="F24:G24"/>
    <mergeCell ref="I24:J24"/>
    <mergeCell ref="B27:D27"/>
    <mergeCell ref="F27:G27"/>
    <mergeCell ref="L21:M21"/>
    <mergeCell ref="F22:G22"/>
    <mergeCell ref="I22:J22"/>
    <mergeCell ref="L22:M22"/>
    <mergeCell ref="F23:G23"/>
    <mergeCell ref="I23:J23"/>
    <mergeCell ref="L23:M23"/>
    <mergeCell ref="K21:K27"/>
    <mergeCell ref="L24:M24"/>
    <mergeCell ref="F25:G25"/>
    <mergeCell ref="I25:J25"/>
    <mergeCell ref="L25:M25"/>
    <mergeCell ref="F26:G26"/>
    <mergeCell ref="I26:J26"/>
    <mergeCell ref="L26:M26"/>
    <mergeCell ref="I27:J27"/>
    <mergeCell ref="L27:M27"/>
    <mergeCell ref="B28:M28"/>
    <mergeCell ref="B29:D29"/>
    <mergeCell ref="F29:G29"/>
    <mergeCell ref="I29:J29"/>
    <mergeCell ref="K29:M29"/>
  </mergeCells>
  <phoneticPr fontId="13"/>
  <pageMargins left="0.35433070866141736" right="0" top="0.74803149606299213" bottom="0.15748031496062992" header="0.31496062992125984" footer="0"/>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C000"/>
  </sheetPr>
  <dimension ref="B1:R40"/>
  <sheetViews>
    <sheetView showGridLines="0" zoomScaleNormal="100" workbookViewId="0">
      <selection activeCell="M2" sqref="M2"/>
    </sheetView>
  </sheetViews>
  <sheetFormatPr defaultRowHeight="13.2" x14ac:dyDescent="0.2"/>
  <cols>
    <col min="1" max="1" width="3" customWidth="1"/>
    <col min="2" max="2" width="4.44140625" customWidth="1"/>
    <col min="3" max="3" width="8.109375" customWidth="1"/>
    <col min="4" max="4" width="19" customWidth="1"/>
    <col min="5" max="5" width="4.109375" customWidth="1"/>
    <col min="6" max="6" width="15.6640625" customWidth="1"/>
    <col min="7" max="7" width="3" customWidth="1"/>
    <col min="8" max="8" width="4.109375" customWidth="1"/>
    <col min="9" max="9" width="15.6640625" customWidth="1"/>
    <col min="10" max="10" width="3" customWidth="1"/>
    <col min="11" max="11" width="3.88671875" customWidth="1"/>
    <col min="12" max="12" width="13.77734375" customWidth="1"/>
    <col min="13" max="13" width="3" customWidth="1"/>
    <col min="14" max="14" width="8.33203125" customWidth="1"/>
    <col min="15" max="15" width="3" customWidth="1"/>
  </cols>
  <sheetData>
    <row r="1" spans="2:13" ht="19.2" x14ac:dyDescent="0.2">
      <c r="B1" s="30" t="s">
        <v>31</v>
      </c>
      <c r="M1" s="10" t="s">
        <v>37</v>
      </c>
    </row>
    <row r="3" spans="2:13" ht="18.75" customHeight="1" x14ac:dyDescent="0.2">
      <c r="B3" s="26" t="s">
        <v>24</v>
      </c>
      <c r="C3" s="26"/>
      <c r="D3" s="26"/>
      <c r="L3" s="10" t="s">
        <v>7</v>
      </c>
    </row>
    <row r="4" spans="2:13" ht="18.75" customHeight="1" x14ac:dyDescent="0.2">
      <c r="B4" s="328"/>
      <c r="C4" s="330" t="s">
        <v>0</v>
      </c>
      <c r="D4" s="331"/>
      <c r="E4" s="332" t="s">
        <v>23</v>
      </c>
      <c r="F4" s="333"/>
      <c r="G4" s="334"/>
      <c r="H4" s="332" t="s">
        <v>22</v>
      </c>
      <c r="I4" s="333"/>
      <c r="J4" s="334"/>
      <c r="K4" s="332" t="s">
        <v>21</v>
      </c>
      <c r="L4" s="334"/>
    </row>
    <row r="5" spans="2:13" ht="18.75" customHeight="1" x14ac:dyDescent="0.2">
      <c r="B5" s="329"/>
      <c r="C5" s="4" t="s">
        <v>1</v>
      </c>
      <c r="D5" s="5" t="s">
        <v>2</v>
      </c>
      <c r="E5" s="335" t="s">
        <v>20</v>
      </c>
      <c r="F5" s="336"/>
      <c r="G5" s="337"/>
      <c r="H5" s="335"/>
      <c r="I5" s="336"/>
      <c r="J5" s="337"/>
      <c r="K5" s="335" t="s">
        <v>19</v>
      </c>
      <c r="L5" s="337"/>
    </row>
    <row r="6" spans="2:13" ht="18.75" customHeight="1" x14ac:dyDescent="0.2">
      <c r="B6" s="318" t="s">
        <v>4</v>
      </c>
      <c r="C6" s="1"/>
      <c r="D6" s="2"/>
      <c r="E6" s="314"/>
      <c r="F6" s="315"/>
      <c r="G6" s="317"/>
      <c r="H6" s="325"/>
      <c r="I6" s="326"/>
      <c r="J6" s="9" t="s">
        <v>3</v>
      </c>
      <c r="K6" s="327"/>
      <c r="L6" s="327"/>
    </row>
    <row r="7" spans="2:13" ht="18.75" customHeight="1" x14ac:dyDescent="0.2">
      <c r="B7" s="319"/>
      <c r="C7" s="1"/>
      <c r="D7" s="1"/>
      <c r="E7" s="314"/>
      <c r="F7" s="315"/>
      <c r="G7" s="317"/>
      <c r="H7" s="325"/>
      <c r="I7" s="326"/>
      <c r="J7" s="9" t="s">
        <v>3</v>
      </c>
      <c r="K7" s="327"/>
      <c r="L7" s="327"/>
    </row>
    <row r="8" spans="2:13" ht="18.75" customHeight="1" x14ac:dyDescent="0.2">
      <c r="B8" s="319"/>
      <c r="C8" s="1"/>
      <c r="D8" s="1"/>
      <c r="E8" s="314"/>
      <c r="F8" s="315"/>
      <c r="G8" s="317"/>
      <c r="H8" s="325"/>
      <c r="I8" s="326"/>
      <c r="J8" s="9" t="s">
        <v>3</v>
      </c>
      <c r="K8" s="327"/>
      <c r="L8" s="327"/>
    </row>
    <row r="9" spans="2:13" ht="18.75" customHeight="1" x14ac:dyDescent="0.2">
      <c r="B9" s="319"/>
      <c r="C9" s="1"/>
      <c r="D9" s="1"/>
      <c r="E9" s="314"/>
      <c r="F9" s="315"/>
      <c r="G9" s="317"/>
      <c r="H9" s="325"/>
      <c r="I9" s="326"/>
      <c r="J9" s="9" t="s">
        <v>3</v>
      </c>
      <c r="K9" s="327"/>
      <c r="L9" s="327"/>
    </row>
    <row r="10" spans="2:13" ht="18.75" customHeight="1" x14ac:dyDescent="0.2">
      <c r="B10" s="319"/>
      <c r="C10" s="1"/>
      <c r="D10" s="1"/>
      <c r="E10" s="314"/>
      <c r="F10" s="315"/>
      <c r="G10" s="317"/>
      <c r="H10" s="325"/>
      <c r="I10" s="326"/>
      <c r="J10" s="9" t="s">
        <v>3</v>
      </c>
      <c r="K10" s="327"/>
      <c r="L10" s="327"/>
    </row>
    <row r="11" spans="2:13" ht="18.75" customHeight="1" thickBot="1" x14ac:dyDescent="0.25">
      <c r="B11" s="353"/>
      <c r="C11" s="23"/>
      <c r="D11" s="23"/>
      <c r="E11" s="296"/>
      <c r="F11" s="297"/>
      <c r="G11" s="298"/>
      <c r="H11" s="299"/>
      <c r="I11" s="300"/>
      <c r="J11" s="24" t="s">
        <v>3</v>
      </c>
      <c r="K11" s="366"/>
      <c r="L11" s="366"/>
    </row>
    <row r="12" spans="2:13" ht="18.75" customHeight="1" thickTop="1" x14ac:dyDescent="0.2">
      <c r="B12" s="355" t="s">
        <v>5</v>
      </c>
      <c r="C12" s="356"/>
      <c r="D12" s="357"/>
      <c r="E12" s="303"/>
      <c r="F12" s="304"/>
      <c r="G12" s="305"/>
      <c r="H12" s="306"/>
      <c r="I12" s="307"/>
      <c r="J12" s="28" t="s">
        <v>3</v>
      </c>
      <c r="K12" s="308"/>
      <c r="L12" s="309"/>
    </row>
    <row r="13" spans="2:13" ht="3.75" customHeight="1" x14ac:dyDescent="0.2">
      <c r="B13" s="314"/>
      <c r="C13" s="315"/>
      <c r="D13" s="315"/>
      <c r="E13" s="315"/>
      <c r="F13" s="315"/>
      <c r="G13" s="315"/>
      <c r="H13" s="315"/>
      <c r="I13" s="315"/>
      <c r="J13" s="315"/>
      <c r="K13" s="310"/>
      <c r="L13" s="311"/>
    </row>
    <row r="14" spans="2:13" ht="18.75" customHeight="1" x14ac:dyDescent="0.2">
      <c r="B14" s="316" t="s">
        <v>8</v>
      </c>
      <c r="C14" s="316"/>
      <c r="D14" s="316"/>
      <c r="E14" s="314"/>
      <c r="F14" s="315"/>
      <c r="G14" s="317"/>
      <c r="H14" s="323">
        <v>100</v>
      </c>
      <c r="I14" s="324"/>
      <c r="J14" s="29" t="s">
        <v>3</v>
      </c>
      <c r="K14" s="312"/>
      <c r="L14" s="313"/>
    </row>
    <row r="15" spans="2:13" ht="15" customHeight="1" x14ac:dyDescent="0.2">
      <c r="B15" s="13" t="s">
        <v>18</v>
      </c>
      <c r="C15" s="14"/>
      <c r="D15" s="14"/>
      <c r="E15" s="14"/>
      <c r="F15" s="15"/>
      <c r="G15" s="15"/>
      <c r="H15" s="15"/>
      <c r="I15" s="16"/>
      <c r="J15" s="17"/>
      <c r="K15" s="17"/>
      <c r="L15" s="18"/>
    </row>
    <row r="16" spans="2:13" ht="15" customHeight="1" x14ac:dyDescent="0.2">
      <c r="B16" s="19" t="s">
        <v>17</v>
      </c>
      <c r="C16" s="14"/>
      <c r="D16" s="14"/>
      <c r="E16" s="14"/>
      <c r="F16" s="15"/>
      <c r="G16" s="15"/>
      <c r="H16" s="15"/>
      <c r="I16" s="16"/>
      <c r="J16" s="17"/>
      <c r="K16" s="17"/>
      <c r="L16" s="18"/>
    </row>
    <row r="17" spans="2:18" ht="18.75" customHeight="1" x14ac:dyDescent="0.2">
      <c r="B17" s="359" t="s">
        <v>16</v>
      </c>
      <c r="C17" s="359"/>
      <c r="D17" s="359"/>
      <c r="E17" s="359"/>
      <c r="F17" s="359"/>
      <c r="G17" s="359"/>
      <c r="H17" s="359"/>
      <c r="I17" s="359"/>
      <c r="J17" s="359"/>
      <c r="K17" s="359"/>
      <c r="L17" s="359"/>
    </row>
    <row r="18" spans="2:18" ht="18.75" customHeight="1" x14ac:dyDescent="0.2">
      <c r="B18" s="27" t="s">
        <v>30</v>
      </c>
      <c r="C18" s="32"/>
      <c r="D18" s="32"/>
      <c r="E18" s="32"/>
      <c r="F18" s="7"/>
      <c r="G18" s="7"/>
      <c r="H18" s="7"/>
      <c r="I18" s="11"/>
      <c r="J18" s="12"/>
      <c r="K18" s="12"/>
      <c r="L18" s="10" t="s">
        <v>7</v>
      </c>
    </row>
    <row r="19" spans="2:18" ht="17.100000000000001" customHeight="1" x14ac:dyDescent="0.2">
      <c r="B19" s="328"/>
      <c r="C19" s="330" t="s">
        <v>0</v>
      </c>
      <c r="D19" s="331"/>
      <c r="E19" s="360" t="s">
        <v>29</v>
      </c>
      <c r="F19" s="361"/>
      <c r="G19" s="362"/>
      <c r="H19" s="360" t="s">
        <v>28</v>
      </c>
      <c r="I19" s="361"/>
      <c r="J19" s="362"/>
      <c r="K19" s="360" t="s">
        <v>6</v>
      </c>
      <c r="L19" s="361"/>
      <c r="M19" s="362"/>
      <c r="P19" s="3"/>
      <c r="Q19" s="3"/>
      <c r="R19" s="3"/>
    </row>
    <row r="20" spans="2:18" ht="17.100000000000001" customHeight="1" x14ac:dyDescent="0.2">
      <c r="B20" s="329"/>
      <c r="C20" s="4" t="s">
        <v>1</v>
      </c>
      <c r="D20" s="5" t="s">
        <v>2</v>
      </c>
      <c r="E20" s="363" t="s">
        <v>27</v>
      </c>
      <c r="F20" s="364"/>
      <c r="G20" s="365"/>
      <c r="H20" s="363" t="s">
        <v>26</v>
      </c>
      <c r="I20" s="364"/>
      <c r="J20" s="365"/>
      <c r="K20" s="363" t="s">
        <v>25</v>
      </c>
      <c r="L20" s="364"/>
      <c r="M20" s="365"/>
      <c r="P20" s="3"/>
      <c r="Q20" s="3"/>
      <c r="R20" s="3"/>
    </row>
    <row r="21" spans="2:18" ht="17.100000000000001" customHeight="1" x14ac:dyDescent="0.2">
      <c r="B21" s="318" t="s">
        <v>4</v>
      </c>
      <c r="C21" s="1"/>
      <c r="D21" s="1"/>
      <c r="E21" s="328" t="s">
        <v>15</v>
      </c>
      <c r="F21" s="343"/>
      <c r="G21" s="344"/>
      <c r="H21" s="348" t="s">
        <v>14</v>
      </c>
      <c r="I21" s="343"/>
      <c r="J21" s="344"/>
      <c r="K21" s="348" t="s">
        <v>13</v>
      </c>
      <c r="L21" s="343"/>
      <c r="M21" s="344"/>
      <c r="P21" s="3"/>
      <c r="Q21" s="3"/>
      <c r="R21" s="3"/>
    </row>
    <row r="22" spans="2:18" ht="17.100000000000001" customHeight="1" x14ac:dyDescent="0.2">
      <c r="B22" s="319"/>
      <c r="C22" s="1"/>
      <c r="D22" s="1"/>
      <c r="E22" s="354"/>
      <c r="F22" s="343"/>
      <c r="G22" s="344"/>
      <c r="H22" s="349"/>
      <c r="I22" s="343"/>
      <c r="J22" s="344"/>
      <c r="K22" s="349"/>
      <c r="L22" s="343"/>
      <c r="M22" s="344"/>
      <c r="P22" s="3"/>
      <c r="Q22" s="3"/>
      <c r="R22" s="3"/>
    </row>
    <row r="23" spans="2:18" ht="17.100000000000001" customHeight="1" x14ac:dyDescent="0.2">
      <c r="B23" s="319"/>
      <c r="C23" s="1"/>
      <c r="D23" s="1"/>
      <c r="E23" s="354"/>
      <c r="F23" s="343"/>
      <c r="G23" s="344"/>
      <c r="H23" s="349"/>
      <c r="I23" s="343"/>
      <c r="J23" s="344"/>
      <c r="K23" s="349"/>
      <c r="L23" s="343"/>
      <c r="M23" s="344"/>
      <c r="P23" s="3"/>
      <c r="Q23" s="3"/>
      <c r="R23" s="3"/>
    </row>
    <row r="24" spans="2:18" ht="17.100000000000001" customHeight="1" x14ac:dyDescent="0.2">
      <c r="B24" s="319"/>
      <c r="C24" s="1"/>
      <c r="D24" s="1"/>
      <c r="E24" s="354"/>
      <c r="F24" s="343"/>
      <c r="G24" s="344"/>
      <c r="H24" s="349"/>
      <c r="I24" s="343"/>
      <c r="J24" s="344"/>
      <c r="K24" s="349"/>
      <c r="L24" s="343"/>
      <c r="M24" s="344"/>
      <c r="P24" s="3"/>
      <c r="Q24" s="3"/>
      <c r="R24" s="3"/>
    </row>
    <row r="25" spans="2:18" ht="17.100000000000001" customHeight="1" x14ac:dyDescent="0.2">
      <c r="B25" s="319"/>
      <c r="C25" s="1"/>
      <c r="D25" s="1"/>
      <c r="E25" s="354"/>
      <c r="F25" s="343"/>
      <c r="G25" s="344"/>
      <c r="H25" s="349"/>
      <c r="I25" s="343"/>
      <c r="J25" s="344"/>
      <c r="K25" s="349"/>
      <c r="L25" s="343"/>
      <c r="M25" s="344"/>
      <c r="P25" s="3"/>
      <c r="Q25" s="3"/>
      <c r="R25" s="3"/>
    </row>
    <row r="26" spans="2:18" ht="17.100000000000001" customHeight="1" thickBot="1" x14ac:dyDescent="0.25">
      <c r="B26" s="353"/>
      <c r="C26" s="23"/>
      <c r="D26" s="23"/>
      <c r="E26" s="354"/>
      <c r="F26" s="351"/>
      <c r="G26" s="352"/>
      <c r="H26" s="349"/>
      <c r="I26" s="351"/>
      <c r="J26" s="352"/>
      <c r="K26" s="349"/>
      <c r="L26" s="351"/>
      <c r="M26" s="352"/>
      <c r="P26" s="3"/>
      <c r="Q26" s="3"/>
      <c r="R26" s="3"/>
    </row>
    <row r="27" spans="2:18" ht="17.100000000000001" customHeight="1" thickTop="1" x14ac:dyDescent="0.2">
      <c r="B27" s="355" t="s">
        <v>5</v>
      </c>
      <c r="C27" s="356"/>
      <c r="D27" s="357"/>
      <c r="E27" s="329"/>
      <c r="F27" s="338"/>
      <c r="G27" s="358"/>
      <c r="H27" s="350"/>
      <c r="I27" s="338"/>
      <c r="J27" s="339"/>
      <c r="K27" s="350"/>
      <c r="L27" s="338"/>
      <c r="M27" s="339"/>
      <c r="P27" s="3"/>
      <c r="Q27" s="3"/>
      <c r="R27" s="3"/>
    </row>
    <row r="28" spans="2:18" ht="3.75" customHeight="1" x14ac:dyDescent="0.2">
      <c r="B28" s="340"/>
      <c r="C28" s="341"/>
      <c r="D28" s="341"/>
      <c r="E28" s="341"/>
      <c r="F28" s="341"/>
      <c r="G28" s="341"/>
      <c r="H28" s="341"/>
      <c r="I28" s="341"/>
      <c r="J28" s="341"/>
      <c r="K28" s="341"/>
      <c r="L28" s="341"/>
      <c r="M28" s="342"/>
      <c r="P28" s="3"/>
      <c r="Q28" s="3"/>
      <c r="R28" s="3"/>
    </row>
    <row r="29" spans="2:18" ht="17.100000000000001" customHeight="1" x14ac:dyDescent="0.2">
      <c r="B29" s="316" t="s">
        <v>8</v>
      </c>
      <c r="C29" s="316"/>
      <c r="D29" s="316"/>
      <c r="E29" s="31" t="s">
        <v>12</v>
      </c>
      <c r="F29" s="343"/>
      <c r="G29" s="344"/>
      <c r="H29" s="25" t="s">
        <v>11</v>
      </c>
      <c r="I29" s="343"/>
      <c r="J29" s="344"/>
      <c r="K29" s="345"/>
      <c r="L29" s="346"/>
      <c r="M29" s="347"/>
      <c r="P29" s="3"/>
      <c r="Q29" s="3"/>
      <c r="R29" s="3"/>
    </row>
    <row r="30" spans="2:18" ht="15" customHeight="1" x14ac:dyDescent="0.2">
      <c r="B30" s="13" t="s">
        <v>10</v>
      </c>
      <c r="C30" s="14"/>
      <c r="D30" s="14"/>
      <c r="E30" s="14"/>
      <c r="F30" s="20"/>
      <c r="G30" s="21"/>
      <c r="H30" s="21"/>
      <c r="I30" s="22"/>
      <c r="J30" s="21"/>
      <c r="K30" s="21"/>
      <c r="L30" s="15"/>
      <c r="M30" s="3"/>
      <c r="N30" s="8"/>
      <c r="O30" s="3"/>
      <c r="P30" s="3"/>
      <c r="Q30" s="3"/>
      <c r="R30" s="3"/>
    </row>
    <row r="31" spans="2:18" ht="15" customHeight="1" x14ac:dyDescent="0.2">
      <c r="B31" s="19" t="s">
        <v>9</v>
      </c>
      <c r="C31" s="18"/>
      <c r="D31" s="18"/>
      <c r="E31" s="18"/>
      <c r="F31" s="18"/>
      <c r="G31" s="18"/>
      <c r="H31" s="18"/>
      <c r="I31" s="18"/>
      <c r="J31" s="18"/>
      <c r="K31" s="18"/>
      <c r="L31" s="18"/>
    </row>
    <row r="33" spans="6:6" ht="13.5" customHeight="1" x14ac:dyDescent="0.2"/>
    <row r="40" spans="6:6" x14ac:dyDescent="0.2">
      <c r="F40" s="6"/>
    </row>
  </sheetData>
  <mergeCells count="74">
    <mergeCell ref="K7:L7"/>
    <mergeCell ref="E8:G8"/>
    <mergeCell ref="H8:I8"/>
    <mergeCell ref="K8:L8"/>
    <mergeCell ref="B4:B5"/>
    <mergeCell ref="C4:D4"/>
    <mergeCell ref="E4:G4"/>
    <mergeCell ref="H4:J5"/>
    <mergeCell ref="K4:L4"/>
    <mergeCell ref="E5:G5"/>
    <mergeCell ref="K5:L5"/>
    <mergeCell ref="E9:G9"/>
    <mergeCell ref="H9:I9"/>
    <mergeCell ref="K9:L9"/>
    <mergeCell ref="E10:G10"/>
    <mergeCell ref="H10:I10"/>
    <mergeCell ref="K10:L10"/>
    <mergeCell ref="E11:G11"/>
    <mergeCell ref="H11:I11"/>
    <mergeCell ref="K11:L11"/>
    <mergeCell ref="B12:D12"/>
    <mergeCell ref="E12:G12"/>
    <mergeCell ref="H12:I12"/>
    <mergeCell ref="K12:L14"/>
    <mergeCell ref="B13:J13"/>
    <mergeCell ref="B14:D14"/>
    <mergeCell ref="E14:G14"/>
    <mergeCell ref="B6:B11"/>
    <mergeCell ref="E6:G6"/>
    <mergeCell ref="H6:I6"/>
    <mergeCell ref="K6:L6"/>
    <mergeCell ref="E7:G7"/>
    <mergeCell ref="H7:I7"/>
    <mergeCell ref="H14:I14"/>
    <mergeCell ref="B17:L17"/>
    <mergeCell ref="B19:B20"/>
    <mergeCell ref="C19:D19"/>
    <mergeCell ref="E19:G19"/>
    <mergeCell ref="H19:J19"/>
    <mergeCell ref="K19:M19"/>
    <mergeCell ref="E20:G20"/>
    <mergeCell ref="H20:J20"/>
    <mergeCell ref="K20:M20"/>
    <mergeCell ref="B21:B26"/>
    <mergeCell ref="E21:E27"/>
    <mergeCell ref="F21:G21"/>
    <mergeCell ref="H21:H27"/>
    <mergeCell ref="I21:J21"/>
    <mergeCell ref="F24:G24"/>
    <mergeCell ref="I24:J24"/>
    <mergeCell ref="B27:D27"/>
    <mergeCell ref="F27:G27"/>
    <mergeCell ref="L21:M21"/>
    <mergeCell ref="F22:G22"/>
    <mergeCell ref="I22:J22"/>
    <mergeCell ref="L22:M22"/>
    <mergeCell ref="F23:G23"/>
    <mergeCell ref="I23:J23"/>
    <mergeCell ref="L23:M23"/>
    <mergeCell ref="K21:K27"/>
    <mergeCell ref="L24:M24"/>
    <mergeCell ref="F25:G25"/>
    <mergeCell ref="I25:J25"/>
    <mergeCell ref="L25:M25"/>
    <mergeCell ref="F26:G26"/>
    <mergeCell ref="I26:J26"/>
    <mergeCell ref="L26:M26"/>
    <mergeCell ref="I27:J27"/>
    <mergeCell ref="L27:M27"/>
    <mergeCell ref="B28:M28"/>
    <mergeCell ref="B29:D29"/>
    <mergeCell ref="F29:G29"/>
    <mergeCell ref="I29:J29"/>
    <mergeCell ref="K29:M29"/>
  </mergeCells>
  <phoneticPr fontId="13"/>
  <pageMargins left="0.35433070866141736" right="0" top="0.74803149606299213" bottom="0.15748031496062992" header="0.31496062992125984" footer="0"/>
  <pageSetup paperSize="9" orientation="portrait" r:id="rId1"/>
  <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5</vt:i4>
      </vt:variant>
      <vt:variant>
        <vt:lpstr>名前付き一覧</vt:lpstr>
      </vt:variant>
      <vt:variant>
        <vt:i4>2</vt:i4>
      </vt:variant>
    </vt:vector>
  </HeadingPairs>
  <TitlesOfParts>
    <vt:vector baseType="lpstr" size="7">
      <vt:lpstr>5-イ⑴</vt:lpstr>
      <vt:lpstr>5-イ⑵</vt:lpstr>
      <vt:lpstr>イ(1)</vt:lpstr>
      <vt:lpstr>イ(2)</vt:lpstr>
      <vt:lpstr>イ(3)</vt:lpstr>
      <vt:lpstr>'5-イ⑴'!Print_Area</vt:lpstr>
      <vt:lpstr>'5-イ⑵'!Print_Area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2025-04-01T10:02:28Z</cp:lastPrinted>
  <dcterms:created xsi:type="dcterms:W3CDTF">2012-10-22T07:59:22Z</dcterms:created>
  <dcterms:modified xsi:type="dcterms:W3CDTF">2025-04-01T10:02:49Z</dcterms:modified>
</cp:coreProperties>
</file>