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6="http://schemas.microsoft.com/office/spreadsheetml/2016/revision6" mc:Ignorable="x15 xr xr6 xr10">
  <fileVersion appName="xl" lastEdited="7" lowestEdited="7" rupBuild="22527"/>
  <workbookPr defaultThemeVersion="166925"/>
  <xr:revisionPtr xr6:coauthVersionLast="45" xr6:coauthVersionMax="45" documentId="8_{0B982DDC-1E66-45A5-A279-A8FD728D994E}" revIDLastSave="0" xr10:uidLastSave="{00000000-0000-0000-0000-000000000000}"/>
  <bookViews>
    <workbookView windowHeight="15840" windowWidth="29040" xWindow="-120" yWindow="-120"/>
  </bookViews>
  <sheets>
    <sheet r:id="rId1" name="b2.3" sheetId="4"/>
  </sheets>
  <definedNames>
    <definedName localSheetId="0" name="_xlnm.Print_Area">'b2.3'!$A$1:$M$78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8" i="4" l="1"/>
  <c r="F48" i="4"/>
  <c r="F25" i="4"/>
  <c r="F23" i="4"/>
  <c r="F21" i="4"/>
  <c r="F19" i="4"/>
  <c r="F17" i="4"/>
  <c r="F15" i="4"/>
  <c r="F13" i="4"/>
  <c r="F11" i="4"/>
  <c r="D48" i="4"/>
  <c r="C48" i="4"/>
  <c r="E50" i="4"/>
  <c r="E52" i="4"/>
  <c r="E54" i="4"/>
  <c r="E56" i="4"/>
  <c r="E58" i="4"/>
  <c r="E60" i="4"/>
  <c r="E62" i="4"/>
  <c r="E64" i="4"/>
  <c r="E66" i="4"/>
  <c r="E68" i="4"/>
  <c r="E70" i="4"/>
  <c r="E72" i="4"/>
  <c r="H72" i="4"/>
  <c r="H70" i="4"/>
  <c r="H68" i="4"/>
  <c r="H66" i="4"/>
  <c r="H64" i="4"/>
  <c r="H62" i="4"/>
  <c r="H60" i="4"/>
  <c r="H58" i="4"/>
  <c r="H56" i="4"/>
  <c r="H54" i="4"/>
  <c r="H52" i="4"/>
  <c r="H50" i="4"/>
  <c r="K47" i="4"/>
  <c r="L47" i="4"/>
  <c r="I47" i="4"/>
  <c r="E47" i="4"/>
  <c r="D47" i="4"/>
  <c r="C47" i="4"/>
  <c r="F27" i="4"/>
  <c r="H47" i="4"/>
  <c r="G47" i="4"/>
  <c r="F47" i="4"/>
</calcChain>
</file>

<file path=xl/sharedStrings.xml><?xml version="1.0" encoding="utf-8"?>
<sst xmlns="http://schemas.openxmlformats.org/spreadsheetml/2006/main" count="77" uniqueCount="70">
  <si>
    <t xml:space="preserve">2 月 </t>
  </si>
  <si>
    <t xml:space="preserve">3 月 </t>
  </si>
  <si>
    <t xml:space="preserve">4 月 </t>
  </si>
  <si>
    <t xml:space="preserve">5 月 </t>
  </si>
  <si>
    <t xml:space="preserve">6 月 </t>
  </si>
  <si>
    <t xml:space="preserve">7 月 </t>
  </si>
  <si>
    <t xml:space="preserve">8 月 </t>
  </si>
  <si>
    <t xml:space="preserve">9 月 </t>
  </si>
  <si>
    <t xml:space="preserve">10 月 </t>
  </si>
  <si>
    <t xml:space="preserve">11 月 </t>
  </si>
  <si>
    <t xml:space="preserve">12 月 </t>
  </si>
  <si>
    <t>推計人口は，国勢調査人口を基礎とし，これに毎月の住民基本台帳及び外国人登録の増減を加減して推計したものである。</t>
  </si>
  <si>
    <t>年                   次</t>
  </si>
  <si>
    <t>世     帯     数</t>
  </si>
  <si>
    <t>人                                         口</t>
  </si>
  <si>
    <t>総        数</t>
  </si>
  <si>
    <t>男</t>
  </si>
  <si>
    <t>女</t>
  </si>
  <si>
    <t>(各年10月1日）</t>
  </si>
  <si>
    <t>年    次</t>
  </si>
  <si>
    <t>自  然  動  態</t>
  </si>
  <si>
    <t>自    然</t>
  </si>
  <si>
    <t>社  会  動  態</t>
  </si>
  <si>
    <t>社    会</t>
  </si>
  <si>
    <t>死    産</t>
  </si>
  <si>
    <t>婚    姻</t>
  </si>
  <si>
    <t>離    婚</t>
  </si>
  <si>
    <t>出    生</t>
  </si>
  <si>
    <t>死    亡</t>
  </si>
  <si>
    <t>月</t>
  </si>
  <si>
    <t>総    数</t>
  </si>
  <si>
    <t>増    加</t>
  </si>
  <si>
    <t>（胎）</t>
  </si>
  <si>
    <t>（件）</t>
  </si>
  <si>
    <t>（うち男）</t>
  </si>
  <si>
    <t>（うち県外）</t>
  </si>
  <si>
    <t xml:space="preserve">1 月 </t>
  </si>
  <si>
    <t>注1  各年とも当時の市域による。</t>
  </si>
  <si>
    <t xml:space="preserve">   2  外国人を除く。</t>
  </si>
  <si>
    <t>平     成</t>
  </si>
  <si>
    <t xml:space="preserve"> </t>
  </si>
  <si>
    <r>
      <t xml:space="preserve">B  人    口  </t>
    </r>
    <r>
      <rPr>
        <b/>
        <sz val="12"/>
        <rFont val="ＭＳ ゴシック"/>
        <family val="3"/>
        <charset val="128"/>
      </rPr>
      <t>23</t>
    </r>
    <rPh sb="3" eb="9">
      <t>ジンコウ</t>
    </rPh>
    <phoneticPr fontId="4"/>
  </si>
  <si>
    <t>資料  企画調整部</t>
    <rPh sb="4" eb="6">
      <t>キカク</t>
    </rPh>
    <rPh sb="6" eb="8">
      <t>チョウセイ</t>
    </rPh>
    <rPh sb="8" eb="9">
      <t>ブ</t>
    </rPh>
    <phoneticPr fontId="4"/>
  </si>
  <si>
    <t xml:space="preserve"> 12       年</t>
  </si>
  <si>
    <t xml:space="preserve"> 13       年</t>
  </si>
  <si>
    <t xml:space="preserve"> 14       年</t>
  </si>
  <si>
    <t xml:space="preserve"> 15       年</t>
  </si>
  <si>
    <t xml:space="preserve"> 16       年</t>
  </si>
  <si>
    <t xml:space="preserve"> 17       年</t>
  </si>
  <si>
    <t>注　平成2年，7年，12年及び17年は国勢調査結果である。</t>
    <rPh sb="5" eb="6">
      <t>ネン</t>
    </rPh>
    <rPh sb="8" eb="9">
      <t>ネン</t>
    </rPh>
    <rPh sb="12" eb="13">
      <t>ネン</t>
    </rPh>
    <rPh sb="13" eb="14">
      <t>オヨ</t>
    </rPh>
    <rPh sb="19" eb="21">
      <t>コクセイ</t>
    </rPh>
    <rPh sb="21" eb="23">
      <t>チョウサ</t>
    </rPh>
    <phoneticPr fontId="4"/>
  </si>
  <si>
    <t>社会局保健医療課</t>
    <rPh sb="0" eb="2">
      <t>シャカイ</t>
    </rPh>
    <rPh sb="2" eb="3">
      <t>キョク</t>
    </rPh>
    <rPh sb="3" eb="5">
      <t>ホケン</t>
    </rPh>
    <rPh sb="5" eb="7">
      <t>イリョウ</t>
    </rPh>
    <rPh sb="7" eb="8">
      <t>カ</t>
    </rPh>
    <phoneticPr fontId="4"/>
  </si>
  <si>
    <t>資料</t>
    <rPh sb="0" eb="2">
      <t>シリョウ</t>
    </rPh>
    <phoneticPr fontId="4"/>
  </si>
  <si>
    <t>企画調整部</t>
    <rPh sb="0" eb="1">
      <t>クワダ</t>
    </rPh>
    <rPh sb="1" eb="2">
      <t>ガ</t>
    </rPh>
    <rPh sb="2" eb="3">
      <t>チョウ</t>
    </rPh>
    <rPh sb="3" eb="4">
      <t>タダシ</t>
    </rPh>
    <rPh sb="4" eb="5">
      <t>ブ</t>
    </rPh>
    <phoneticPr fontId="4"/>
  </si>
  <si>
    <t>B-2    推        計        人        口</t>
    <phoneticPr fontId="4"/>
  </si>
  <si>
    <t xml:space="preserve"> 2       年</t>
    <phoneticPr fontId="4"/>
  </si>
  <si>
    <t xml:space="preserve"> 7       年</t>
    <phoneticPr fontId="4"/>
  </si>
  <si>
    <t xml:space="preserve"> 18       年</t>
    <phoneticPr fontId="4"/>
  </si>
  <si>
    <t>　</t>
    <phoneticPr fontId="4"/>
  </si>
  <si>
    <t>B-3   人    口    動    態    の    推    移</t>
    <phoneticPr fontId="4"/>
  </si>
  <si>
    <t xml:space="preserve"> </t>
    <phoneticPr fontId="4"/>
  </si>
  <si>
    <t>転   入　等</t>
    <rPh sb="6" eb="7">
      <t>トウ</t>
    </rPh>
    <phoneticPr fontId="4"/>
  </si>
  <si>
    <t>転   出　等</t>
    <rPh sb="6" eb="7">
      <t>トウ</t>
    </rPh>
    <phoneticPr fontId="4"/>
  </si>
  <si>
    <t xml:space="preserve">平 成  13  年  </t>
    <phoneticPr fontId="4"/>
  </si>
  <si>
    <t xml:space="preserve">14  年  </t>
    <phoneticPr fontId="4"/>
  </si>
  <si>
    <t xml:space="preserve">15  年  </t>
    <phoneticPr fontId="4"/>
  </si>
  <si>
    <t xml:space="preserve">16  年  </t>
    <phoneticPr fontId="4"/>
  </si>
  <si>
    <t xml:space="preserve">17  年  </t>
    <phoneticPr fontId="4"/>
  </si>
  <si>
    <t>月      別</t>
    <phoneticPr fontId="4"/>
  </si>
  <si>
    <t xml:space="preserve">   3  社会動態は，市内の区間異動を含まない。</t>
    <rPh sb="12" eb="14">
      <t>シナイ</t>
    </rPh>
    <phoneticPr fontId="4"/>
  </si>
  <si>
    <t xml:space="preserve">   4  転入等には職権記載等を含み，転出等には職権消除等を含む。</t>
    <rPh sb="6" eb="8">
      <t>テンニュウ</t>
    </rPh>
    <rPh sb="8" eb="9">
      <t>トウ</t>
    </rPh>
    <rPh sb="11" eb="13">
      <t>ショッケン</t>
    </rPh>
    <rPh sb="13" eb="15">
      <t>キサイ</t>
    </rPh>
    <rPh sb="15" eb="16">
      <t>トウ</t>
    </rPh>
    <rPh sb="17" eb="18">
      <t>フク</t>
    </rPh>
    <rPh sb="20" eb="22">
      <t>テンシュツ</t>
    </rPh>
    <rPh sb="22" eb="23">
      <t>トウ</t>
    </rPh>
    <rPh sb="25" eb="27">
      <t>ショッケン</t>
    </rPh>
    <rPh sb="27" eb="28">
      <t>ケ</t>
    </rPh>
    <rPh sb="28" eb="29">
      <t>ノゾ</t>
    </rPh>
    <rPh sb="29" eb="30">
      <t>トウ</t>
    </rPh>
    <rPh sb="31" eb="32">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</si>
</sst>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quot;△ &quot;#,##0"/>
  </numFmts>
  <fonts count="10" x14ac:knownFonts="1">
    <font>
      <sz val="11"/>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6"/>
      <name val="ＭＳ Ｐゴシック"/>
      <family val="3"/>
      <charset val="128"/>
    </font>
    <font>
      <sz val="12"/>
      <name val="ＭＳ 明朝"/>
      <family val="1"/>
      <charset val="128"/>
    </font>
    <font>
      <b/>
      <sz val="12"/>
      <name val="ＭＳ ゴシック"/>
      <family val="3"/>
      <charset val="128"/>
    </font>
    <font>
      <sz val="18"/>
      <name val="ＭＳ Ｐ明朝"/>
      <family val="1"/>
      <charset val="128"/>
    </font>
    <font>
      <sz val="12"/>
      <name val="ＭＳ Ｐゴシック"/>
      <family val="3"/>
      <charset val="128"/>
    </font>
    <font>
      <sz val="11"/>
      <name val="ＭＳ Ｐゴシック"/>
      <family val="3"/>
      <charset val="128"/>
    </font>
  </fonts>
  <fills count="2">
    <fill>
      <patternFill patternType="none"/>
    </fill>
    <fill>
      <patternFill patternType="gray125"/>
    </fill>
  </fills>
  <borders count="20">
    <border>
      <left/>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78">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38" fontId="3" fillId="0" borderId="0" xfId="1" applyFont="1" applyBorder="1" applyAlignment="1">
      <alignment horizontal="center" vertical="center"/>
    </xf>
    <xf numFmtId="0" fontId="3" fillId="0" borderId="0" xfId="0" applyFont="1" applyAlignment="1">
      <alignment horizontal="right" vertical="center"/>
    </xf>
    <xf numFmtId="38" fontId="3" fillId="0" borderId="0" xfId="1" applyFont="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38" fontId="3" fillId="0" borderId="3" xfId="1"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vertical="center"/>
    </xf>
    <xf numFmtId="38" fontId="3" fillId="0" borderId="9" xfId="1" applyFont="1" applyBorder="1" applyAlignment="1">
      <alignment vertical="center"/>
    </xf>
    <xf numFmtId="176" fontId="3" fillId="0" borderId="0" xfId="0" applyNumberFormat="1" applyFont="1" applyAlignment="1">
      <alignment vertical="center"/>
    </xf>
    <xf numFmtId="176" fontId="3" fillId="0" borderId="3" xfId="1" applyNumberFormat="1" applyFont="1" applyBorder="1" applyAlignment="1">
      <alignment vertical="center"/>
    </xf>
    <xf numFmtId="177" fontId="3" fillId="0" borderId="0" xfId="0" applyNumberFormat="1" applyFont="1" applyAlignment="1">
      <alignment vertical="center"/>
    </xf>
    <xf numFmtId="177" fontId="3" fillId="0" borderId="3" xfId="1" applyNumberFormat="1" applyFont="1" applyBorder="1" applyAlignment="1">
      <alignment vertical="center"/>
    </xf>
    <xf numFmtId="0" fontId="8" fillId="0" borderId="0" xfId="0" applyFont="1" applyAlignment="1">
      <alignment horizontal="right" vertical="center"/>
    </xf>
    <xf numFmtId="176" fontId="3" fillId="0" borderId="0" xfId="1" quotePrefix="1" applyNumberFormat="1" applyFont="1" applyAlignment="1">
      <alignment horizontal="right" vertical="center"/>
    </xf>
    <xf numFmtId="176" fontId="3" fillId="0" borderId="9" xfId="0" quotePrefix="1" applyNumberFormat="1" applyFont="1" applyBorder="1" applyAlignment="1">
      <alignment horizontal="right" vertical="center"/>
    </xf>
    <xf numFmtId="176" fontId="3" fillId="0" borderId="0" xfId="0" quotePrefix="1" applyNumberFormat="1" applyFont="1" applyAlignment="1">
      <alignment horizontal="right" vertical="center"/>
    </xf>
    <xf numFmtId="176" fontId="3" fillId="0" borderId="2" xfId="1" quotePrefix="1" applyNumberFormat="1" applyFont="1" applyBorder="1" applyAlignment="1">
      <alignment horizontal="right" vertical="center"/>
    </xf>
    <xf numFmtId="176" fontId="3" fillId="0" borderId="3" xfId="1" quotePrefix="1" applyNumberFormat="1" applyFont="1" applyBorder="1" applyAlignment="1">
      <alignment horizontal="right" vertical="center"/>
    </xf>
    <xf numFmtId="3" fontId="3" fillId="0" borderId="0" xfId="1" applyNumberFormat="1" applyFont="1" applyAlignment="1">
      <alignment vertical="center"/>
    </xf>
    <xf numFmtId="3" fontId="3" fillId="0" borderId="9" xfId="1" applyNumberFormat="1" applyFont="1" applyBorder="1" applyAlignment="1">
      <alignment vertical="center"/>
    </xf>
    <xf numFmtId="176" fontId="3" fillId="0" borderId="9" xfId="1" applyNumberFormat="1" applyFont="1" applyBorder="1" applyAlignment="1">
      <alignment horizontal="right" vertical="center"/>
    </xf>
    <xf numFmtId="176" fontId="3" fillId="0" borderId="9" xfId="0" applyNumberFormat="1" applyFont="1" applyBorder="1" applyAlignment="1">
      <alignment horizontal="right" vertical="center"/>
    </xf>
    <xf numFmtId="176" fontId="3" fillId="0" borderId="0" xfId="0" applyNumberFormat="1" applyFont="1" applyAlignment="1">
      <alignment horizontal="right" vertical="center"/>
    </xf>
    <xf numFmtId="177" fontId="3" fillId="0" borderId="0" xfId="1" applyNumberFormat="1" applyFont="1" applyAlignment="1">
      <alignment horizontal="right"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3" fillId="0" borderId="0" xfId="0" applyFont="1" applyAlignment="1">
      <alignment horizontal="right" vertical="center" indent="1"/>
    </xf>
    <xf numFmtId="38" fontId="3" fillId="0" borderId="9" xfId="1" applyNumberFormat="1" applyFont="1" applyBorder="1" applyAlignment="1">
      <alignment vertical="center"/>
    </xf>
    <xf numFmtId="38" fontId="3" fillId="0" borderId="0" xfId="1" applyNumberFormat="1" applyFont="1" applyAlignment="1">
      <alignment vertical="center"/>
    </xf>
    <xf numFmtId="38" fontId="3" fillId="0" borderId="0" xfId="1" applyFont="1" applyBorder="1" applyAlignment="1">
      <alignment horizontal="right" vertical="center"/>
    </xf>
    <xf numFmtId="38" fontId="3" fillId="0" borderId="9" xfId="1" applyFont="1" applyBorder="1" applyAlignment="1">
      <alignment horizontal="right" vertical="center"/>
    </xf>
    <xf numFmtId="177" fontId="3" fillId="0" borderId="0" xfId="1" applyNumberFormat="1" applyFont="1" applyAlignment="1">
      <alignment vertical="center"/>
    </xf>
    <xf numFmtId="176" fontId="3" fillId="0" borderId="9" xfId="1" quotePrefix="1" applyNumberFormat="1" applyFont="1" applyBorder="1" applyAlignment="1">
      <alignment horizontal="right" vertical="center"/>
    </xf>
    <xf numFmtId="176" fontId="3" fillId="0" borderId="0" xfId="1" quotePrefix="1" applyNumberFormat="1" applyFont="1" applyBorder="1" applyAlignment="1">
      <alignment horizontal="right"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5" fillId="0" borderId="0" xfId="0" applyFont="1" applyAlignment="1">
      <alignment horizontal="righ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righ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9" fillId="0" borderId="16" xfId="0" applyFont="1" applyBorder="1" applyAlignment="1">
      <alignment horizontal="center" vertical="center"/>
    </xf>
    <xf numFmtId="38" fontId="3" fillId="0" borderId="9" xfId="1" applyFont="1" applyBorder="1" applyAlignment="1">
      <alignment horizontal="right" vertical="center"/>
    </xf>
    <xf numFmtId="38" fontId="3" fillId="0" borderId="0" xfId="1" applyFont="1" applyBorder="1" applyAlignment="1">
      <alignment horizontal="right" vertical="center"/>
    </xf>
    <xf numFmtId="0" fontId="3" fillId="0" borderId="8"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horizontal="right" vertical="center"/>
    </xf>
    <xf numFmtId="0" fontId="2" fillId="0" borderId="0" xfId="0" applyFont="1" applyBorder="1" applyAlignment="1">
      <alignment horizontal="center" vertical="center"/>
    </xf>
    <xf numFmtId="0" fontId="9" fillId="0" borderId="1"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2" fillId="0" borderId="1" xfId="0" applyFont="1" applyBorder="1" applyAlignment="1">
      <alignment horizontal="distributed" vertical="center" wrapText="1"/>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9" fillId="0" borderId="18" xfId="0" applyFont="1" applyBorder="1" applyAlignment="1">
      <alignment horizontal="center" vertical="center"/>
    </xf>
    <xf numFmtId="0" fontId="9" fillId="0" borderId="2" xfId="0" applyFont="1" applyBorder="1" applyAlignment="1">
      <alignment horizontal="center" vertical="center"/>
    </xf>
    <xf numFmtId="0" fontId="9" fillId="0" borderId="19" xfId="0" applyFont="1" applyBorder="1" applyAlignment="1">
      <alignment horizontal="center" vertical="center"/>
    </xf>
    <xf numFmtId="0" fontId="3" fillId="0" borderId="14" xfId="0" applyFont="1" applyBorder="1" applyAlignment="1">
      <alignment horizontal="center" vertical="center"/>
    </xf>
    <xf numFmtId="0" fontId="9" fillId="0" borderId="17" xfId="0" applyFont="1" applyBorder="1" applyAlignment="1">
      <alignment horizontal="center" vertical="center"/>
    </xf>
    <xf numFmtId="0" fontId="9" fillId="0" borderId="9" xfId="0" applyFont="1" applyBorder="1" applyAlignment="1">
      <alignment horizontal="center" vertical="center"/>
    </xf>
    <xf numFmtId="0" fontId="2" fillId="0" borderId="0" xfId="0" applyFont="1" applyAlignment="1">
      <alignment vertical="center"/>
    </xf>
    <xf numFmtId="0" fontId="2" fillId="0" borderId="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8"/>
  <sheetViews>
    <sheetView tabSelected="1" view="pageBreakPreview" zoomScale="75" zoomScaleNormal="75" zoomScaleSheetLayoutView="75" workbookViewId="0"/>
  </sheetViews>
  <sheetFormatPr defaultRowHeight="14.25" x14ac:dyDescent="0.15"/>
  <cols>
    <col min="1" max="1" width="3.625" style="1" customWidth="1"/>
    <col min="2" max="9" width="13.625" style="1" customWidth="1"/>
    <col min="10" max="11" width="7.125" style="1" customWidth="1"/>
    <col min="12" max="12" width="13.625" style="1" customWidth="1"/>
    <col min="13" max="13" width="0.875" style="1" customWidth="1"/>
    <col min="14" max="16384" width="9" style="1"/>
  </cols>
  <sheetData>
    <row r="1" spans="2:13" ht="15" customHeight="1" x14ac:dyDescent="0.15">
      <c r="I1" s="49" t="s">
        <v>41</v>
      </c>
      <c r="J1" s="49"/>
      <c r="K1" s="49"/>
      <c r="L1" s="49"/>
    </row>
    <row r="2" spans="2:13" ht="15" customHeight="1" x14ac:dyDescent="0.15"/>
    <row r="3" spans="2:13" ht="21.95" customHeight="1" x14ac:dyDescent="0.15">
      <c r="B3" s="50" t="s">
        <v>53</v>
      </c>
      <c r="C3" s="50"/>
      <c r="D3" s="50"/>
      <c r="E3" s="50"/>
      <c r="F3" s="50"/>
      <c r="G3" s="50"/>
      <c r="H3" s="50"/>
      <c r="I3" s="50"/>
      <c r="J3" s="50"/>
      <c r="K3" s="50"/>
      <c r="L3" s="50"/>
    </row>
    <row r="4" spans="2:13" ht="15" customHeight="1" x14ac:dyDescent="0.15"/>
    <row r="5" spans="2:13" ht="15" customHeight="1" x14ac:dyDescent="0.15">
      <c r="B5" s="51" t="s">
        <v>11</v>
      </c>
      <c r="C5" s="51"/>
      <c r="D5" s="51"/>
      <c r="E5" s="51"/>
      <c r="F5" s="51"/>
      <c r="G5" s="51"/>
      <c r="H5" s="51"/>
      <c r="I5" s="51"/>
      <c r="J5" s="51"/>
      <c r="K5" s="51"/>
      <c r="L5" s="51"/>
    </row>
    <row r="6" spans="2:13" ht="15" customHeight="1" x14ac:dyDescent="0.15"/>
    <row r="7" spans="2:13" ht="15" customHeight="1" thickBot="1" x14ac:dyDescent="0.2">
      <c r="B7" s="2"/>
      <c r="C7" s="2"/>
      <c r="D7" s="2"/>
      <c r="E7" s="2"/>
      <c r="F7" s="2"/>
      <c r="G7" s="2"/>
      <c r="H7" s="2"/>
      <c r="I7" s="2"/>
      <c r="J7" s="2"/>
      <c r="K7" s="52" t="s">
        <v>42</v>
      </c>
      <c r="L7" s="52"/>
    </row>
    <row r="8" spans="2:13" ht="24" customHeight="1" thickTop="1" x14ac:dyDescent="0.15">
      <c r="B8" s="45" t="s">
        <v>12</v>
      </c>
      <c r="C8" s="45"/>
      <c r="D8" s="47" t="s">
        <v>13</v>
      </c>
      <c r="E8" s="47"/>
      <c r="F8" s="53" t="s">
        <v>14</v>
      </c>
      <c r="G8" s="53"/>
      <c r="H8" s="53"/>
      <c r="I8" s="53"/>
      <c r="J8" s="53"/>
      <c r="K8" s="53"/>
      <c r="L8" s="54"/>
      <c r="M8" s="5"/>
    </row>
    <row r="9" spans="2:13" ht="24" customHeight="1" x14ac:dyDescent="0.15">
      <c r="B9" s="46"/>
      <c r="C9" s="46"/>
      <c r="D9" s="48"/>
      <c r="E9" s="48"/>
      <c r="F9" s="48" t="s">
        <v>15</v>
      </c>
      <c r="G9" s="48"/>
      <c r="H9" s="48" t="s">
        <v>16</v>
      </c>
      <c r="I9" s="48"/>
      <c r="J9" s="55" t="s">
        <v>17</v>
      </c>
      <c r="K9" s="56"/>
      <c r="L9" s="56"/>
      <c r="M9" s="5"/>
    </row>
    <row r="10" spans="2:13" ht="9.9499999999999993" customHeight="1" x14ac:dyDescent="0.15">
      <c r="B10" s="6"/>
      <c r="C10" s="6"/>
      <c r="D10" s="11"/>
      <c r="E10" s="12"/>
      <c r="F10" s="12"/>
      <c r="G10" s="12"/>
      <c r="H10" s="12"/>
      <c r="I10" s="12"/>
      <c r="J10" s="12"/>
      <c r="K10" s="12"/>
      <c r="L10" s="12"/>
      <c r="M10" s="5"/>
    </row>
    <row r="11" spans="2:13" ht="17.100000000000001" customHeight="1" x14ac:dyDescent="0.15">
      <c r="B11" s="3" t="s">
        <v>39</v>
      </c>
      <c r="C11" s="37" t="s">
        <v>54</v>
      </c>
      <c r="D11" s="57">
        <v>407899</v>
      </c>
      <c r="E11" s="58"/>
      <c r="F11" s="58">
        <f t="shared" ref="F11:F19" si="0">SUM(H11:L11)</f>
        <v>1093707</v>
      </c>
      <c r="G11" s="58"/>
      <c r="H11" s="58">
        <v>537941</v>
      </c>
      <c r="I11" s="58"/>
      <c r="J11" s="40"/>
      <c r="K11" s="58">
        <v>555766</v>
      </c>
      <c r="L11" s="58"/>
    </row>
    <row r="12" spans="2:13" ht="17.100000000000001" customHeight="1" x14ac:dyDescent="0.15">
      <c r="B12" s="3" t="s">
        <v>40</v>
      </c>
      <c r="C12" s="37"/>
      <c r="D12" s="57"/>
      <c r="E12" s="58"/>
      <c r="F12" s="58"/>
      <c r="G12" s="58"/>
      <c r="H12" s="58"/>
      <c r="I12" s="58"/>
      <c r="J12" s="40"/>
      <c r="K12" s="58"/>
      <c r="L12" s="58"/>
    </row>
    <row r="13" spans="2:13" ht="17.100000000000001" customHeight="1" x14ac:dyDescent="0.15">
      <c r="B13" s="3"/>
      <c r="C13" s="37" t="s">
        <v>55</v>
      </c>
      <c r="D13" s="57">
        <v>437313</v>
      </c>
      <c r="E13" s="58"/>
      <c r="F13" s="58">
        <f t="shared" si="0"/>
        <v>1117117</v>
      </c>
      <c r="G13" s="58"/>
      <c r="H13" s="58">
        <v>546282</v>
      </c>
      <c r="I13" s="58"/>
      <c r="J13" s="40"/>
      <c r="K13" s="58">
        <v>570835</v>
      </c>
      <c r="L13" s="58"/>
    </row>
    <row r="14" spans="2:13" ht="17.100000000000001" customHeight="1" x14ac:dyDescent="0.15">
      <c r="C14" s="37"/>
      <c r="D14" s="57"/>
      <c r="E14" s="58"/>
      <c r="F14" s="58"/>
      <c r="G14" s="58"/>
      <c r="H14" s="58"/>
      <c r="I14" s="58"/>
      <c r="J14" s="40"/>
      <c r="K14" s="58"/>
      <c r="L14" s="58"/>
    </row>
    <row r="15" spans="2:13" ht="17.100000000000001" customHeight="1" x14ac:dyDescent="0.15">
      <c r="C15" s="37" t="s">
        <v>43</v>
      </c>
      <c r="D15" s="57">
        <v>463135</v>
      </c>
      <c r="E15" s="58"/>
      <c r="F15" s="58">
        <f t="shared" si="0"/>
        <v>1134134</v>
      </c>
      <c r="G15" s="58"/>
      <c r="H15" s="58">
        <v>551468</v>
      </c>
      <c r="I15" s="58"/>
      <c r="J15" s="40"/>
      <c r="K15" s="58">
        <v>582666</v>
      </c>
      <c r="L15" s="58"/>
    </row>
    <row r="16" spans="2:13" ht="17.100000000000001" customHeight="1" x14ac:dyDescent="0.15">
      <c r="C16" s="37"/>
      <c r="D16" s="57"/>
      <c r="E16" s="58"/>
      <c r="F16" s="58"/>
      <c r="G16" s="58"/>
      <c r="H16" s="58"/>
      <c r="I16" s="58"/>
      <c r="J16" s="40"/>
      <c r="K16" s="58"/>
      <c r="L16" s="58"/>
    </row>
    <row r="17" spans="2:12" ht="17.100000000000001" customHeight="1" x14ac:dyDescent="0.15">
      <c r="C17" s="37" t="s">
        <v>44</v>
      </c>
      <c r="D17" s="57">
        <v>467522</v>
      </c>
      <c r="E17" s="58"/>
      <c r="F17" s="58">
        <f t="shared" si="0"/>
        <v>1137270</v>
      </c>
      <c r="G17" s="58"/>
      <c r="H17" s="58">
        <v>552370</v>
      </c>
      <c r="I17" s="58"/>
      <c r="J17" s="40"/>
      <c r="K17" s="58">
        <v>584900</v>
      </c>
      <c r="L17" s="58"/>
    </row>
    <row r="18" spans="2:12" ht="17.100000000000001" customHeight="1" x14ac:dyDescent="0.15">
      <c r="C18" s="37"/>
      <c r="D18" s="57"/>
      <c r="E18" s="58"/>
      <c r="F18" s="58"/>
      <c r="G18" s="58"/>
      <c r="H18" s="58"/>
      <c r="I18" s="58"/>
      <c r="J18" s="40"/>
      <c r="K18" s="58"/>
      <c r="L18" s="58"/>
    </row>
    <row r="19" spans="2:12" ht="17.100000000000001" customHeight="1" x14ac:dyDescent="0.15">
      <c r="C19" s="37" t="s">
        <v>45</v>
      </c>
      <c r="D19" s="57">
        <v>472233</v>
      </c>
      <c r="E19" s="58"/>
      <c r="F19" s="58">
        <f t="shared" si="0"/>
        <v>1141620</v>
      </c>
      <c r="G19" s="58"/>
      <c r="H19" s="58">
        <v>554079</v>
      </c>
      <c r="I19" s="58"/>
      <c r="J19" s="40"/>
      <c r="K19" s="58">
        <v>587541</v>
      </c>
      <c r="L19" s="58"/>
    </row>
    <row r="20" spans="2:12" ht="17.100000000000001" customHeight="1" x14ac:dyDescent="0.15">
      <c r="C20" s="37"/>
      <c r="D20" s="57"/>
      <c r="E20" s="58"/>
      <c r="F20" s="58"/>
      <c r="G20" s="58"/>
      <c r="H20" s="58"/>
      <c r="I20" s="58"/>
      <c r="J20" s="40"/>
      <c r="K20" s="58"/>
      <c r="L20" s="58"/>
    </row>
    <row r="21" spans="2:12" ht="17.100000000000001" customHeight="1" x14ac:dyDescent="0.15">
      <c r="C21" s="37" t="s">
        <v>46</v>
      </c>
      <c r="D21" s="57">
        <v>476538</v>
      </c>
      <c r="E21" s="58"/>
      <c r="F21" s="58">
        <f>SUM(H21:L21)</f>
        <v>1144967</v>
      </c>
      <c r="G21" s="58"/>
      <c r="H21" s="58">
        <v>555209</v>
      </c>
      <c r="I21" s="58"/>
      <c r="J21" s="40"/>
      <c r="K21" s="58">
        <v>589758</v>
      </c>
      <c r="L21" s="58"/>
    </row>
    <row r="22" spans="2:12" ht="17.100000000000001" customHeight="1" x14ac:dyDescent="0.15">
      <c r="B22" s="5"/>
      <c r="D22" s="57"/>
      <c r="E22" s="58"/>
      <c r="F22" s="58"/>
      <c r="G22" s="58"/>
      <c r="H22" s="58"/>
      <c r="I22" s="58"/>
      <c r="J22" s="40"/>
      <c r="K22" s="58"/>
      <c r="L22" s="58"/>
    </row>
    <row r="23" spans="2:12" ht="17.100000000000001" customHeight="1" x14ac:dyDescent="0.15">
      <c r="B23" s="5"/>
      <c r="C23" s="37" t="s">
        <v>47</v>
      </c>
      <c r="D23" s="57">
        <v>481888</v>
      </c>
      <c r="E23" s="58"/>
      <c r="F23" s="58">
        <f>SUM(H23:L23)</f>
        <v>1150484</v>
      </c>
      <c r="G23" s="58"/>
      <c r="H23" s="58">
        <v>557450</v>
      </c>
      <c r="I23" s="58"/>
      <c r="J23" s="40"/>
      <c r="K23" s="58">
        <v>593034</v>
      </c>
      <c r="L23" s="58"/>
    </row>
    <row r="24" spans="2:12" ht="17.100000000000001" customHeight="1" x14ac:dyDescent="0.15">
      <c r="B24" s="5"/>
      <c r="C24" s="37"/>
      <c r="D24" s="41"/>
      <c r="E24" s="40"/>
      <c r="F24" s="40"/>
      <c r="G24" s="40"/>
      <c r="H24" s="40"/>
      <c r="I24" s="40"/>
      <c r="J24" s="40"/>
      <c r="K24" s="40"/>
      <c r="L24" s="40"/>
    </row>
    <row r="25" spans="2:12" ht="17.100000000000001" customHeight="1" x14ac:dyDescent="0.15">
      <c r="B25" s="5"/>
      <c r="C25" s="37" t="s">
        <v>48</v>
      </c>
      <c r="D25" s="57">
        <v>487416</v>
      </c>
      <c r="E25" s="58"/>
      <c r="F25" s="58">
        <f>SUM(H25:L25)</f>
        <v>1154391</v>
      </c>
      <c r="G25" s="58"/>
      <c r="H25" s="58">
        <v>559345</v>
      </c>
      <c r="I25" s="58"/>
      <c r="J25" s="40"/>
      <c r="K25" s="58">
        <v>595046</v>
      </c>
      <c r="L25" s="58"/>
    </row>
    <row r="26" spans="2:12" ht="17.100000000000001" customHeight="1" x14ac:dyDescent="0.15">
      <c r="B26" s="5"/>
      <c r="D26" s="57"/>
      <c r="E26" s="58"/>
      <c r="F26" s="58"/>
      <c r="G26" s="58"/>
      <c r="H26" s="58"/>
      <c r="I26" s="58"/>
      <c r="J26" s="40"/>
      <c r="K26" s="58"/>
      <c r="L26" s="58"/>
    </row>
    <row r="27" spans="2:12" ht="17.100000000000001" customHeight="1" x14ac:dyDescent="0.15">
      <c r="B27" s="5"/>
      <c r="C27" s="37" t="s">
        <v>56</v>
      </c>
      <c r="D27" s="57">
        <v>494430</v>
      </c>
      <c r="E27" s="58"/>
      <c r="F27" s="58">
        <f>SUM(H27:L27)</f>
        <v>1157846</v>
      </c>
      <c r="G27" s="58"/>
      <c r="H27" s="58">
        <v>561044</v>
      </c>
      <c r="I27" s="58"/>
      <c r="J27" s="40"/>
      <c r="K27" s="58">
        <v>596802</v>
      </c>
      <c r="L27" s="58"/>
    </row>
    <row r="28" spans="2:12" ht="9.9499999999999993" customHeight="1" x14ac:dyDescent="0.15">
      <c r="B28" s="5"/>
      <c r="C28" s="6"/>
      <c r="D28" s="4"/>
      <c r="E28" s="6"/>
      <c r="F28" s="8"/>
      <c r="G28" s="8"/>
      <c r="H28" s="13"/>
      <c r="I28" s="13"/>
      <c r="J28" s="13"/>
      <c r="K28" s="8"/>
      <c r="L28" s="8"/>
    </row>
    <row r="29" spans="2:12" ht="15" customHeight="1" x14ac:dyDescent="0.15">
      <c r="B29" s="60" t="s">
        <v>49</v>
      </c>
      <c r="C29" s="60"/>
      <c r="D29" s="60"/>
      <c r="E29" s="60"/>
      <c r="F29" s="60"/>
      <c r="G29" s="60"/>
      <c r="K29" s="61" t="s">
        <v>18</v>
      </c>
      <c r="L29" s="61"/>
    </row>
    <row r="30" spans="2:12" ht="15" customHeight="1" x14ac:dyDescent="0.15">
      <c r="B30" s="35"/>
      <c r="C30" s="35"/>
      <c r="D30" s="35"/>
      <c r="E30" s="35"/>
      <c r="F30" s="35"/>
      <c r="G30" s="35"/>
      <c r="K30" s="36"/>
      <c r="L30" s="36"/>
    </row>
    <row r="31" spans="2:12" ht="17.25" customHeight="1" x14ac:dyDescent="0.15">
      <c r="B31" s="1" t="s">
        <v>57</v>
      </c>
    </row>
    <row r="32" spans="2:12" ht="21.95" customHeight="1" x14ac:dyDescent="0.15">
      <c r="B32" s="50" t="s">
        <v>58</v>
      </c>
      <c r="C32" s="50"/>
      <c r="D32" s="50"/>
      <c r="E32" s="50"/>
      <c r="F32" s="50"/>
      <c r="G32" s="50"/>
      <c r="H32" s="50"/>
      <c r="I32" s="50"/>
      <c r="J32" s="50"/>
      <c r="K32" s="50"/>
      <c r="L32" s="50"/>
    </row>
    <row r="33" spans="2:12" ht="15" customHeight="1" x14ac:dyDescent="0.15">
      <c r="B33" s="5"/>
      <c r="C33" s="5"/>
      <c r="D33" s="5"/>
      <c r="E33" s="5"/>
      <c r="F33" s="5"/>
      <c r="G33" s="5"/>
      <c r="H33" s="5"/>
      <c r="I33" s="64" t="s">
        <v>59</v>
      </c>
      <c r="J33" s="62" t="s">
        <v>51</v>
      </c>
      <c r="K33" s="65" t="s">
        <v>52</v>
      </c>
      <c r="L33" s="65"/>
    </row>
    <row r="34" spans="2:12" ht="15" customHeight="1" thickBot="1" x14ac:dyDescent="0.2">
      <c r="B34" s="2"/>
      <c r="C34" s="2"/>
      <c r="D34" s="2"/>
      <c r="E34" s="2"/>
      <c r="F34" s="2"/>
      <c r="G34" s="2"/>
      <c r="H34" s="2"/>
      <c r="I34" s="52"/>
      <c r="J34" s="63"/>
      <c r="K34" s="66" t="s">
        <v>50</v>
      </c>
      <c r="L34" s="66"/>
    </row>
    <row r="35" spans="2:12" ht="20.100000000000001" customHeight="1" thickTop="1" x14ac:dyDescent="0.15">
      <c r="B35" s="45" t="s">
        <v>19</v>
      </c>
      <c r="C35" s="47" t="s">
        <v>20</v>
      </c>
      <c r="D35" s="47"/>
      <c r="E35" s="47" t="s">
        <v>21</v>
      </c>
      <c r="F35" s="47" t="s">
        <v>22</v>
      </c>
      <c r="G35" s="47"/>
      <c r="H35" s="47" t="s">
        <v>23</v>
      </c>
      <c r="I35" s="47" t="s">
        <v>24</v>
      </c>
      <c r="J35" s="73" t="s">
        <v>25</v>
      </c>
      <c r="K35" s="74"/>
      <c r="L35" s="45" t="s">
        <v>26</v>
      </c>
    </row>
    <row r="36" spans="2:12" ht="20.100000000000001" customHeight="1" x14ac:dyDescent="0.15">
      <c r="B36" s="67"/>
      <c r="C36" s="15" t="s">
        <v>27</v>
      </c>
      <c r="D36" s="15" t="s">
        <v>28</v>
      </c>
      <c r="E36" s="59"/>
      <c r="F36" s="15" t="s">
        <v>60</v>
      </c>
      <c r="G36" s="15" t="s">
        <v>61</v>
      </c>
      <c r="H36" s="59"/>
      <c r="I36" s="59"/>
      <c r="J36" s="75"/>
      <c r="K36" s="70"/>
      <c r="L36" s="67"/>
    </row>
    <row r="37" spans="2:12" ht="20.100000000000001" customHeight="1" x14ac:dyDescent="0.15">
      <c r="B37" s="68" t="s">
        <v>29</v>
      </c>
      <c r="C37" s="16" t="s">
        <v>30</v>
      </c>
      <c r="D37" s="16" t="s">
        <v>30</v>
      </c>
      <c r="E37" s="59" t="s">
        <v>31</v>
      </c>
      <c r="F37" s="16" t="s">
        <v>30</v>
      </c>
      <c r="G37" s="16" t="s">
        <v>30</v>
      </c>
      <c r="H37" s="59" t="s">
        <v>31</v>
      </c>
      <c r="I37" s="59" t="s">
        <v>32</v>
      </c>
      <c r="J37" s="69" t="s">
        <v>33</v>
      </c>
      <c r="K37" s="70"/>
      <c r="L37" s="68" t="s">
        <v>33</v>
      </c>
    </row>
    <row r="38" spans="2:12" ht="20.100000000000001" customHeight="1" x14ac:dyDescent="0.15">
      <c r="B38" s="46"/>
      <c r="C38" s="14" t="s">
        <v>34</v>
      </c>
      <c r="D38" s="14" t="s">
        <v>34</v>
      </c>
      <c r="E38" s="48"/>
      <c r="F38" s="14" t="s">
        <v>35</v>
      </c>
      <c r="G38" s="14" t="s">
        <v>35</v>
      </c>
      <c r="H38" s="48"/>
      <c r="I38" s="48"/>
      <c r="J38" s="71"/>
      <c r="K38" s="72"/>
      <c r="L38" s="46"/>
    </row>
    <row r="39" spans="2:12" ht="18" customHeight="1" x14ac:dyDescent="0.15">
      <c r="B39" s="23" t="s">
        <v>62</v>
      </c>
      <c r="C39" s="18">
        <v>11730</v>
      </c>
      <c r="D39" s="10">
        <v>7212</v>
      </c>
      <c r="E39" s="34">
        <v>4518</v>
      </c>
      <c r="F39" s="10">
        <v>47351</v>
      </c>
      <c r="G39" s="10">
        <v>48214</v>
      </c>
      <c r="H39" s="34">
        <v>-863</v>
      </c>
      <c r="I39" s="10">
        <v>347</v>
      </c>
      <c r="J39" s="10"/>
      <c r="K39" s="10">
        <v>7826</v>
      </c>
      <c r="L39" s="10">
        <v>2679</v>
      </c>
    </row>
    <row r="40" spans="2:12" ht="18" customHeight="1" x14ac:dyDescent="0.15">
      <c r="B40" s="23"/>
      <c r="C40" s="32">
        <v>-6029</v>
      </c>
      <c r="D40" s="33">
        <v>-3981</v>
      </c>
      <c r="F40" s="33">
        <v>-30955</v>
      </c>
      <c r="G40" s="33">
        <v>-33473</v>
      </c>
      <c r="H40" s="21"/>
    </row>
    <row r="41" spans="2:12" ht="18" customHeight="1" x14ac:dyDescent="0.15">
      <c r="B41" s="23" t="s">
        <v>63</v>
      </c>
      <c r="C41" s="18">
        <v>11533</v>
      </c>
      <c r="D41" s="10">
        <v>7216</v>
      </c>
      <c r="E41" s="34">
        <v>4317</v>
      </c>
      <c r="F41" s="10">
        <v>45692</v>
      </c>
      <c r="G41" s="10">
        <v>46096</v>
      </c>
      <c r="H41" s="34">
        <v>-404</v>
      </c>
      <c r="I41" s="10">
        <v>299</v>
      </c>
      <c r="J41" s="10"/>
      <c r="K41" s="10">
        <v>7292</v>
      </c>
      <c r="L41" s="10">
        <v>2657</v>
      </c>
    </row>
    <row r="42" spans="2:12" ht="18" customHeight="1" x14ac:dyDescent="0.15">
      <c r="B42" s="23"/>
      <c r="C42" s="32">
        <v>-5898</v>
      </c>
      <c r="D42" s="24">
        <v>-3938</v>
      </c>
      <c r="F42" s="24">
        <v>-29869</v>
      </c>
      <c r="G42" s="24">
        <v>-31924</v>
      </c>
      <c r="H42" s="21"/>
    </row>
    <row r="43" spans="2:12" ht="18" customHeight="1" x14ac:dyDescent="0.15">
      <c r="B43" s="23" t="s">
        <v>64</v>
      </c>
      <c r="C43" s="30">
        <v>11437</v>
      </c>
      <c r="D43" s="29">
        <v>7417</v>
      </c>
      <c r="E43" s="34">
        <v>4020</v>
      </c>
      <c r="F43" s="29">
        <v>44615</v>
      </c>
      <c r="G43" s="29">
        <v>45209</v>
      </c>
      <c r="H43" s="34">
        <v>-594</v>
      </c>
      <c r="I43" s="29">
        <v>307</v>
      </c>
      <c r="J43" s="29"/>
      <c r="K43" s="29">
        <v>7449</v>
      </c>
      <c r="L43" s="29">
        <v>2747</v>
      </c>
    </row>
    <row r="44" spans="2:12" ht="18" customHeight="1" x14ac:dyDescent="0.15">
      <c r="B44" s="23"/>
      <c r="C44" s="31">
        <v>-5857</v>
      </c>
      <c r="D44" s="24">
        <v>-4042</v>
      </c>
      <c r="F44" s="24">
        <v>-29348</v>
      </c>
      <c r="G44" s="24">
        <v>-31267</v>
      </c>
      <c r="H44" s="21"/>
    </row>
    <row r="45" spans="2:12" ht="18" customHeight="1" x14ac:dyDescent="0.15">
      <c r="B45" s="23" t="s">
        <v>65</v>
      </c>
      <c r="C45" s="30">
        <v>11265</v>
      </c>
      <c r="D45" s="29">
        <v>7633</v>
      </c>
      <c r="E45" s="34">
        <v>3632</v>
      </c>
      <c r="F45" s="29">
        <v>45289</v>
      </c>
      <c r="G45" s="29">
        <v>43109</v>
      </c>
      <c r="H45" s="29">
        <v>2180</v>
      </c>
      <c r="I45" s="1">
        <v>300</v>
      </c>
      <c r="K45" s="29">
        <v>7125</v>
      </c>
      <c r="L45" s="29">
        <v>2515</v>
      </c>
    </row>
    <row r="46" spans="2:12" ht="18" customHeight="1" x14ac:dyDescent="0.15">
      <c r="C46" s="31">
        <v>-5734</v>
      </c>
      <c r="D46" s="24">
        <v>-4022</v>
      </c>
      <c r="E46" s="19"/>
      <c r="F46" s="24">
        <v>-29689</v>
      </c>
      <c r="G46" s="24">
        <v>-29768</v>
      </c>
    </row>
    <row r="47" spans="2:12" ht="18" customHeight="1" x14ac:dyDescent="0.15">
      <c r="B47" s="23" t="s">
        <v>66</v>
      </c>
      <c r="C47" s="30">
        <f t="shared" ref="C47:L47" si="1">SUM(C50,C52,C54,C56,C58,C60,C62,C64,C66,C68,C70,C72)</f>
        <v>10919</v>
      </c>
      <c r="D47" s="29">
        <f t="shared" si="1"/>
        <v>8150</v>
      </c>
      <c r="E47" s="29">
        <f t="shared" si="1"/>
        <v>2769</v>
      </c>
      <c r="F47" s="29">
        <f t="shared" si="1"/>
        <v>43279</v>
      </c>
      <c r="G47" s="29">
        <f t="shared" si="1"/>
        <v>42915</v>
      </c>
      <c r="H47" s="42">
        <f t="shared" si="1"/>
        <v>364</v>
      </c>
      <c r="I47" s="29">
        <f t="shared" si="1"/>
        <v>262</v>
      </c>
      <c r="J47" s="29"/>
      <c r="K47" s="29">
        <f t="shared" si="1"/>
        <v>7159</v>
      </c>
      <c r="L47" s="29">
        <f t="shared" si="1"/>
        <v>2563</v>
      </c>
    </row>
    <row r="48" spans="2:12" ht="18" customHeight="1" x14ac:dyDescent="0.15">
      <c r="C48" s="43">
        <f>C51+C53+C55+C57+C59+C61+C63+C65+C67+C69+C71+C73</f>
        <v>-5649</v>
      </c>
      <c r="D48" s="44">
        <f>D51+D53+D55+D57+D59+D61+D63+D65+D67+D69+D71+D73</f>
        <v>-4410</v>
      </c>
      <c r="E48" s="19"/>
      <c r="F48" s="44">
        <f>F51+F53+F55+F57+F59+F61+F63+F65+F67+F69+F71+F73</f>
        <v>-28551</v>
      </c>
      <c r="G48" s="44">
        <f>G51+G53+G55+G57+G59+G61+G63+G65+G67+G69+G71+G73</f>
        <v>-29452</v>
      </c>
      <c r="H48" s="21"/>
    </row>
    <row r="49" spans="2:12" ht="18" customHeight="1" x14ac:dyDescent="0.15">
      <c r="B49" s="3" t="s">
        <v>67</v>
      </c>
      <c r="C49" s="17"/>
      <c r="H49" s="21"/>
    </row>
    <row r="50" spans="2:12" ht="18" customHeight="1" x14ac:dyDescent="0.15">
      <c r="B50" s="9" t="s">
        <v>36</v>
      </c>
      <c r="C50" s="18">
        <v>1004</v>
      </c>
      <c r="D50" s="10">
        <v>786</v>
      </c>
      <c r="E50" s="34">
        <f>C50-D50</f>
        <v>218</v>
      </c>
      <c r="F50" s="10">
        <v>2282</v>
      </c>
      <c r="G50" s="10">
        <v>2304</v>
      </c>
      <c r="H50" s="34">
        <f>F50-G50</f>
        <v>-22</v>
      </c>
      <c r="I50" s="10">
        <v>18</v>
      </c>
      <c r="J50" s="10"/>
      <c r="K50" s="10">
        <v>465</v>
      </c>
      <c r="L50" s="29">
        <v>243</v>
      </c>
    </row>
    <row r="51" spans="2:12" ht="18" customHeight="1" x14ac:dyDescent="0.15">
      <c r="C51" s="25">
        <v>-507</v>
      </c>
      <c r="D51" s="26">
        <v>-422</v>
      </c>
      <c r="E51" s="19"/>
      <c r="F51" s="26">
        <v>-1432</v>
      </c>
      <c r="G51" s="26">
        <v>-1458</v>
      </c>
      <c r="H51" s="21"/>
    </row>
    <row r="52" spans="2:12" ht="18" customHeight="1" x14ac:dyDescent="0.15">
      <c r="B52" s="9" t="s">
        <v>0</v>
      </c>
      <c r="C52" s="18">
        <v>842</v>
      </c>
      <c r="D52" s="10">
        <v>737</v>
      </c>
      <c r="E52" s="34">
        <f>C52-D52</f>
        <v>105</v>
      </c>
      <c r="F52" s="10">
        <v>2499</v>
      </c>
      <c r="G52" s="10">
        <v>2583</v>
      </c>
      <c r="H52" s="34">
        <f>F52-G52</f>
        <v>-84</v>
      </c>
      <c r="I52" s="10">
        <v>26</v>
      </c>
      <c r="J52" s="10"/>
      <c r="K52" s="10">
        <v>550</v>
      </c>
      <c r="L52" s="29">
        <v>195</v>
      </c>
    </row>
    <row r="53" spans="2:12" ht="18" customHeight="1" x14ac:dyDescent="0.15">
      <c r="C53" s="25">
        <v>-435</v>
      </c>
      <c r="D53" s="26">
        <v>-417</v>
      </c>
      <c r="E53" s="19"/>
      <c r="F53" s="26">
        <v>-1469</v>
      </c>
      <c r="G53" s="26">
        <v>-1645</v>
      </c>
      <c r="H53" s="21"/>
    </row>
    <row r="54" spans="2:12" ht="18" customHeight="1" x14ac:dyDescent="0.15">
      <c r="B54" s="9" t="s">
        <v>1</v>
      </c>
      <c r="C54" s="18">
        <v>894</v>
      </c>
      <c r="D54" s="10">
        <v>828</v>
      </c>
      <c r="E54" s="34">
        <f>C54-D54</f>
        <v>66</v>
      </c>
      <c r="F54" s="10">
        <v>8157</v>
      </c>
      <c r="G54" s="10">
        <v>11527</v>
      </c>
      <c r="H54" s="34">
        <f>F54-G54</f>
        <v>-3370</v>
      </c>
      <c r="I54" s="10">
        <v>24</v>
      </c>
      <c r="J54" s="10"/>
      <c r="K54" s="10">
        <v>787</v>
      </c>
      <c r="L54" s="10">
        <v>250</v>
      </c>
    </row>
    <row r="55" spans="2:12" ht="18" customHeight="1" x14ac:dyDescent="0.15">
      <c r="C55" s="25">
        <v>-466</v>
      </c>
      <c r="D55" s="26">
        <v>-461</v>
      </c>
      <c r="E55" s="19"/>
      <c r="F55" s="26">
        <v>-5704</v>
      </c>
      <c r="G55" s="26">
        <v>-8910</v>
      </c>
      <c r="H55" s="21"/>
    </row>
    <row r="56" spans="2:12" ht="18" customHeight="1" x14ac:dyDescent="0.15">
      <c r="B56" s="9" t="s">
        <v>2</v>
      </c>
      <c r="C56" s="18">
        <v>888</v>
      </c>
      <c r="D56" s="10">
        <v>697</v>
      </c>
      <c r="E56" s="34">
        <f>C56-D56</f>
        <v>191</v>
      </c>
      <c r="F56" s="10">
        <v>8574</v>
      </c>
      <c r="G56" s="10">
        <v>4880</v>
      </c>
      <c r="H56" s="34">
        <f>F56-G56</f>
        <v>3694</v>
      </c>
      <c r="I56" s="10">
        <v>23</v>
      </c>
      <c r="J56" s="10"/>
      <c r="K56" s="10">
        <v>531</v>
      </c>
      <c r="L56" s="10">
        <v>192</v>
      </c>
    </row>
    <row r="57" spans="2:12" ht="18" customHeight="1" x14ac:dyDescent="0.15">
      <c r="C57" s="25">
        <v>-452</v>
      </c>
      <c r="D57" s="26">
        <v>-375</v>
      </c>
      <c r="E57" s="19"/>
      <c r="F57" s="26">
        <v>-6164</v>
      </c>
      <c r="G57" s="26">
        <v>-3465</v>
      </c>
      <c r="H57" s="21"/>
    </row>
    <row r="58" spans="2:12" ht="18" customHeight="1" x14ac:dyDescent="0.15">
      <c r="B58" s="9" t="s">
        <v>3</v>
      </c>
      <c r="C58" s="18">
        <v>926</v>
      </c>
      <c r="D58" s="10">
        <v>682</v>
      </c>
      <c r="E58" s="34">
        <f>C58-D58</f>
        <v>244</v>
      </c>
      <c r="F58" s="10">
        <v>3093</v>
      </c>
      <c r="G58" s="10">
        <v>2576</v>
      </c>
      <c r="H58" s="34">
        <f>F58-G58</f>
        <v>517</v>
      </c>
      <c r="I58" s="10">
        <v>24</v>
      </c>
      <c r="J58" s="10"/>
      <c r="K58" s="10">
        <v>644</v>
      </c>
      <c r="L58" s="10">
        <v>205</v>
      </c>
    </row>
    <row r="59" spans="2:12" ht="18" customHeight="1" x14ac:dyDescent="0.15">
      <c r="C59" s="25">
        <v>-479</v>
      </c>
      <c r="D59" s="26">
        <v>-374</v>
      </c>
      <c r="E59" s="19"/>
      <c r="F59" s="26">
        <v>-2027</v>
      </c>
      <c r="G59" s="26">
        <v>-1663</v>
      </c>
      <c r="H59" s="21"/>
    </row>
    <row r="60" spans="2:12" ht="18" customHeight="1" x14ac:dyDescent="0.15">
      <c r="B60" s="9" t="s">
        <v>4</v>
      </c>
      <c r="C60" s="18">
        <v>875</v>
      </c>
      <c r="D60" s="10">
        <v>554</v>
      </c>
      <c r="E60" s="34">
        <f>C60-D60</f>
        <v>321</v>
      </c>
      <c r="F60" s="10">
        <v>2337</v>
      </c>
      <c r="G60" s="10">
        <v>2608</v>
      </c>
      <c r="H60" s="34">
        <f>F60-G60</f>
        <v>-271</v>
      </c>
      <c r="I60" s="10">
        <v>20</v>
      </c>
      <c r="J60" s="10"/>
      <c r="K60" s="10">
        <v>543</v>
      </c>
      <c r="L60" s="10">
        <v>191</v>
      </c>
    </row>
    <row r="61" spans="2:12" ht="18" customHeight="1" x14ac:dyDescent="0.15">
      <c r="C61" s="25">
        <v>-450</v>
      </c>
      <c r="D61" s="26">
        <v>-315</v>
      </c>
      <c r="E61" s="19"/>
      <c r="F61" s="26">
        <v>-1436</v>
      </c>
      <c r="G61" s="26">
        <v>-1727</v>
      </c>
      <c r="H61" s="21"/>
    </row>
    <row r="62" spans="2:12" ht="18" customHeight="1" x14ac:dyDescent="0.15">
      <c r="B62" s="9" t="s">
        <v>5</v>
      </c>
      <c r="C62" s="18">
        <v>918</v>
      </c>
      <c r="D62" s="10">
        <v>623</v>
      </c>
      <c r="E62" s="34">
        <f>C62-D62</f>
        <v>295</v>
      </c>
      <c r="F62" s="10">
        <v>2910</v>
      </c>
      <c r="G62" s="10">
        <v>3094</v>
      </c>
      <c r="H62" s="34">
        <f>F62-G62</f>
        <v>-184</v>
      </c>
      <c r="I62" s="10">
        <v>16</v>
      </c>
      <c r="J62" s="10"/>
      <c r="K62" s="10">
        <v>637</v>
      </c>
      <c r="L62" s="10">
        <v>234</v>
      </c>
    </row>
    <row r="63" spans="2:12" ht="18" customHeight="1" x14ac:dyDescent="0.15">
      <c r="C63" s="25">
        <v>-463</v>
      </c>
      <c r="D63" s="26">
        <v>-341</v>
      </c>
      <c r="E63" s="19"/>
      <c r="F63" s="26">
        <v>-1935</v>
      </c>
      <c r="G63" s="26">
        <v>-2087</v>
      </c>
      <c r="H63" s="21"/>
    </row>
    <row r="64" spans="2:12" ht="18" customHeight="1" x14ac:dyDescent="0.15">
      <c r="B64" s="9" t="s">
        <v>6</v>
      </c>
      <c r="C64" s="18">
        <v>921</v>
      </c>
      <c r="D64" s="10">
        <v>604</v>
      </c>
      <c r="E64" s="34">
        <f>C64-D64</f>
        <v>317</v>
      </c>
      <c r="F64" s="10">
        <v>3480</v>
      </c>
      <c r="G64" s="10">
        <v>3168</v>
      </c>
      <c r="H64" s="34">
        <f>F64-G64</f>
        <v>312</v>
      </c>
      <c r="I64" s="10">
        <v>29</v>
      </c>
      <c r="J64" s="10"/>
      <c r="K64" s="10">
        <v>466</v>
      </c>
      <c r="L64" s="10">
        <v>210</v>
      </c>
    </row>
    <row r="65" spans="2:12" ht="18" customHeight="1" x14ac:dyDescent="0.15">
      <c r="C65" s="25">
        <v>-462</v>
      </c>
      <c r="D65" s="26">
        <v>-312</v>
      </c>
      <c r="E65" s="19"/>
      <c r="F65" s="26">
        <v>-2184</v>
      </c>
      <c r="G65" s="26">
        <v>-2087</v>
      </c>
      <c r="H65" s="21"/>
    </row>
    <row r="66" spans="2:12" ht="18" customHeight="1" x14ac:dyDescent="0.15">
      <c r="B66" s="9" t="s">
        <v>7</v>
      </c>
      <c r="C66" s="18">
        <v>942</v>
      </c>
      <c r="D66" s="10">
        <v>604</v>
      </c>
      <c r="E66" s="34">
        <f>C66-D66</f>
        <v>338</v>
      </c>
      <c r="F66" s="10">
        <v>2401</v>
      </c>
      <c r="G66" s="10">
        <v>2853</v>
      </c>
      <c r="H66" s="34">
        <f>F66-G66</f>
        <v>-452</v>
      </c>
      <c r="I66" s="10">
        <v>23</v>
      </c>
      <c r="J66" s="10"/>
      <c r="K66" s="10">
        <v>567</v>
      </c>
      <c r="L66" s="10">
        <v>202</v>
      </c>
    </row>
    <row r="67" spans="2:12" ht="18" customHeight="1" x14ac:dyDescent="0.15">
      <c r="C67" s="25">
        <v>-490</v>
      </c>
      <c r="D67" s="26">
        <v>-335</v>
      </c>
      <c r="E67" s="19"/>
      <c r="F67" s="26">
        <v>-1555</v>
      </c>
      <c r="G67" s="26">
        <v>-1860</v>
      </c>
      <c r="H67" s="21"/>
    </row>
    <row r="68" spans="2:12" ht="18" customHeight="1" x14ac:dyDescent="0.15">
      <c r="B68" s="9" t="s">
        <v>8</v>
      </c>
      <c r="C68" s="18">
        <v>909</v>
      </c>
      <c r="D68" s="10">
        <v>620</v>
      </c>
      <c r="E68" s="34">
        <f>C68-D68</f>
        <v>289</v>
      </c>
      <c r="F68" s="10">
        <v>3045</v>
      </c>
      <c r="G68" s="10">
        <v>2742</v>
      </c>
      <c r="H68" s="34">
        <f>F68-G68</f>
        <v>303</v>
      </c>
      <c r="I68" s="10">
        <v>20</v>
      </c>
      <c r="J68" s="10"/>
      <c r="K68" s="10">
        <v>616</v>
      </c>
      <c r="L68" s="10">
        <v>235</v>
      </c>
    </row>
    <row r="69" spans="2:12" ht="18" customHeight="1" x14ac:dyDescent="0.15">
      <c r="C69" s="25">
        <v>-482</v>
      </c>
      <c r="D69" s="26">
        <v>-329</v>
      </c>
      <c r="E69" s="19"/>
      <c r="F69" s="26">
        <v>-2031</v>
      </c>
      <c r="G69" s="26">
        <v>-1770</v>
      </c>
      <c r="H69" s="21"/>
    </row>
    <row r="70" spans="2:12" ht="18" customHeight="1" x14ac:dyDescent="0.15">
      <c r="B70" s="9" t="s">
        <v>9</v>
      </c>
      <c r="C70" s="38">
        <v>881</v>
      </c>
      <c r="D70" s="39">
        <v>663</v>
      </c>
      <c r="E70" s="34">
        <f>C70-D70</f>
        <v>218</v>
      </c>
      <c r="F70" s="10">
        <v>2345</v>
      </c>
      <c r="G70" s="10">
        <v>2426</v>
      </c>
      <c r="H70" s="34">
        <f>F70-G70</f>
        <v>-81</v>
      </c>
      <c r="I70" s="10">
        <v>20</v>
      </c>
      <c r="J70" s="10"/>
      <c r="K70" s="10">
        <v>761</v>
      </c>
      <c r="L70" s="10">
        <v>218</v>
      </c>
    </row>
    <row r="71" spans="2:12" ht="18" customHeight="1" x14ac:dyDescent="0.15">
      <c r="C71" s="25">
        <v>-447</v>
      </c>
      <c r="D71" s="26">
        <v>-327</v>
      </c>
      <c r="E71" s="19"/>
      <c r="F71" s="26">
        <v>-1384</v>
      </c>
      <c r="G71" s="26">
        <v>-1341</v>
      </c>
      <c r="H71" s="21"/>
    </row>
    <row r="72" spans="2:12" ht="18" customHeight="1" x14ac:dyDescent="0.15">
      <c r="B72" s="9" t="s">
        <v>10</v>
      </c>
      <c r="C72" s="18">
        <v>919</v>
      </c>
      <c r="D72" s="10">
        <v>752</v>
      </c>
      <c r="E72" s="34">
        <f>C72-D72</f>
        <v>167</v>
      </c>
      <c r="F72" s="10">
        <v>2156</v>
      </c>
      <c r="G72" s="10">
        <v>2154</v>
      </c>
      <c r="H72" s="34">
        <f>F72-G72</f>
        <v>2</v>
      </c>
      <c r="I72" s="10">
        <v>19</v>
      </c>
      <c r="J72" s="10"/>
      <c r="K72" s="10">
        <v>592</v>
      </c>
      <c r="L72" s="10">
        <v>188</v>
      </c>
    </row>
    <row r="73" spans="2:12" ht="18" customHeight="1" x14ac:dyDescent="0.15">
      <c r="B73" s="7"/>
      <c r="C73" s="27">
        <v>-516</v>
      </c>
      <c r="D73" s="28">
        <v>-402</v>
      </c>
      <c r="E73" s="20"/>
      <c r="F73" s="28">
        <v>-1230</v>
      </c>
      <c r="G73" s="28">
        <v>-1439</v>
      </c>
      <c r="H73" s="22"/>
      <c r="I73" s="20"/>
      <c r="J73" s="20"/>
      <c r="K73" s="20"/>
      <c r="L73" s="20"/>
    </row>
    <row r="74" spans="2:12" ht="18" customHeight="1" x14ac:dyDescent="0.15">
      <c r="B74" s="60" t="s">
        <v>37</v>
      </c>
      <c r="C74" s="60"/>
      <c r="D74" s="60"/>
      <c r="E74" s="60"/>
      <c r="F74" s="60"/>
      <c r="G74" s="60"/>
    </row>
    <row r="75" spans="2:12" ht="18" customHeight="1" x14ac:dyDescent="0.15">
      <c r="B75" s="77" t="s">
        <v>38</v>
      </c>
      <c r="C75" s="77"/>
      <c r="D75" s="77"/>
      <c r="E75" s="77"/>
      <c r="F75" s="77"/>
      <c r="G75" s="77"/>
    </row>
    <row r="76" spans="2:12" ht="18" customHeight="1" x14ac:dyDescent="0.15">
      <c r="B76" s="77" t="s">
        <v>68</v>
      </c>
      <c r="C76" s="77"/>
      <c r="D76" s="77"/>
      <c r="E76" s="77"/>
      <c r="F76" s="77"/>
      <c r="G76" s="77"/>
    </row>
    <row r="77" spans="2:12" ht="18" customHeight="1" x14ac:dyDescent="0.15">
      <c r="B77" s="77" t="s">
        <v>69</v>
      </c>
      <c r="C77" s="77"/>
      <c r="D77" s="77"/>
      <c r="E77" s="77"/>
      <c r="F77" s="77"/>
      <c r="G77" s="77"/>
    </row>
    <row r="78" spans="2:12" x14ac:dyDescent="0.15">
      <c r="B78" s="76"/>
      <c r="C78" s="76"/>
      <c r="D78" s="76"/>
      <c r="E78" s="76"/>
      <c r="F78" s="76"/>
      <c r="G78" s="76"/>
      <c r="H78" s="76"/>
      <c r="I78" s="76"/>
      <c r="J78" s="76"/>
      <c r="K78" s="76"/>
      <c r="L78" s="76"/>
    </row>
  </sheetData>
  <mergeCells count="100">
    <mergeCell ref="B37:B38"/>
    <mergeCell ref="J35:K36"/>
    <mergeCell ref="B78:L78"/>
    <mergeCell ref="F25:G25"/>
    <mergeCell ref="H25:I25"/>
    <mergeCell ref="K25:L25"/>
    <mergeCell ref="B77:G77"/>
    <mergeCell ref="B74:G74"/>
    <mergeCell ref="B75:G75"/>
    <mergeCell ref="B76:G76"/>
    <mergeCell ref="B35:B36"/>
    <mergeCell ref="K34:L34"/>
    <mergeCell ref="E37:E38"/>
    <mergeCell ref="L35:L36"/>
    <mergeCell ref="L37:L38"/>
    <mergeCell ref="F35:G35"/>
    <mergeCell ref="H35:H36"/>
    <mergeCell ref="H37:H38"/>
    <mergeCell ref="I35:I36"/>
    <mergeCell ref="I37:I38"/>
    <mergeCell ref="J37:K38"/>
    <mergeCell ref="C35:D35"/>
    <mergeCell ref="E35:E36"/>
    <mergeCell ref="F22:G22"/>
    <mergeCell ref="H22:I22"/>
    <mergeCell ref="B29:G29"/>
    <mergeCell ref="K29:L29"/>
    <mergeCell ref="B32:L32"/>
    <mergeCell ref="J33:J34"/>
    <mergeCell ref="I33:I34"/>
    <mergeCell ref="K33:L33"/>
    <mergeCell ref="K22:L22"/>
    <mergeCell ref="F27:G27"/>
    <mergeCell ref="H27:I27"/>
    <mergeCell ref="K27:L27"/>
    <mergeCell ref="F23:G23"/>
    <mergeCell ref="H23:I23"/>
    <mergeCell ref="K23:L23"/>
    <mergeCell ref="F26:G26"/>
    <mergeCell ref="H26:I26"/>
    <mergeCell ref="K26:L26"/>
    <mergeCell ref="F20:G20"/>
    <mergeCell ref="H20:I20"/>
    <mergeCell ref="K20:L20"/>
    <mergeCell ref="F21:G21"/>
    <mergeCell ref="H21:I21"/>
    <mergeCell ref="K21:L21"/>
    <mergeCell ref="F18:G18"/>
    <mergeCell ref="H18:I18"/>
    <mergeCell ref="K18:L18"/>
    <mergeCell ref="F19:G19"/>
    <mergeCell ref="H19:I19"/>
    <mergeCell ref="K19:L19"/>
    <mergeCell ref="F16:G16"/>
    <mergeCell ref="H16:I16"/>
    <mergeCell ref="K16:L16"/>
    <mergeCell ref="F17:G17"/>
    <mergeCell ref="H17:I17"/>
    <mergeCell ref="K17:L17"/>
    <mergeCell ref="H13:I13"/>
    <mergeCell ref="K13:L13"/>
    <mergeCell ref="F14:G14"/>
    <mergeCell ref="H14:I14"/>
    <mergeCell ref="K14:L14"/>
    <mergeCell ref="F15:G15"/>
    <mergeCell ref="H15:I15"/>
    <mergeCell ref="K15:L15"/>
    <mergeCell ref="D20:E20"/>
    <mergeCell ref="D21:E21"/>
    <mergeCell ref="D22:E22"/>
    <mergeCell ref="D27:E27"/>
    <mergeCell ref="D23:E23"/>
    <mergeCell ref="D26:E26"/>
    <mergeCell ref="D25:E25"/>
    <mergeCell ref="D14:E14"/>
    <mergeCell ref="D15:E15"/>
    <mergeCell ref="D16:E16"/>
    <mergeCell ref="D17:E17"/>
    <mergeCell ref="D18:E18"/>
    <mergeCell ref="D19:E19"/>
    <mergeCell ref="D11:E11"/>
    <mergeCell ref="F11:G11"/>
    <mergeCell ref="H11:I11"/>
    <mergeCell ref="K11:L11"/>
    <mergeCell ref="D12:E12"/>
    <mergeCell ref="D13:E13"/>
    <mergeCell ref="F12:G12"/>
    <mergeCell ref="H12:I12"/>
    <mergeCell ref="K12:L12"/>
    <mergeCell ref="F13:G13"/>
    <mergeCell ref="B8:C9"/>
    <mergeCell ref="D8:E9"/>
    <mergeCell ref="F9:G9"/>
    <mergeCell ref="I1:L1"/>
    <mergeCell ref="B3:L3"/>
    <mergeCell ref="B5:L5"/>
    <mergeCell ref="K7:L7"/>
    <mergeCell ref="H9:I9"/>
    <mergeCell ref="F8:L8"/>
    <mergeCell ref="J9:L9"/>
  </mergeCells>
  <phoneticPr fontId="4"/>
  <pageMargins left="0.59055118110236227" right="0.59055118110236227" top="0.39370078740157483" bottom="0.39370078740157483" header="0.51181102362204722" footer="0.51181102362204722"/>
  <pageSetup paperSize="9" scale="61" orientation="portrait" verticalDpi="24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b2.3</vt:lpstr>
      <vt:lpstr>b2.3!Print_Area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2007-06-27T04:21:57Z</cp:lastPrinted>
  <dcterms:created xsi:type="dcterms:W3CDTF">1998-04-28T06:15:30Z</dcterms:created>
  <dcterms:modified xsi:type="dcterms:W3CDTF">2022-01-19T01:06:32Z</dcterms:modified>
</cp:coreProperties>
</file>