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2527"/>
  <workbookPr/>
  <xr:revisionPtr xr6:coauthVersionLast="45" xr6:coauthVersionMax="45" documentId="8_{B94F8231-7781-45FB-B26F-FDE8DD0F3030}" revIDLastSave="0" xr10:uidLastSave="{00000000-0000-0000-0000-000000000000}"/>
  <bookViews>
    <workbookView windowHeight="15840" windowWidth="29040" xWindow="-120" yWindow="-120"/>
  </bookViews>
  <sheets>
    <sheet r:id="rId1" name="b1-1" sheetId="1"/>
  </sheets>
  <definedNames>
    <definedName localSheetId="0" name="_xlnm.Print_Area">'b1-1'!$A$1:$M$82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8" i="1" l="1"/>
  <c r="I78" i="1"/>
  <c r="F77" i="1"/>
  <c r="J77" i="1" s="1"/>
  <c r="I77" i="1"/>
  <c r="J76" i="1"/>
  <c r="I76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1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30" i="1"/>
  <c r="I20" i="1"/>
  <c r="I21" i="1"/>
  <c r="I22" i="1"/>
  <c r="I23" i="1"/>
  <c r="I24" i="1"/>
  <c r="I25" i="1"/>
  <c r="I26" i="1"/>
  <c r="I27" i="1"/>
  <c r="I28" i="1"/>
  <c r="I17" i="1"/>
  <c r="I19" i="1"/>
  <c r="I12" i="1"/>
  <c r="I13" i="1"/>
  <c r="I14" i="1"/>
  <c r="I15" i="1"/>
  <c r="I16" i="1"/>
  <c r="I11" i="1"/>
  <c r="I10" i="1"/>
</calcChain>
</file>

<file path=xl/sharedStrings.xml><?xml version="1.0" encoding="utf-8"?>
<sst xmlns="http://schemas.openxmlformats.org/spreadsheetml/2006/main" count="161" uniqueCount="90">
  <si>
    <t>明治</t>
    <rPh sb="0" eb="2">
      <t>メイジ</t>
    </rPh>
    <phoneticPr fontId="4"/>
  </si>
  <si>
    <t>22年</t>
    <rPh sb="0" eb="3">
      <t>２２ネン</t>
    </rPh>
    <phoneticPr fontId="4"/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</si>
  <si>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</si>
  <si>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</si>
  <si>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</si>
  <si>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</si>
  <si>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</si>
  <si>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</si>
  <si>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</si>
  <si>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</si>
  <si>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31年</t>
  </si>
  <si>
    <t>32年</t>
  </si>
  <si>
    <t>33年</t>
  </si>
  <si>
    <t>34年</t>
  </si>
  <si>
    <t>35年</t>
  </si>
  <si>
    <t>36年</t>
  </si>
  <si>
    <t>37年</t>
  </si>
  <si>
    <t>38年</t>
  </si>
  <si>
    <t>39年</t>
  </si>
  <si>
    <t>40年</t>
  </si>
  <si>
    <t>41年</t>
  </si>
  <si>
    <t>42年</t>
  </si>
  <si>
    <t>43年</t>
  </si>
  <si>
    <t>44年</t>
  </si>
  <si>
    <t>元年</t>
    <rPh sb="0" eb="2">
      <t>ガンネン</t>
    </rPh>
    <phoneticPr fontId="4"/>
  </si>
  <si>
    <t>10年</t>
    <rPh sb="0" eb="3">
      <t>２ネン</t>
    </rPh>
    <phoneticPr fontId="4"/>
  </si>
  <si>
    <t>11年</t>
    <rPh sb="0" eb="3">
      <t>２ネン</t>
    </rPh>
    <phoneticPr fontId="4"/>
  </si>
  <si>
    <t>12年</t>
    <rPh sb="0" eb="3">
      <t>２ネン</t>
    </rPh>
    <phoneticPr fontId="4"/>
  </si>
  <si>
    <t>13年</t>
    <rPh sb="0" eb="3">
      <t>２ネン</t>
    </rPh>
    <phoneticPr fontId="4"/>
  </si>
  <si>
    <t>14年</t>
    <rPh sb="0" eb="3">
      <t>２ネン</t>
    </rPh>
    <phoneticPr fontId="4"/>
  </si>
  <si>
    <t>15年</t>
    <rPh sb="0" eb="3">
      <t>２ネン</t>
    </rPh>
    <phoneticPr fontId="4"/>
  </si>
  <si>
    <t>16年</t>
    <rPh sb="0" eb="3">
      <t>２ネン</t>
    </rPh>
    <phoneticPr fontId="4"/>
  </si>
  <si>
    <t>17年</t>
    <rPh sb="0" eb="3">
      <t>２ネン</t>
    </rPh>
    <phoneticPr fontId="4"/>
  </si>
  <si>
    <t>18年</t>
    <rPh sb="0" eb="3">
      <t>２ネン</t>
    </rPh>
    <phoneticPr fontId="4"/>
  </si>
  <si>
    <t>19年</t>
    <rPh sb="0" eb="3">
      <t>２ネン</t>
    </rPh>
    <phoneticPr fontId="4"/>
  </si>
  <si>
    <t>20年</t>
    <rPh sb="0" eb="3">
      <t>２ネン</t>
    </rPh>
    <phoneticPr fontId="4"/>
  </si>
  <si>
    <t>21年</t>
    <rPh sb="0" eb="3">
      <t>２ネン</t>
    </rPh>
    <phoneticPr fontId="4"/>
  </si>
  <si>
    <t>22年</t>
    <rPh sb="0" eb="3">
      <t>２ネン</t>
    </rPh>
    <phoneticPr fontId="4"/>
  </si>
  <si>
    <r>
      <t xml:space="preserve">  </t>
    </r>
    <r>
      <rPr>
        <sz val="12"/>
        <rFont val="ＭＳ Ｐ明朝"/>
        <family val="1"/>
        <charset val="128"/>
      </rPr>
      <t>3年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</si>
  <si>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4年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</si>
  <si>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5年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</si>
  <si>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6年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</si>
  <si>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7年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</si>
  <si>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8年</t>
    </r>
    <r>
      <rPr>
        <sz val="11"/>
        <rFont val="ＭＳ Ｐゴシック"/>
        <family val="3"/>
        <charset val="128"/>
      </rPr>
      <t/>
    </r>
  </si>
  <si>
    <r>
      <t xml:space="preserve">  </t>
    </r>
    <r>
      <rPr>
        <sz val="12"/>
        <rFont val="ＭＳ Ｐ明朝"/>
        <family val="1"/>
        <charset val="128"/>
      </rPr>
      <t>9年</t>
    </r>
    <r>
      <rPr>
        <sz val="11"/>
        <rFont val="ＭＳ Ｐゴシック"/>
        <family val="3"/>
        <charset val="128"/>
      </rPr>
      <t/>
    </r>
  </si>
  <si>
    <t>年    次</t>
    <rPh sb="0" eb="6">
      <t>ネンジ</t>
    </rPh>
    <phoneticPr fontId="4"/>
  </si>
  <si>
    <t>(k㎡)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</si>
  <si>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</si>
  <si>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</si>
  <si>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世帯人員</t>
    <rPh sb="0" eb="2">
      <t>セタイ</t>
    </rPh>
    <rPh sb="2" eb="4">
      <t>ジンイン</t>
    </rPh>
    <phoneticPr fontId="4"/>
  </si>
  <si>
    <t>(1k㎡当たり)</t>
    <rPh sb="4" eb="5">
      <t>ア</t>
    </rPh>
    <phoneticPr fontId="4"/>
  </si>
  <si>
    <t>人                            口</t>
    <rPh sb="0" eb="30">
      <t>ジンコウ</t>
    </rPh>
    <phoneticPr fontId="4"/>
  </si>
  <si>
    <t>注１  各年とも当時の市域による。</t>
    <rPh sb="0" eb="1">
      <t>チュウ</t>
    </rPh>
    <rPh sb="4" eb="5">
      <t>カク</t>
    </rPh>
    <rPh sb="5" eb="6">
      <t>ネン</t>
    </rPh>
    <rPh sb="8" eb="10">
      <t>トウジ</t>
    </rPh>
    <rPh sb="11" eb="12">
      <t>シ</t>
    </rPh>
    <rPh sb="12" eb="13">
      <t>イキ</t>
    </rPh>
    <phoneticPr fontId="4"/>
  </si>
  <si>
    <t>総    数</t>
    <rPh sb="0" eb="6">
      <t>ソウスウ</t>
    </rPh>
    <phoneticPr fontId="4"/>
  </si>
  <si>
    <t>世 帯 数</t>
    <rPh sb="0" eb="5">
      <t>セタイスウ</t>
    </rPh>
    <phoneticPr fontId="4"/>
  </si>
  <si>
    <r>
      <t>平</t>
    </r>
    <r>
      <rPr>
        <sz val="9"/>
        <rFont val="ＭＳ Ｐ明朝"/>
        <family val="1"/>
        <charset val="128"/>
      </rPr>
      <t xml:space="preserve">  </t>
    </r>
    <r>
      <rPr>
        <sz val="12"/>
        <rFont val="ＭＳ Ｐ明朝"/>
        <family val="1"/>
        <charset val="128"/>
      </rPr>
      <t xml:space="preserve">     均</t>
    </r>
    <rPh sb="0" eb="9">
      <t>ヘイキン</t>
    </rPh>
    <phoneticPr fontId="4"/>
  </si>
  <si>
    <t>面    積</t>
    <rPh sb="0" eb="6">
      <t>メンセキ</t>
    </rPh>
    <phoneticPr fontId="4"/>
  </si>
  <si>
    <t>人 口 密 度</t>
    <rPh sb="0" eb="7">
      <t>ジンコウミツド</t>
    </rPh>
    <phoneticPr fontId="4"/>
  </si>
  <si>
    <t>昭和</t>
    <rPh sb="0" eb="2">
      <t>ショウワ</t>
    </rPh>
    <phoneticPr fontId="4"/>
  </si>
  <si>
    <t>大正</t>
    <rPh sb="0" eb="2">
      <t>タイショウ</t>
    </rPh>
    <phoneticPr fontId="4"/>
  </si>
  <si>
    <t xml:space="preserve">    面積を単純に加算したものであり，それ以前は本市の独自集計である。</t>
    <rPh sb="3" eb="5">
      <t>メンセキ</t>
    </rPh>
    <rPh sb="7" eb="9">
      <t>タンジュン</t>
    </rPh>
    <rPh sb="10" eb="12">
      <t>カサン</t>
    </rPh>
    <rPh sb="20" eb="24">
      <t>ソレイゼン</t>
    </rPh>
    <rPh sb="25" eb="26">
      <t>ホンシ</t>
    </rPh>
    <rPh sb="26" eb="27">
      <t>シ</t>
    </rPh>
    <rPh sb="28" eb="30">
      <t>ドクジ</t>
    </rPh>
    <rPh sb="30" eb="32">
      <t>シュウケイ</t>
    </rPh>
    <phoneticPr fontId="4"/>
  </si>
  <si>
    <r>
      <t xml:space="preserve">  </t>
    </r>
    <r>
      <rPr>
        <sz val="12"/>
        <rFont val="ＭＳ Ｐ明朝"/>
        <family val="1"/>
        <charset val="128"/>
      </rPr>
      <t>2年</t>
    </r>
    <rPh sb="2" eb="4">
      <t>２ネン</t>
    </rPh>
    <phoneticPr fontId="4"/>
  </si>
  <si>
    <t>…</t>
    <phoneticPr fontId="4"/>
  </si>
  <si>
    <t>戸籍台帳</t>
    <rPh sb="0" eb="2">
      <t>コセキ</t>
    </rPh>
    <rPh sb="2" eb="4">
      <t>ダイチョウ</t>
    </rPh>
    <phoneticPr fontId="4"/>
  </si>
  <si>
    <t>職業別世帯  人口調査</t>
    <rPh sb="0" eb="3">
      <t>ショクギョウベツ</t>
    </rPh>
    <rPh sb="3" eb="5">
      <t>セタイ</t>
    </rPh>
    <rPh sb="7" eb="11">
      <t>ジンコウチョウサ</t>
    </rPh>
    <phoneticPr fontId="4"/>
  </si>
  <si>
    <t>食料配給台帳</t>
    <rPh sb="0" eb="2">
      <t>ショクリョウ</t>
    </rPh>
    <rPh sb="2" eb="4">
      <t>ハイキュウ</t>
    </rPh>
    <rPh sb="4" eb="6">
      <t>ダイチョウ</t>
    </rPh>
    <phoneticPr fontId="4"/>
  </si>
  <si>
    <t>人口調査  世帯数は推計</t>
    <phoneticPr fontId="4"/>
  </si>
  <si>
    <t xml:space="preserve">     〃               〃</t>
    <phoneticPr fontId="4"/>
  </si>
  <si>
    <t>人口調査</t>
    <phoneticPr fontId="4"/>
  </si>
  <si>
    <t>臨時国勢調査</t>
    <phoneticPr fontId="4"/>
  </si>
  <si>
    <t>常住人口調査</t>
    <phoneticPr fontId="4"/>
  </si>
  <si>
    <t>11. 1</t>
    <phoneticPr fontId="4"/>
  </si>
  <si>
    <t>10. 1</t>
    <phoneticPr fontId="4"/>
  </si>
  <si>
    <t>8. 1</t>
    <phoneticPr fontId="4"/>
  </si>
  <si>
    <t xml:space="preserve">   〃</t>
    <phoneticPr fontId="4"/>
  </si>
  <si>
    <t>備                              考</t>
    <rPh sb="0" eb="32">
      <t>ビコウ</t>
    </rPh>
    <phoneticPr fontId="4"/>
  </si>
  <si>
    <t xml:space="preserve">  4.1                   編入</t>
    <rPh sb="24" eb="26">
      <t>ヘンニュウ</t>
    </rPh>
    <phoneticPr fontId="4"/>
  </si>
  <si>
    <t>戸籍台帳  ４．１市制施行</t>
    <rPh sb="0" eb="2">
      <t>コセキ</t>
    </rPh>
    <rPh sb="2" eb="4">
      <t>ダイチョウ</t>
    </rPh>
    <rPh sb="9" eb="11">
      <t>シセイ</t>
    </rPh>
    <rPh sb="11" eb="13">
      <t>セコウ</t>
    </rPh>
    <phoneticPr fontId="4"/>
  </si>
  <si>
    <t xml:space="preserve">  9.15 仁保島村字宇品島編入</t>
    <rPh sb="7" eb="9">
      <t>ニホ</t>
    </rPh>
    <rPh sb="9" eb="10">
      <t>シマ</t>
    </rPh>
    <rPh sb="10" eb="11">
      <t>ムラ</t>
    </rPh>
    <rPh sb="11" eb="12">
      <t>アザ</t>
    </rPh>
    <rPh sb="12" eb="13">
      <t>ウ</t>
    </rPh>
    <rPh sb="13" eb="14">
      <t>シナ</t>
    </rPh>
    <rPh sb="14" eb="15">
      <t>シマ</t>
    </rPh>
    <rPh sb="15" eb="17">
      <t>ヘンニュウ</t>
    </rPh>
    <phoneticPr fontId="4"/>
  </si>
  <si>
    <t xml:space="preserve">   2  面積はすべて年末現在の数値である。昭和40年以降の面積は，国土交通省国土地理院発行の「全国都道府県市区町村別面積調」の数値に年末までの増加</t>
    <rPh sb="6" eb="8">
      <t>メンセキ</t>
    </rPh>
    <rPh sb="12" eb="14">
      <t>ネンマツ</t>
    </rPh>
    <rPh sb="14" eb="16">
      <t>ゲンザイ</t>
    </rPh>
    <rPh sb="17" eb="19">
      <t>スウチ</t>
    </rPh>
    <rPh sb="23" eb="25">
      <t>ショウワ</t>
    </rPh>
    <rPh sb="27" eb="28">
      <t>ネン</t>
    </rPh>
    <rPh sb="28" eb="30">
      <t>イコウ</t>
    </rPh>
    <rPh sb="31" eb="33">
      <t>メンセキ</t>
    </rPh>
    <rPh sb="35" eb="37">
      <t>コクド</t>
    </rPh>
    <rPh sb="37" eb="39">
      <t>コウツウ</t>
    </rPh>
    <rPh sb="39" eb="40">
      <t>ケンセツショウ</t>
    </rPh>
    <rPh sb="40" eb="45">
      <t>コクドチリイン</t>
    </rPh>
    <rPh sb="45" eb="47">
      <t>ハッコウ</t>
    </rPh>
    <rPh sb="49" eb="51">
      <t>ゼンコク</t>
    </rPh>
    <rPh sb="51" eb="55">
      <t>トドウフケン</t>
    </rPh>
    <rPh sb="55" eb="59">
      <t>シクチョウソン</t>
    </rPh>
    <rPh sb="59" eb="60">
      <t>ベツ</t>
    </rPh>
    <rPh sb="60" eb="62">
      <t>メンセキ</t>
    </rPh>
    <rPh sb="62" eb="63">
      <t>シラ</t>
    </rPh>
    <rPh sb="65" eb="67">
      <t>スウチ</t>
    </rPh>
    <rPh sb="68" eb="70">
      <t>ネンマツ</t>
    </rPh>
    <rPh sb="73" eb="75">
      <t>ゾウカ</t>
    </rPh>
    <phoneticPr fontId="4"/>
  </si>
  <si>
    <t>B-1   人    口    の    推    移</t>
    <rPh sb="6" eb="12">
      <t>ジンコウ</t>
    </rPh>
    <rPh sb="21" eb="27">
      <t>スイイ</t>
    </rPh>
    <phoneticPr fontId="4"/>
  </si>
  <si>
    <t>年末</t>
    <rPh sb="0" eb="2">
      <t>ネンマツ</t>
    </rPh>
    <phoneticPr fontId="4"/>
  </si>
  <si>
    <t>食糧配給台帳</t>
    <rPh sb="0" eb="2">
      <t>ショクリョウ</t>
    </rPh>
    <rPh sb="2" eb="4">
      <t>ハイキュウ</t>
    </rPh>
    <rPh sb="4" eb="6">
      <t>ダイチョウ</t>
    </rPh>
    <phoneticPr fontId="4"/>
  </si>
  <si>
    <t>…</t>
    <phoneticPr fontId="4"/>
  </si>
  <si>
    <t>〃</t>
    <phoneticPr fontId="4"/>
  </si>
  <si>
    <t xml:space="preserve">        〃</t>
    <phoneticPr fontId="4"/>
  </si>
  <si>
    <r>
      <t xml:space="preserve">B  人    口  </t>
    </r>
    <r>
      <rPr>
        <b/>
        <sz val="12"/>
        <rFont val="ＭＳ ゴシック"/>
        <family val="3"/>
        <charset val="128"/>
      </rPr>
      <t>21</t>
    </r>
    <rPh sb="3" eb="9">
      <t>ジンコウ</t>
    </rPh>
    <phoneticPr fontId="4"/>
  </si>
  <si>
    <t>B    人                          口</t>
    <rPh sb="5" eb="6">
      <t>ジンコウ</t>
    </rPh>
    <rPh sb="32" eb="33">
      <t>クチ</t>
    </rPh>
    <phoneticPr fontId="4"/>
  </si>
  <si>
    <t xml:space="preserve"> </t>
    <phoneticPr fontId="4"/>
  </si>
  <si>
    <t>資料  企画調整部</t>
    <rPh sb="0" eb="2">
      <t>シリョウ</t>
    </rPh>
    <rPh sb="4" eb="6">
      <t>キカク</t>
    </rPh>
    <rPh sb="6" eb="8">
      <t>チョウセイ</t>
    </rPh>
    <rPh sb="8" eb="9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</si>
</sst>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50</xdr:row>
      <xdr:rowOff>76200</xdr:rowOff>
    </xdr:from>
    <xdr:to>
      <xdr:col>11</xdr:col>
      <xdr:colOff>1257300</xdr:colOff>
      <xdr:row>58</xdr:row>
      <xdr:rowOff>95250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4D079D7-E838-4F51-A322-FE5B99DCFE86}"/>
            </a:ext>
          </a:extLst>
        </xdr:cNvPr>
        <xdr:cNvSpPr txBox="1">
          <a:spLocks noChangeArrowheads="1"/>
        </xdr:cNvSpPr>
      </xdr:nvSpPr>
      <xdr:spPr bwMode="auto">
        <a:xfrm>
          <a:off x="8572500" y="10620375"/>
          <a:ext cx="7048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仁保村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矢賀村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牛田村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三篠町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己斐町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古田村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草津町</a:t>
          </a:r>
        </a:p>
      </xdr:txBody>
    </xdr:sp>
    <xdr:clientData/>
  </xdr:twoCellAnchor>
  <xdr:twoCellAnchor>
    <xdr:from>
      <xdr:col>11</xdr:col>
      <xdr:colOff>400050</xdr:colOff>
      <xdr:row>52</xdr:row>
      <xdr:rowOff>0</xdr:rowOff>
    </xdr:from>
    <xdr:to>
      <xdr:col>11</xdr:col>
      <xdr:colOff>504825</xdr:colOff>
      <xdr:row>57</xdr:row>
      <xdr:rowOff>19050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EE23385D-B41A-4EC3-9663-1EB4DA88DE2F}"/>
            </a:ext>
          </a:extLst>
        </xdr:cNvPr>
        <xdr:cNvSpPr>
          <a:spLocks/>
        </xdr:cNvSpPr>
      </xdr:nvSpPr>
      <xdr:spPr bwMode="auto">
        <a:xfrm>
          <a:off x="8420100" y="10877550"/>
          <a:ext cx="104775" cy="1066800"/>
        </a:xfrm>
        <a:prstGeom prst="leftBrace">
          <a:avLst>
            <a:gd name="adj1" fmla="val 848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2"/>
  <sheetViews>
    <sheetView tabSelected="1" view="pageBreakPreview" zoomScale="75" zoomScaleNormal="65" workbookViewId="0"/>
  </sheetViews>
  <sheetFormatPr defaultRowHeight="14.25" x14ac:dyDescent="0.15"/>
  <cols>
    <col min="1" max="1" width="2.125" style="1" customWidth="1"/>
    <col min="2" max="3" width="6.625" style="1" customWidth="1"/>
    <col min="4" max="8" width="11.625" style="1" customWidth="1"/>
    <col min="9" max="10" width="12.625" style="1" customWidth="1"/>
    <col min="11" max="11" width="6.5" style="1" customWidth="1"/>
    <col min="12" max="12" width="33.625" style="1" customWidth="1"/>
    <col min="13" max="13" width="1.75" style="1" customWidth="1"/>
    <col min="14" max="16384" width="9" style="1"/>
  </cols>
  <sheetData>
    <row r="1" spans="2:12" ht="15" customHeight="1" x14ac:dyDescent="0.15">
      <c r="K1" s="24" t="s">
        <v>86</v>
      </c>
      <c r="L1" s="24"/>
    </row>
    <row r="2" spans="2:12" ht="15" customHeight="1" x14ac:dyDescent="0.15">
      <c r="E2" s="1" t="s">
        <v>88</v>
      </c>
    </row>
    <row r="3" spans="2:12" ht="24" customHeight="1" x14ac:dyDescent="0.15">
      <c r="B3" s="25" t="s">
        <v>87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 ht="15" customHeight="1" x14ac:dyDescent="0.15"/>
    <row r="5" spans="2:12" ht="21.95" customHeight="1" x14ac:dyDescent="0.15">
      <c r="B5" s="26" t="s">
        <v>80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customHeight="1" x14ac:dyDescent="0.15"/>
    <row r="7" spans="2:12" ht="15" customHeight="1" thickBot="1" x14ac:dyDescent="0.2">
      <c r="B7" s="5"/>
      <c r="C7" s="5"/>
      <c r="D7" s="5"/>
      <c r="E7" s="5"/>
      <c r="F7" s="5"/>
      <c r="G7" s="5"/>
      <c r="H7" s="5"/>
      <c r="I7" s="5"/>
      <c r="J7" s="5"/>
      <c r="K7" s="27" t="s">
        <v>89</v>
      </c>
      <c r="L7" s="27"/>
    </row>
    <row r="8" spans="2:12" ht="30" customHeight="1" thickTop="1" x14ac:dyDescent="0.15">
      <c r="B8" s="33" t="s">
        <v>45</v>
      </c>
      <c r="C8" s="33"/>
      <c r="D8" s="7" t="s">
        <v>56</v>
      </c>
      <c r="E8" s="35" t="s">
        <v>54</v>
      </c>
      <c r="F8" s="28" t="s">
        <v>51</v>
      </c>
      <c r="G8" s="29"/>
      <c r="H8" s="30"/>
      <c r="I8" s="7" t="s">
        <v>55</v>
      </c>
      <c r="J8" s="7" t="s">
        <v>57</v>
      </c>
      <c r="K8" s="33" t="s">
        <v>75</v>
      </c>
      <c r="L8" s="33"/>
    </row>
    <row r="9" spans="2:12" ht="30" customHeight="1" x14ac:dyDescent="0.15">
      <c r="B9" s="34"/>
      <c r="C9" s="34"/>
      <c r="D9" s="8" t="s">
        <v>46</v>
      </c>
      <c r="E9" s="36"/>
      <c r="F9" s="8" t="s">
        <v>53</v>
      </c>
      <c r="G9" s="8" t="s">
        <v>47</v>
      </c>
      <c r="H9" s="8" t="s">
        <v>48</v>
      </c>
      <c r="I9" s="8" t="s">
        <v>49</v>
      </c>
      <c r="J9" s="8" t="s">
        <v>50</v>
      </c>
      <c r="K9" s="34"/>
      <c r="L9" s="34"/>
    </row>
    <row r="10" spans="2:12" ht="16.5" customHeight="1" x14ac:dyDescent="0.15">
      <c r="B10" s="4" t="s">
        <v>0</v>
      </c>
      <c r="C10" s="2" t="s">
        <v>1</v>
      </c>
      <c r="D10" s="13">
        <v>26.95</v>
      </c>
      <c r="E10" s="10">
        <v>23824</v>
      </c>
      <c r="F10" s="10">
        <v>83387</v>
      </c>
      <c r="G10" s="10">
        <v>41390</v>
      </c>
      <c r="H10" s="10">
        <v>41997</v>
      </c>
      <c r="I10" s="23">
        <f>ROUND(F10/E10,2)</f>
        <v>3.5</v>
      </c>
      <c r="J10" s="10">
        <f>ROUND(F10/D10,0)</f>
        <v>3094</v>
      </c>
      <c r="K10" s="13" t="s">
        <v>77</v>
      </c>
    </row>
    <row r="11" spans="2:12" ht="16.5" customHeight="1" x14ac:dyDescent="0.15">
      <c r="C11" s="2" t="s">
        <v>2</v>
      </c>
      <c r="D11" s="14">
        <v>26.95</v>
      </c>
      <c r="E11" s="10">
        <v>19484</v>
      </c>
      <c r="F11" s="10">
        <v>85442</v>
      </c>
      <c r="G11" s="10">
        <v>42775</v>
      </c>
      <c r="H11" s="10">
        <v>42667</v>
      </c>
      <c r="I11" s="23">
        <f>ROUND(F11/E11,2)</f>
        <v>4.3899999999999997</v>
      </c>
      <c r="J11" s="10">
        <f t="shared" ref="J11:J74" si="0">ROUND(F11/D11,0)</f>
        <v>3170</v>
      </c>
      <c r="K11" s="14" t="s">
        <v>74</v>
      </c>
    </row>
    <row r="12" spans="2:12" ht="16.5" customHeight="1" x14ac:dyDescent="0.15">
      <c r="C12" s="2" t="s">
        <v>3</v>
      </c>
      <c r="D12" s="14">
        <v>26.95</v>
      </c>
      <c r="E12" s="10">
        <v>22883</v>
      </c>
      <c r="F12" s="10">
        <v>82804</v>
      </c>
      <c r="G12" s="10">
        <v>41562</v>
      </c>
      <c r="H12" s="10">
        <v>41242</v>
      </c>
      <c r="I12" s="23">
        <f t="shared" ref="I12:I17" si="1">ROUND(F12/E12,2)</f>
        <v>3.62</v>
      </c>
      <c r="J12" s="10">
        <f t="shared" si="0"/>
        <v>3073</v>
      </c>
      <c r="K12" s="14" t="s">
        <v>74</v>
      </c>
    </row>
    <row r="13" spans="2:12" ht="16.5" customHeight="1" x14ac:dyDescent="0.15">
      <c r="C13" s="2" t="s">
        <v>4</v>
      </c>
      <c r="D13" s="14">
        <v>26.95</v>
      </c>
      <c r="E13" s="10">
        <v>25097</v>
      </c>
      <c r="F13" s="10">
        <v>82789</v>
      </c>
      <c r="G13" s="10">
        <v>41686</v>
      </c>
      <c r="H13" s="10">
        <v>41103</v>
      </c>
      <c r="I13" s="23">
        <f t="shared" si="1"/>
        <v>3.3</v>
      </c>
      <c r="J13" s="10">
        <f t="shared" si="0"/>
        <v>3072</v>
      </c>
      <c r="K13" s="14" t="s">
        <v>74</v>
      </c>
    </row>
    <row r="14" spans="2:12" ht="16.5" customHeight="1" x14ac:dyDescent="0.15">
      <c r="C14" s="2" t="s">
        <v>5</v>
      </c>
      <c r="D14" s="14">
        <v>26.95</v>
      </c>
      <c r="E14" s="10">
        <v>25199</v>
      </c>
      <c r="F14" s="10">
        <v>82868</v>
      </c>
      <c r="G14" s="10">
        <v>41745</v>
      </c>
      <c r="H14" s="10">
        <v>41123</v>
      </c>
      <c r="I14" s="23">
        <f t="shared" si="1"/>
        <v>3.29</v>
      </c>
      <c r="J14" s="10">
        <f t="shared" si="0"/>
        <v>3075</v>
      </c>
      <c r="K14" s="14" t="s">
        <v>74</v>
      </c>
    </row>
    <row r="15" spans="2:12" ht="16.5" customHeight="1" x14ac:dyDescent="0.15">
      <c r="C15" s="2" t="s">
        <v>6</v>
      </c>
      <c r="D15" s="14">
        <v>26.95</v>
      </c>
      <c r="E15" s="10">
        <v>25866</v>
      </c>
      <c r="F15" s="10">
        <v>86871</v>
      </c>
      <c r="G15" s="10">
        <v>43440</v>
      </c>
      <c r="H15" s="10">
        <v>43431</v>
      </c>
      <c r="I15" s="23">
        <f t="shared" si="1"/>
        <v>3.36</v>
      </c>
      <c r="J15" s="10">
        <f t="shared" si="0"/>
        <v>3223</v>
      </c>
      <c r="K15" s="14" t="s">
        <v>74</v>
      </c>
    </row>
    <row r="16" spans="2:12" ht="16.5" customHeight="1" x14ac:dyDescent="0.15">
      <c r="C16" s="2" t="s">
        <v>7</v>
      </c>
      <c r="D16" s="14">
        <v>26.95</v>
      </c>
      <c r="E16" s="10">
        <v>26682</v>
      </c>
      <c r="F16" s="10">
        <v>88123</v>
      </c>
      <c r="G16" s="10">
        <v>44006</v>
      </c>
      <c r="H16" s="10">
        <v>44117</v>
      </c>
      <c r="I16" s="23">
        <f t="shared" si="1"/>
        <v>3.3</v>
      </c>
      <c r="J16" s="10">
        <f t="shared" si="0"/>
        <v>3270</v>
      </c>
      <c r="K16" s="14" t="s">
        <v>74</v>
      </c>
    </row>
    <row r="17" spans="3:12" ht="16.5" customHeight="1" x14ac:dyDescent="0.15">
      <c r="C17" s="2" t="s">
        <v>8</v>
      </c>
      <c r="D17" s="14">
        <v>26.95</v>
      </c>
      <c r="E17" s="10">
        <v>29066</v>
      </c>
      <c r="F17" s="10">
        <v>100585</v>
      </c>
      <c r="G17" s="18" t="s">
        <v>62</v>
      </c>
      <c r="H17" s="18" t="s">
        <v>62</v>
      </c>
      <c r="I17" s="23">
        <f t="shared" si="1"/>
        <v>3.46</v>
      </c>
      <c r="J17" s="10">
        <f t="shared" si="0"/>
        <v>3732</v>
      </c>
      <c r="K17" s="14" t="s">
        <v>74</v>
      </c>
    </row>
    <row r="18" spans="3:12" ht="9.9499999999999993" customHeight="1" x14ac:dyDescent="0.15">
      <c r="C18" s="2"/>
      <c r="D18" s="14"/>
      <c r="E18" s="10"/>
      <c r="F18" s="10"/>
      <c r="G18" s="10"/>
      <c r="H18" s="10"/>
      <c r="J18" s="10"/>
      <c r="K18" s="14"/>
    </row>
    <row r="19" spans="3:12" ht="16.5" customHeight="1" x14ac:dyDescent="0.15">
      <c r="C19" s="2" t="s">
        <v>9</v>
      </c>
      <c r="D19" s="14">
        <v>26.95</v>
      </c>
      <c r="E19" s="10">
        <v>28551</v>
      </c>
      <c r="F19" s="10">
        <v>91692</v>
      </c>
      <c r="G19" s="10">
        <v>45900</v>
      </c>
      <c r="H19" s="10">
        <v>45792</v>
      </c>
      <c r="I19" s="23">
        <f t="shared" ref="I19:I75" si="2">ROUND(F19/E19,2)</f>
        <v>3.21</v>
      </c>
      <c r="J19" s="10">
        <f t="shared" si="0"/>
        <v>3402</v>
      </c>
      <c r="K19" s="14" t="s">
        <v>63</v>
      </c>
    </row>
    <row r="20" spans="3:12" ht="16.5" customHeight="1" x14ac:dyDescent="0.15">
      <c r="C20" s="2" t="s">
        <v>10</v>
      </c>
      <c r="D20" s="14">
        <v>26.95</v>
      </c>
      <c r="E20" s="10">
        <v>28811</v>
      </c>
      <c r="F20" s="10">
        <v>109856</v>
      </c>
      <c r="G20" s="18" t="s">
        <v>62</v>
      </c>
      <c r="H20" s="18" t="s">
        <v>62</v>
      </c>
      <c r="I20" s="23">
        <f t="shared" si="2"/>
        <v>3.81</v>
      </c>
      <c r="J20" s="10">
        <f t="shared" si="0"/>
        <v>4076</v>
      </c>
      <c r="K20" s="14" t="s">
        <v>74</v>
      </c>
    </row>
    <row r="21" spans="3:12" ht="16.5" customHeight="1" x14ac:dyDescent="0.15">
      <c r="C21" s="2" t="s">
        <v>11</v>
      </c>
      <c r="D21" s="14">
        <v>26.95</v>
      </c>
      <c r="E21" s="10">
        <v>31145</v>
      </c>
      <c r="F21" s="10">
        <v>110760</v>
      </c>
      <c r="G21" s="10">
        <v>55208</v>
      </c>
      <c r="H21" s="10">
        <v>55552</v>
      </c>
      <c r="I21" s="23">
        <f t="shared" si="2"/>
        <v>3.56</v>
      </c>
      <c r="J21" s="10">
        <f t="shared" si="0"/>
        <v>4110</v>
      </c>
      <c r="K21" s="14" t="s">
        <v>74</v>
      </c>
    </row>
    <row r="22" spans="3:12" ht="16.5" customHeight="1" x14ac:dyDescent="0.15">
      <c r="C22" s="2" t="s">
        <v>12</v>
      </c>
      <c r="D22" s="14">
        <v>26.95</v>
      </c>
      <c r="E22" s="10">
        <v>31939</v>
      </c>
      <c r="F22" s="10">
        <v>113886</v>
      </c>
      <c r="G22" s="10">
        <v>58394</v>
      </c>
      <c r="H22" s="10">
        <v>55492</v>
      </c>
      <c r="I22" s="23">
        <f t="shared" si="2"/>
        <v>3.57</v>
      </c>
      <c r="J22" s="10">
        <f t="shared" si="0"/>
        <v>4226</v>
      </c>
      <c r="K22" s="14" t="s">
        <v>74</v>
      </c>
    </row>
    <row r="23" spans="3:12" ht="16.5" customHeight="1" x14ac:dyDescent="0.15">
      <c r="C23" s="2" t="s">
        <v>13</v>
      </c>
      <c r="D23" s="14">
        <v>26.95</v>
      </c>
      <c r="E23" s="10">
        <v>33539</v>
      </c>
      <c r="F23" s="10">
        <v>116264</v>
      </c>
      <c r="G23" s="10">
        <v>59867</v>
      </c>
      <c r="H23" s="10">
        <v>56397</v>
      </c>
      <c r="I23" s="23">
        <f t="shared" si="2"/>
        <v>3.47</v>
      </c>
      <c r="J23" s="10">
        <f t="shared" si="0"/>
        <v>4314</v>
      </c>
      <c r="K23" s="14" t="s">
        <v>74</v>
      </c>
    </row>
    <row r="24" spans="3:12" ht="16.5" customHeight="1" x14ac:dyDescent="0.15">
      <c r="C24" s="2" t="s">
        <v>14</v>
      </c>
      <c r="D24" s="14">
        <v>26.95</v>
      </c>
      <c r="E24" s="10">
        <v>34526</v>
      </c>
      <c r="F24" s="10">
        <v>117760</v>
      </c>
      <c r="G24" s="10">
        <v>60638</v>
      </c>
      <c r="H24" s="10">
        <v>57122</v>
      </c>
      <c r="I24" s="23">
        <f t="shared" si="2"/>
        <v>3.41</v>
      </c>
      <c r="J24" s="10">
        <f t="shared" si="0"/>
        <v>4370</v>
      </c>
      <c r="K24" s="14" t="s">
        <v>74</v>
      </c>
    </row>
    <row r="25" spans="3:12" ht="16.5" customHeight="1" x14ac:dyDescent="0.15">
      <c r="C25" s="2" t="s">
        <v>15</v>
      </c>
      <c r="D25" s="14">
        <v>26.95</v>
      </c>
      <c r="E25" s="10">
        <v>34496</v>
      </c>
      <c r="F25" s="10">
        <v>117271</v>
      </c>
      <c r="G25" s="10">
        <v>59754</v>
      </c>
      <c r="H25" s="10">
        <v>57517</v>
      </c>
      <c r="I25" s="23">
        <f t="shared" si="2"/>
        <v>3.4</v>
      </c>
      <c r="J25" s="10">
        <f t="shared" si="0"/>
        <v>4351</v>
      </c>
      <c r="K25" s="14" t="s">
        <v>74</v>
      </c>
    </row>
    <row r="26" spans="3:12" ht="16.5" customHeight="1" x14ac:dyDescent="0.15">
      <c r="C26" s="2" t="s">
        <v>16</v>
      </c>
      <c r="D26" s="15">
        <v>27.3</v>
      </c>
      <c r="E26" s="10">
        <v>40808</v>
      </c>
      <c r="F26" s="10">
        <v>136012</v>
      </c>
      <c r="G26" s="10">
        <v>70396</v>
      </c>
      <c r="H26" s="10">
        <v>65616</v>
      </c>
      <c r="I26" s="23">
        <f t="shared" si="2"/>
        <v>3.33</v>
      </c>
      <c r="J26" s="10">
        <f t="shared" si="0"/>
        <v>4982</v>
      </c>
      <c r="K26" s="14" t="s">
        <v>74</v>
      </c>
      <c r="L26" s="1" t="s">
        <v>78</v>
      </c>
    </row>
    <row r="27" spans="3:12" ht="16.5" customHeight="1" x14ac:dyDescent="0.15">
      <c r="C27" s="2" t="s">
        <v>17</v>
      </c>
      <c r="D27" s="15">
        <v>27.3</v>
      </c>
      <c r="E27" s="10">
        <v>43935</v>
      </c>
      <c r="F27" s="10">
        <v>142352</v>
      </c>
      <c r="G27" s="10">
        <v>74210</v>
      </c>
      <c r="H27" s="10">
        <v>68142</v>
      </c>
      <c r="I27" s="23">
        <f t="shared" si="2"/>
        <v>3.24</v>
      </c>
      <c r="J27" s="10">
        <f t="shared" si="0"/>
        <v>5214</v>
      </c>
      <c r="K27" s="14" t="s">
        <v>74</v>
      </c>
    </row>
    <row r="28" spans="3:12" ht="16.5" customHeight="1" x14ac:dyDescent="0.15">
      <c r="C28" s="2" t="s">
        <v>18</v>
      </c>
      <c r="D28" s="15">
        <v>27.3</v>
      </c>
      <c r="E28" s="10">
        <v>42163</v>
      </c>
      <c r="F28" s="10">
        <v>140448</v>
      </c>
      <c r="G28" s="10">
        <v>72608</v>
      </c>
      <c r="H28" s="10">
        <v>67840</v>
      </c>
      <c r="I28" s="23">
        <f t="shared" si="2"/>
        <v>3.33</v>
      </c>
      <c r="J28" s="10">
        <f t="shared" si="0"/>
        <v>5145</v>
      </c>
      <c r="K28" s="14" t="s">
        <v>74</v>
      </c>
    </row>
    <row r="29" spans="3:12" ht="9.9499999999999993" customHeight="1" x14ac:dyDescent="0.15">
      <c r="C29" s="2"/>
      <c r="D29" s="15"/>
      <c r="E29" s="10"/>
      <c r="F29" s="10"/>
      <c r="G29" s="10"/>
      <c r="H29" s="10"/>
      <c r="J29" s="10"/>
      <c r="K29" s="14"/>
    </row>
    <row r="30" spans="3:12" ht="16.5" customHeight="1" x14ac:dyDescent="0.15">
      <c r="C30" s="2" t="s">
        <v>19</v>
      </c>
      <c r="D30" s="15">
        <v>27.3</v>
      </c>
      <c r="E30" s="10">
        <v>39734</v>
      </c>
      <c r="F30" s="10">
        <v>133719</v>
      </c>
      <c r="G30" s="10">
        <v>68914</v>
      </c>
      <c r="H30" s="10">
        <v>64805</v>
      </c>
      <c r="I30" s="23">
        <f t="shared" si="2"/>
        <v>3.37</v>
      </c>
      <c r="J30" s="10">
        <f t="shared" si="0"/>
        <v>4898</v>
      </c>
      <c r="K30" s="14" t="s">
        <v>74</v>
      </c>
    </row>
    <row r="31" spans="3:12" ht="16.5" customHeight="1" x14ac:dyDescent="0.15">
      <c r="C31" s="2" t="s">
        <v>20</v>
      </c>
      <c r="D31" s="15">
        <v>27.3</v>
      </c>
      <c r="E31" s="10">
        <v>40952</v>
      </c>
      <c r="F31" s="10">
        <v>134617</v>
      </c>
      <c r="G31" s="10">
        <v>68639</v>
      </c>
      <c r="H31" s="10">
        <v>65978</v>
      </c>
      <c r="I31" s="23">
        <f t="shared" si="2"/>
        <v>3.29</v>
      </c>
      <c r="J31" s="10">
        <f t="shared" si="0"/>
        <v>4931</v>
      </c>
      <c r="K31" s="14" t="s">
        <v>74</v>
      </c>
    </row>
    <row r="32" spans="3:12" ht="16.5" customHeight="1" x14ac:dyDescent="0.15">
      <c r="C32" s="2" t="s">
        <v>21</v>
      </c>
      <c r="D32" s="15">
        <v>27.3</v>
      </c>
      <c r="E32" s="10">
        <v>42478</v>
      </c>
      <c r="F32" s="10">
        <v>141080</v>
      </c>
      <c r="G32" s="10">
        <v>72229</v>
      </c>
      <c r="H32" s="10">
        <v>68851</v>
      </c>
      <c r="I32" s="23">
        <f t="shared" si="2"/>
        <v>3.32</v>
      </c>
      <c r="J32" s="10">
        <f t="shared" si="0"/>
        <v>5168</v>
      </c>
      <c r="K32" s="14" t="s">
        <v>74</v>
      </c>
    </row>
    <row r="33" spans="2:11" ht="16.5" customHeight="1" x14ac:dyDescent="0.15">
      <c r="C33" s="2" t="s">
        <v>22</v>
      </c>
      <c r="D33" s="15">
        <v>27.3</v>
      </c>
      <c r="E33" s="10">
        <v>43234</v>
      </c>
      <c r="F33" s="10">
        <v>146764</v>
      </c>
      <c r="G33" s="10">
        <v>75578</v>
      </c>
      <c r="H33" s="10">
        <v>71186</v>
      </c>
      <c r="I33" s="23">
        <f t="shared" si="2"/>
        <v>3.39</v>
      </c>
      <c r="J33" s="10">
        <f t="shared" si="0"/>
        <v>5376</v>
      </c>
      <c r="K33" s="14" t="s">
        <v>74</v>
      </c>
    </row>
    <row r="34" spans="2:11" ht="16.5" customHeight="1" x14ac:dyDescent="0.15">
      <c r="C34" s="2" t="s">
        <v>23</v>
      </c>
      <c r="D34" s="15">
        <v>27.3</v>
      </c>
      <c r="E34" s="10">
        <v>44046</v>
      </c>
      <c r="F34" s="10">
        <v>149377</v>
      </c>
      <c r="G34" s="10">
        <v>76974</v>
      </c>
      <c r="H34" s="10">
        <v>72403</v>
      </c>
      <c r="I34" s="23">
        <f t="shared" si="2"/>
        <v>3.39</v>
      </c>
      <c r="J34" s="10">
        <f t="shared" si="0"/>
        <v>5472</v>
      </c>
      <c r="K34" s="14" t="s">
        <v>74</v>
      </c>
    </row>
    <row r="35" spans="2:11" ht="9.9499999999999993" customHeight="1" x14ac:dyDescent="0.15">
      <c r="C35" s="2"/>
      <c r="D35" s="15"/>
      <c r="E35" s="10"/>
      <c r="F35" s="10"/>
      <c r="G35" s="10"/>
      <c r="H35" s="10"/>
      <c r="I35" s="23"/>
      <c r="J35" s="10"/>
      <c r="K35" s="14"/>
    </row>
    <row r="36" spans="2:11" ht="16.5" customHeight="1" x14ac:dyDescent="0.15">
      <c r="B36" s="4" t="s">
        <v>59</v>
      </c>
      <c r="C36" s="2" t="s">
        <v>24</v>
      </c>
      <c r="D36" s="15">
        <v>27.3</v>
      </c>
      <c r="E36" s="10">
        <v>45205</v>
      </c>
      <c r="F36" s="10">
        <v>155697</v>
      </c>
      <c r="G36" s="10">
        <v>80201</v>
      </c>
      <c r="H36" s="10">
        <v>75496</v>
      </c>
      <c r="I36" s="23">
        <f t="shared" si="2"/>
        <v>3.44</v>
      </c>
      <c r="J36" s="10">
        <f t="shared" si="0"/>
        <v>5703</v>
      </c>
      <c r="K36" s="14" t="s">
        <v>74</v>
      </c>
    </row>
    <row r="37" spans="2:11" ht="16.5" customHeight="1" x14ac:dyDescent="0.15">
      <c r="C37" s="12" t="s">
        <v>61</v>
      </c>
      <c r="D37" s="15">
        <v>27.3</v>
      </c>
      <c r="E37" s="10">
        <v>46786</v>
      </c>
      <c r="F37" s="10">
        <v>159000</v>
      </c>
      <c r="G37" s="10">
        <v>81984</v>
      </c>
      <c r="H37" s="10">
        <v>77016</v>
      </c>
      <c r="I37" s="23">
        <f t="shared" si="2"/>
        <v>3.4</v>
      </c>
      <c r="J37" s="10">
        <f t="shared" si="0"/>
        <v>5824</v>
      </c>
      <c r="K37" s="14" t="s">
        <v>74</v>
      </c>
    </row>
    <row r="38" spans="2:11" ht="16.5" customHeight="1" x14ac:dyDescent="0.15">
      <c r="C38" s="12" t="s">
        <v>38</v>
      </c>
      <c r="D38" s="15">
        <v>27.3</v>
      </c>
      <c r="E38" s="10">
        <v>47390</v>
      </c>
      <c r="F38" s="10">
        <v>163035</v>
      </c>
      <c r="G38" s="10">
        <v>84566</v>
      </c>
      <c r="H38" s="10">
        <v>78469</v>
      </c>
      <c r="I38" s="23">
        <f t="shared" si="2"/>
        <v>3.44</v>
      </c>
      <c r="J38" s="10">
        <f t="shared" si="0"/>
        <v>5972</v>
      </c>
      <c r="K38" s="14" t="s">
        <v>74</v>
      </c>
    </row>
    <row r="39" spans="2:11" ht="16.5" customHeight="1" x14ac:dyDescent="0.15">
      <c r="C39" s="12" t="s">
        <v>39</v>
      </c>
      <c r="D39" s="15">
        <v>27.3</v>
      </c>
      <c r="E39" s="10">
        <v>41302</v>
      </c>
      <c r="F39" s="10">
        <v>150904</v>
      </c>
      <c r="G39" s="10">
        <v>75245</v>
      </c>
      <c r="H39" s="10">
        <v>75659</v>
      </c>
      <c r="I39" s="23">
        <f t="shared" si="2"/>
        <v>3.65</v>
      </c>
      <c r="J39" s="10">
        <f t="shared" si="0"/>
        <v>5528</v>
      </c>
      <c r="K39" s="14" t="s">
        <v>74</v>
      </c>
    </row>
    <row r="40" spans="2:11" ht="16.5" customHeight="1" x14ac:dyDescent="0.15">
      <c r="C40" s="12" t="s">
        <v>40</v>
      </c>
      <c r="D40" s="15">
        <v>27.3</v>
      </c>
      <c r="E40" s="10">
        <v>42724</v>
      </c>
      <c r="F40" s="10">
        <v>152829</v>
      </c>
      <c r="G40" s="10">
        <v>76713</v>
      </c>
      <c r="H40" s="10">
        <v>76116</v>
      </c>
      <c r="I40" s="23">
        <f t="shared" si="2"/>
        <v>3.58</v>
      </c>
      <c r="J40" s="10">
        <f t="shared" si="0"/>
        <v>5598</v>
      </c>
      <c r="K40" s="14" t="s">
        <v>74</v>
      </c>
    </row>
    <row r="41" spans="2:11" ht="16.5" customHeight="1" x14ac:dyDescent="0.15">
      <c r="C41" s="12" t="s">
        <v>41</v>
      </c>
      <c r="D41" s="15">
        <v>27.3</v>
      </c>
      <c r="E41" s="10">
        <v>42663</v>
      </c>
      <c r="F41" s="10">
        <v>156604</v>
      </c>
      <c r="G41" s="10">
        <v>78989</v>
      </c>
      <c r="H41" s="10">
        <v>77615</v>
      </c>
      <c r="I41" s="23">
        <f t="shared" si="2"/>
        <v>3.67</v>
      </c>
      <c r="J41" s="10">
        <f t="shared" si="0"/>
        <v>5736</v>
      </c>
      <c r="K41" s="14" t="s">
        <v>74</v>
      </c>
    </row>
    <row r="42" spans="2:11" ht="16.5" customHeight="1" x14ac:dyDescent="0.15">
      <c r="C42" s="12" t="s">
        <v>42</v>
      </c>
      <c r="D42" s="15">
        <v>27.3</v>
      </c>
      <c r="E42" s="10">
        <v>37692</v>
      </c>
      <c r="F42" s="10">
        <v>154326</v>
      </c>
      <c r="G42" s="10">
        <v>76940</v>
      </c>
      <c r="H42" s="10">
        <v>77386</v>
      </c>
      <c r="I42" s="23">
        <f t="shared" si="2"/>
        <v>4.09</v>
      </c>
      <c r="J42" s="10">
        <f t="shared" si="0"/>
        <v>5653</v>
      </c>
      <c r="K42" s="14" t="s">
        <v>74</v>
      </c>
    </row>
    <row r="43" spans="2:11" ht="16.5" customHeight="1" x14ac:dyDescent="0.15">
      <c r="C43" s="12" t="s">
        <v>43</v>
      </c>
      <c r="D43" s="15">
        <v>27.3</v>
      </c>
      <c r="E43" s="10">
        <v>39524</v>
      </c>
      <c r="F43" s="10">
        <v>155418</v>
      </c>
      <c r="G43" s="10">
        <v>77036</v>
      </c>
      <c r="H43" s="10">
        <v>78382</v>
      </c>
      <c r="I43" s="23">
        <f t="shared" si="2"/>
        <v>3.93</v>
      </c>
      <c r="J43" s="10">
        <f t="shared" si="0"/>
        <v>5693</v>
      </c>
      <c r="K43" s="14" t="s">
        <v>74</v>
      </c>
    </row>
    <row r="44" spans="2:11" ht="16.5" customHeight="1" x14ac:dyDescent="0.15">
      <c r="C44" s="12" t="s">
        <v>44</v>
      </c>
      <c r="D44" s="15">
        <v>27.3</v>
      </c>
      <c r="E44" s="10">
        <v>37339</v>
      </c>
      <c r="F44" s="10">
        <v>153504</v>
      </c>
      <c r="G44" s="10">
        <v>75876</v>
      </c>
      <c r="H44" s="10">
        <v>77628</v>
      </c>
      <c r="I44" s="23">
        <f t="shared" si="2"/>
        <v>4.1100000000000003</v>
      </c>
      <c r="J44" s="10">
        <f t="shared" si="0"/>
        <v>5623</v>
      </c>
      <c r="K44" s="14" t="s">
        <v>74</v>
      </c>
    </row>
    <row r="45" spans="2:11" ht="9.9499999999999993" customHeight="1" x14ac:dyDescent="0.15">
      <c r="C45" s="3"/>
      <c r="D45" s="15"/>
      <c r="E45" s="10"/>
      <c r="F45" s="10"/>
      <c r="G45" s="10"/>
      <c r="H45" s="10"/>
      <c r="I45" s="23"/>
      <c r="J45" s="10"/>
      <c r="K45" s="14"/>
    </row>
    <row r="46" spans="2:11" ht="16.5" customHeight="1" x14ac:dyDescent="0.15">
      <c r="C46" s="2" t="s">
        <v>25</v>
      </c>
      <c r="D46" s="15">
        <v>27.3</v>
      </c>
      <c r="E46" s="10">
        <v>39197</v>
      </c>
      <c r="F46" s="10">
        <v>160011</v>
      </c>
      <c r="G46" s="10">
        <v>79305</v>
      </c>
      <c r="H46" s="10">
        <v>80706</v>
      </c>
      <c r="I46" s="23">
        <f t="shared" si="2"/>
        <v>4.08</v>
      </c>
      <c r="J46" s="10">
        <f t="shared" si="0"/>
        <v>5861</v>
      </c>
      <c r="K46" s="14" t="s">
        <v>74</v>
      </c>
    </row>
    <row r="47" spans="2:11" ht="16.5" customHeight="1" x14ac:dyDescent="0.15">
      <c r="C47" s="2" t="s">
        <v>26</v>
      </c>
      <c r="D47" s="15">
        <v>27.3</v>
      </c>
      <c r="E47" s="10">
        <v>42105</v>
      </c>
      <c r="F47" s="10">
        <v>164275</v>
      </c>
      <c r="G47" s="10">
        <v>82510</v>
      </c>
      <c r="H47" s="10">
        <v>81765</v>
      </c>
      <c r="I47" s="23">
        <f t="shared" si="2"/>
        <v>3.9</v>
      </c>
      <c r="J47" s="10">
        <f t="shared" si="0"/>
        <v>6017</v>
      </c>
      <c r="K47" s="14" t="s">
        <v>74</v>
      </c>
    </row>
    <row r="48" spans="2:11" ht="16.5" customHeight="1" x14ac:dyDescent="0.15">
      <c r="C48" s="2" t="s">
        <v>27</v>
      </c>
      <c r="D48" s="15">
        <v>27.3</v>
      </c>
      <c r="E48" s="10">
        <v>44399</v>
      </c>
      <c r="F48" s="10">
        <v>171798</v>
      </c>
      <c r="G48" s="10">
        <v>87274</v>
      </c>
      <c r="H48" s="10">
        <v>84524</v>
      </c>
      <c r="I48" s="23">
        <f t="shared" si="2"/>
        <v>3.87</v>
      </c>
      <c r="J48" s="10">
        <f t="shared" si="0"/>
        <v>6293</v>
      </c>
      <c r="K48" s="14" t="s">
        <v>74</v>
      </c>
    </row>
    <row r="49" spans="2:12" ht="16.5" customHeight="1" x14ac:dyDescent="0.15">
      <c r="C49" s="2" t="s">
        <v>28</v>
      </c>
      <c r="D49" s="15">
        <v>27.3</v>
      </c>
      <c r="E49" s="10">
        <v>45399</v>
      </c>
      <c r="F49" s="10">
        <v>177220</v>
      </c>
      <c r="G49" s="10">
        <v>89332</v>
      </c>
      <c r="H49" s="10">
        <v>87888</v>
      </c>
      <c r="I49" s="23">
        <f t="shared" si="2"/>
        <v>3.9</v>
      </c>
      <c r="J49" s="10">
        <f t="shared" si="0"/>
        <v>6492</v>
      </c>
      <c r="K49" s="14" t="s">
        <v>74</v>
      </c>
    </row>
    <row r="50" spans="2:12" ht="16.5" customHeight="1" x14ac:dyDescent="0.15">
      <c r="C50" s="2" t="s">
        <v>29</v>
      </c>
      <c r="D50" s="15">
        <v>27.3</v>
      </c>
      <c r="E50" s="10">
        <v>45601</v>
      </c>
      <c r="F50" s="10">
        <v>186928</v>
      </c>
      <c r="G50" s="10">
        <v>93829</v>
      </c>
      <c r="H50" s="10">
        <v>93099</v>
      </c>
      <c r="I50" s="23">
        <f t="shared" si="2"/>
        <v>4.0999999999999996</v>
      </c>
      <c r="J50" s="10">
        <f t="shared" si="0"/>
        <v>6847</v>
      </c>
      <c r="K50" s="14" t="s">
        <v>74</v>
      </c>
    </row>
    <row r="51" spans="2:12" ht="9.9499999999999993" customHeight="1" x14ac:dyDescent="0.15">
      <c r="C51" s="2"/>
      <c r="D51" s="15"/>
      <c r="E51" s="10"/>
      <c r="F51" s="10"/>
      <c r="G51" s="10"/>
      <c r="H51" s="10"/>
      <c r="I51" s="23"/>
      <c r="J51" s="10"/>
      <c r="K51" s="14"/>
    </row>
    <row r="52" spans="2:12" ht="16.5" customHeight="1" x14ac:dyDescent="0.15">
      <c r="B52" s="4" t="s">
        <v>58</v>
      </c>
      <c r="C52" s="2" t="s">
        <v>24</v>
      </c>
      <c r="D52" s="15">
        <v>27.3</v>
      </c>
      <c r="E52" s="10">
        <v>51627</v>
      </c>
      <c r="F52" s="10">
        <v>205785</v>
      </c>
      <c r="G52" s="10">
        <v>103894</v>
      </c>
      <c r="H52" s="10">
        <v>101891</v>
      </c>
      <c r="I52" s="23">
        <f t="shared" si="2"/>
        <v>3.99</v>
      </c>
      <c r="J52" s="10">
        <f t="shared" si="0"/>
        <v>7538</v>
      </c>
      <c r="K52" s="14" t="s">
        <v>74</v>
      </c>
    </row>
    <row r="53" spans="2:12" ht="16.5" customHeight="1" x14ac:dyDescent="0.15">
      <c r="C53" s="12" t="s">
        <v>61</v>
      </c>
      <c r="D53" s="15">
        <v>27.3</v>
      </c>
      <c r="E53" s="10">
        <v>52743</v>
      </c>
      <c r="F53" s="10">
        <v>211678</v>
      </c>
      <c r="G53" s="10">
        <v>107075</v>
      </c>
      <c r="H53" s="10">
        <v>104603</v>
      </c>
      <c r="I53" s="23">
        <f t="shared" si="2"/>
        <v>4.01</v>
      </c>
      <c r="J53" s="10">
        <f t="shared" si="0"/>
        <v>7754</v>
      </c>
      <c r="K53" s="14" t="s">
        <v>74</v>
      </c>
    </row>
    <row r="54" spans="2:12" ht="16.5" customHeight="1" x14ac:dyDescent="0.15">
      <c r="C54" s="12" t="s">
        <v>38</v>
      </c>
      <c r="D54" s="15">
        <v>27.3</v>
      </c>
      <c r="E54" s="10">
        <v>53274</v>
      </c>
      <c r="F54" s="10">
        <v>214853</v>
      </c>
      <c r="G54" s="10">
        <v>108305</v>
      </c>
      <c r="H54" s="10">
        <v>106548</v>
      </c>
      <c r="I54" s="23">
        <f t="shared" si="2"/>
        <v>4.03</v>
      </c>
      <c r="J54" s="10">
        <f t="shared" si="0"/>
        <v>7870</v>
      </c>
      <c r="K54" s="14" t="s">
        <v>74</v>
      </c>
    </row>
    <row r="55" spans="2:12" ht="16.5" customHeight="1" x14ac:dyDescent="0.15">
      <c r="C55" s="12" t="s">
        <v>39</v>
      </c>
      <c r="D55" s="14">
        <v>69.36</v>
      </c>
      <c r="E55" s="10">
        <v>66860</v>
      </c>
      <c r="F55" s="10">
        <v>273338</v>
      </c>
      <c r="G55" s="10">
        <v>137390</v>
      </c>
      <c r="H55" s="10">
        <v>135948</v>
      </c>
      <c r="I55" s="23">
        <f t="shared" si="2"/>
        <v>4.09</v>
      </c>
      <c r="J55" s="10">
        <f t="shared" si="0"/>
        <v>3941</v>
      </c>
      <c r="K55" s="14" t="s">
        <v>74</v>
      </c>
      <c r="L55" s="19" t="s">
        <v>76</v>
      </c>
    </row>
    <row r="56" spans="2:12" ht="16.5" customHeight="1" x14ac:dyDescent="0.15">
      <c r="C56" s="12" t="s">
        <v>40</v>
      </c>
      <c r="D56" s="14">
        <v>69.36</v>
      </c>
      <c r="E56" s="10">
        <v>67575</v>
      </c>
      <c r="F56" s="10">
        <v>277095</v>
      </c>
      <c r="G56" s="10">
        <v>139668</v>
      </c>
      <c r="H56" s="10">
        <v>137427</v>
      </c>
      <c r="I56" s="23">
        <f t="shared" si="2"/>
        <v>4.0999999999999996</v>
      </c>
      <c r="J56" s="10">
        <f t="shared" si="0"/>
        <v>3995</v>
      </c>
      <c r="K56" s="14" t="s">
        <v>74</v>
      </c>
    </row>
    <row r="57" spans="2:12" ht="16.5" customHeight="1" x14ac:dyDescent="0.15">
      <c r="C57" s="12" t="s">
        <v>41</v>
      </c>
      <c r="D57" s="14">
        <v>69.36</v>
      </c>
      <c r="E57" s="10">
        <v>70468</v>
      </c>
      <c r="F57" s="10">
        <v>288978</v>
      </c>
      <c r="G57" s="10">
        <v>145219</v>
      </c>
      <c r="H57" s="10">
        <v>143759</v>
      </c>
      <c r="I57" s="23">
        <f t="shared" si="2"/>
        <v>4.0999999999999996</v>
      </c>
      <c r="J57" s="10">
        <f t="shared" si="0"/>
        <v>4166</v>
      </c>
      <c r="K57" s="14" t="s">
        <v>74</v>
      </c>
    </row>
    <row r="58" spans="2:12" ht="16.5" customHeight="1" x14ac:dyDescent="0.15">
      <c r="C58" s="12" t="s">
        <v>42</v>
      </c>
      <c r="D58" s="14">
        <v>69.36</v>
      </c>
      <c r="E58" s="10">
        <v>73607</v>
      </c>
      <c r="F58" s="10">
        <v>294100</v>
      </c>
      <c r="G58" s="10">
        <v>149308</v>
      </c>
      <c r="H58" s="10">
        <v>144792</v>
      </c>
      <c r="I58" s="23">
        <f t="shared" si="2"/>
        <v>4</v>
      </c>
      <c r="J58" s="10">
        <f t="shared" si="0"/>
        <v>4240</v>
      </c>
      <c r="K58" s="14" t="s">
        <v>74</v>
      </c>
    </row>
    <row r="59" spans="2:12" ht="16.5" customHeight="1" x14ac:dyDescent="0.15">
      <c r="C59" s="12" t="s">
        <v>43</v>
      </c>
      <c r="D59" s="14">
        <v>69.36</v>
      </c>
      <c r="E59" s="10">
        <v>76295</v>
      </c>
      <c r="F59" s="10">
        <v>305165</v>
      </c>
      <c r="G59" s="10">
        <v>154236</v>
      </c>
      <c r="H59" s="10">
        <v>150929</v>
      </c>
      <c r="I59" s="23">
        <f t="shared" si="2"/>
        <v>4</v>
      </c>
      <c r="J59" s="10">
        <f t="shared" si="0"/>
        <v>4400</v>
      </c>
      <c r="K59" s="14" t="s">
        <v>74</v>
      </c>
    </row>
    <row r="60" spans="2:12" ht="16.5" customHeight="1" x14ac:dyDescent="0.15">
      <c r="C60" s="12" t="s">
        <v>44</v>
      </c>
      <c r="D60" s="14">
        <v>69.36</v>
      </c>
      <c r="E60" s="10">
        <v>78870</v>
      </c>
      <c r="F60" s="10">
        <v>313945</v>
      </c>
      <c r="G60" s="10">
        <v>158195</v>
      </c>
      <c r="H60" s="10">
        <v>155750</v>
      </c>
      <c r="I60" s="23">
        <f t="shared" si="2"/>
        <v>3.98</v>
      </c>
      <c r="J60" s="10">
        <f t="shared" si="0"/>
        <v>4526</v>
      </c>
      <c r="K60" s="14" t="s">
        <v>74</v>
      </c>
    </row>
    <row r="61" spans="2:12" ht="9.9499999999999993" customHeight="1" x14ac:dyDescent="0.15">
      <c r="C61" s="3"/>
      <c r="D61" s="14"/>
      <c r="E61" s="10"/>
      <c r="F61" s="10"/>
      <c r="G61" s="10"/>
      <c r="H61" s="10"/>
      <c r="I61" s="23"/>
      <c r="J61" s="10"/>
      <c r="K61" s="14"/>
    </row>
    <row r="62" spans="2:12" ht="16.5" customHeight="1" x14ac:dyDescent="0.15">
      <c r="C62" s="2" t="s">
        <v>25</v>
      </c>
      <c r="D62" s="14">
        <v>69.36</v>
      </c>
      <c r="E62" s="10">
        <v>81629</v>
      </c>
      <c r="F62" s="10">
        <v>327472</v>
      </c>
      <c r="G62" s="10">
        <v>165020</v>
      </c>
      <c r="H62" s="10">
        <v>162452</v>
      </c>
      <c r="I62" s="23">
        <f t="shared" si="2"/>
        <v>4.01</v>
      </c>
      <c r="J62" s="10">
        <f t="shared" si="0"/>
        <v>4721</v>
      </c>
      <c r="K62" s="14" t="s">
        <v>74</v>
      </c>
    </row>
    <row r="63" spans="2:12" ht="16.5" customHeight="1" x14ac:dyDescent="0.15">
      <c r="C63" s="2" t="s">
        <v>26</v>
      </c>
      <c r="D63" s="14">
        <v>69.36</v>
      </c>
      <c r="E63" s="10">
        <v>84328</v>
      </c>
      <c r="F63" s="10">
        <v>341898</v>
      </c>
      <c r="G63" s="10">
        <v>172034</v>
      </c>
      <c r="H63" s="10">
        <v>169864</v>
      </c>
      <c r="I63" s="23">
        <f t="shared" si="2"/>
        <v>4.05</v>
      </c>
      <c r="J63" s="10">
        <f t="shared" si="0"/>
        <v>4929</v>
      </c>
      <c r="K63" s="14" t="s">
        <v>74</v>
      </c>
      <c r="L63" s="11"/>
    </row>
    <row r="64" spans="2:12" ht="16.5" customHeight="1" x14ac:dyDescent="0.15">
      <c r="C64" s="2" t="s">
        <v>27</v>
      </c>
      <c r="D64" s="14">
        <v>69.36</v>
      </c>
      <c r="E64" s="10">
        <v>88798</v>
      </c>
      <c r="F64" s="10">
        <v>364435</v>
      </c>
      <c r="G64" s="10">
        <v>184085</v>
      </c>
      <c r="H64" s="10">
        <v>180350</v>
      </c>
      <c r="I64" s="23">
        <f t="shared" si="2"/>
        <v>4.0999999999999996</v>
      </c>
      <c r="J64" s="10">
        <f t="shared" si="0"/>
        <v>5254</v>
      </c>
      <c r="K64" s="14" t="s">
        <v>74</v>
      </c>
    </row>
    <row r="65" spans="2:12" ht="16.5" customHeight="1" x14ac:dyDescent="0.15">
      <c r="C65" s="2" t="s">
        <v>28</v>
      </c>
      <c r="D65" s="14">
        <v>69.36</v>
      </c>
      <c r="E65" s="10">
        <v>94270</v>
      </c>
      <c r="F65" s="10">
        <v>384906</v>
      </c>
      <c r="G65" s="10">
        <v>182593</v>
      </c>
      <c r="H65" s="10">
        <v>202313</v>
      </c>
      <c r="I65" s="23">
        <f t="shared" si="2"/>
        <v>4.08</v>
      </c>
      <c r="J65" s="10">
        <f t="shared" si="0"/>
        <v>5549</v>
      </c>
      <c r="K65" s="14" t="s">
        <v>74</v>
      </c>
    </row>
    <row r="66" spans="2:12" ht="16.5" customHeight="1" x14ac:dyDescent="0.15">
      <c r="C66" s="2" t="s">
        <v>29</v>
      </c>
      <c r="D66" s="14">
        <v>69.36</v>
      </c>
      <c r="E66" s="10">
        <v>98352</v>
      </c>
      <c r="F66" s="10">
        <v>403952</v>
      </c>
      <c r="G66" s="10">
        <v>204970</v>
      </c>
      <c r="H66" s="10">
        <v>198982</v>
      </c>
      <c r="I66" s="23">
        <f t="shared" si="2"/>
        <v>4.1100000000000003</v>
      </c>
      <c r="J66" s="10">
        <f t="shared" si="0"/>
        <v>5824</v>
      </c>
      <c r="K66" s="14" t="s">
        <v>74</v>
      </c>
    </row>
    <row r="67" spans="2:12" ht="16.5" customHeight="1" x14ac:dyDescent="0.15">
      <c r="C67" s="2" t="s">
        <v>30</v>
      </c>
      <c r="D67" s="14">
        <v>69.36</v>
      </c>
      <c r="E67" s="10">
        <v>99386</v>
      </c>
      <c r="F67" s="10">
        <v>408007</v>
      </c>
      <c r="G67" s="10">
        <v>205679</v>
      </c>
      <c r="H67" s="10">
        <v>202328</v>
      </c>
      <c r="I67" s="23">
        <f t="shared" si="2"/>
        <v>4.1100000000000003</v>
      </c>
      <c r="J67" s="10">
        <f t="shared" si="0"/>
        <v>5882</v>
      </c>
      <c r="K67" s="14" t="s">
        <v>64</v>
      </c>
    </row>
    <row r="68" spans="2:12" ht="16.5" customHeight="1" x14ac:dyDescent="0.15">
      <c r="C68" s="2" t="s">
        <v>31</v>
      </c>
      <c r="D68" s="14">
        <v>69.36</v>
      </c>
      <c r="E68" s="10">
        <v>101656</v>
      </c>
      <c r="F68" s="10">
        <v>413889</v>
      </c>
      <c r="G68" s="10">
        <v>208416</v>
      </c>
      <c r="H68" s="10">
        <v>205473</v>
      </c>
      <c r="I68" s="23">
        <f t="shared" si="2"/>
        <v>4.07</v>
      </c>
      <c r="J68" s="10">
        <f t="shared" si="0"/>
        <v>5967</v>
      </c>
      <c r="K68" s="14" t="s">
        <v>63</v>
      </c>
    </row>
    <row r="69" spans="2:12" ht="16.5" customHeight="1" x14ac:dyDescent="0.15">
      <c r="C69" s="2" t="s">
        <v>32</v>
      </c>
      <c r="D69" s="14">
        <v>69.36</v>
      </c>
      <c r="E69" s="10">
        <v>102110</v>
      </c>
      <c r="F69" s="10">
        <v>419182</v>
      </c>
      <c r="G69" s="10">
        <v>211062</v>
      </c>
      <c r="H69" s="10">
        <v>208120</v>
      </c>
      <c r="I69" s="23">
        <f t="shared" si="2"/>
        <v>4.1100000000000003</v>
      </c>
      <c r="J69" s="10">
        <f t="shared" si="0"/>
        <v>6044</v>
      </c>
      <c r="K69" s="14" t="s">
        <v>74</v>
      </c>
    </row>
    <row r="70" spans="2:12" ht="16.5" customHeight="1" x14ac:dyDescent="0.15">
      <c r="C70" s="2" t="s">
        <v>33</v>
      </c>
      <c r="D70" s="14">
        <v>69.36</v>
      </c>
      <c r="E70" s="10">
        <v>78838</v>
      </c>
      <c r="F70" s="10">
        <v>364000</v>
      </c>
      <c r="G70" s="10">
        <v>182000</v>
      </c>
      <c r="H70" s="10">
        <v>182000</v>
      </c>
      <c r="I70" s="23">
        <f t="shared" si="2"/>
        <v>4.62</v>
      </c>
      <c r="J70" s="10">
        <f t="shared" si="0"/>
        <v>5248</v>
      </c>
      <c r="K70" s="14" t="s">
        <v>65</v>
      </c>
    </row>
    <row r="71" spans="2:12" ht="16.5" customHeight="1" x14ac:dyDescent="0.15">
      <c r="C71" s="2" t="s">
        <v>34</v>
      </c>
      <c r="D71" s="14">
        <v>69.36</v>
      </c>
      <c r="E71" s="10">
        <v>80115</v>
      </c>
      <c r="F71" s="10">
        <v>336483</v>
      </c>
      <c r="G71" s="10">
        <v>159909</v>
      </c>
      <c r="H71" s="10">
        <v>176574</v>
      </c>
      <c r="I71" s="23">
        <f t="shared" si="2"/>
        <v>4.2</v>
      </c>
      <c r="J71" s="10">
        <f t="shared" si="0"/>
        <v>4851</v>
      </c>
      <c r="K71" s="14">
        <v>2.2200000000000002</v>
      </c>
      <c r="L71" s="11" t="s">
        <v>66</v>
      </c>
    </row>
    <row r="72" spans="2:12" ht="9.9499999999999993" customHeight="1" x14ac:dyDescent="0.15">
      <c r="C72" s="2"/>
      <c r="D72" s="14"/>
      <c r="E72" s="10"/>
      <c r="F72" s="10"/>
      <c r="G72" s="10"/>
      <c r="H72" s="10"/>
      <c r="I72" s="23"/>
      <c r="J72" s="10"/>
      <c r="K72" s="14"/>
      <c r="L72" s="11"/>
    </row>
    <row r="73" spans="2:12" ht="16.5" customHeight="1" x14ac:dyDescent="0.15">
      <c r="C73" s="2" t="s">
        <v>35</v>
      </c>
      <c r="D73" s="14">
        <v>69.36</v>
      </c>
      <c r="E73" s="10">
        <v>33272</v>
      </c>
      <c r="F73" s="10">
        <v>137197</v>
      </c>
      <c r="G73" s="10">
        <v>69176</v>
      </c>
      <c r="H73" s="10">
        <v>68021</v>
      </c>
      <c r="I73" s="23">
        <f t="shared" si="2"/>
        <v>4.12</v>
      </c>
      <c r="J73" s="10">
        <f t="shared" si="0"/>
        <v>1978</v>
      </c>
      <c r="K73" s="20" t="s">
        <v>71</v>
      </c>
      <c r="L73" s="11" t="s">
        <v>67</v>
      </c>
    </row>
    <row r="74" spans="2:12" ht="16.5" customHeight="1" x14ac:dyDescent="0.15">
      <c r="C74" s="2" t="s">
        <v>36</v>
      </c>
      <c r="D74" s="14">
        <v>69.36</v>
      </c>
      <c r="E74" s="10">
        <v>41906</v>
      </c>
      <c r="F74" s="10">
        <v>171902</v>
      </c>
      <c r="G74" s="10">
        <v>88131</v>
      </c>
      <c r="H74" s="10">
        <v>83771</v>
      </c>
      <c r="I74" s="23">
        <f t="shared" si="2"/>
        <v>4.0999999999999996</v>
      </c>
      <c r="J74" s="10">
        <f t="shared" si="0"/>
        <v>2478</v>
      </c>
      <c r="K74" s="14">
        <v>4.26</v>
      </c>
      <c r="L74" s="11" t="s">
        <v>68</v>
      </c>
    </row>
    <row r="75" spans="2:12" ht="16.5" customHeight="1" x14ac:dyDescent="0.15">
      <c r="C75" s="2" t="s">
        <v>37</v>
      </c>
      <c r="D75" s="14">
        <v>69.36</v>
      </c>
      <c r="E75" s="10">
        <v>56974</v>
      </c>
      <c r="F75" s="17">
        <v>224100</v>
      </c>
      <c r="G75" s="17">
        <v>115089</v>
      </c>
      <c r="H75" s="17">
        <v>109011</v>
      </c>
      <c r="I75" s="23">
        <f t="shared" si="2"/>
        <v>3.93</v>
      </c>
      <c r="J75" s="10">
        <f>ROUND(F75/D75,0)</f>
        <v>3231</v>
      </c>
      <c r="K75" s="20" t="s">
        <v>72</v>
      </c>
      <c r="L75" s="11" t="s">
        <v>69</v>
      </c>
    </row>
    <row r="76" spans="2:12" ht="16.5" customHeight="1" x14ac:dyDescent="0.15">
      <c r="C76" s="2" t="s">
        <v>2</v>
      </c>
      <c r="D76" s="14">
        <v>69.36</v>
      </c>
      <c r="E76" s="17">
        <v>61361</v>
      </c>
      <c r="F76" s="17">
        <v>246134</v>
      </c>
      <c r="G76" s="17">
        <v>125608</v>
      </c>
      <c r="H76" s="17">
        <v>120526</v>
      </c>
      <c r="I76" s="23">
        <f>ROUND(F76/E76,2)</f>
        <v>4.01</v>
      </c>
      <c r="J76" s="10">
        <f>ROUND(F76/D76,0)</f>
        <v>3549</v>
      </c>
      <c r="K76" s="20" t="s">
        <v>73</v>
      </c>
      <c r="L76" s="11" t="s">
        <v>70</v>
      </c>
    </row>
    <row r="77" spans="2:12" ht="16.5" customHeight="1" x14ac:dyDescent="0.15">
      <c r="C77" s="2" t="s">
        <v>3</v>
      </c>
      <c r="D77" s="14">
        <v>69.38</v>
      </c>
      <c r="E77" s="10">
        <v>67549</v>
      </c>
      <c r="F77" s="10">
        <f>SUM(G77:H77)</f>
        <v>270863</v>
      </c>
      <c r="G77" s="10">
        <v>135833</v>
      </c>
      <c r="H77" s="10">
        <v>135030</v>
      </c>
      <c r="I77" s="23">
        <f>ROUND(F77/E77,2)</f>
        <v>4.01</v>
      </c>
      <c r="J77" s="10">
        <f>ROUND(F77/D77,0)</f>
        <v>3904</v>
      </c>
      <c r="K77" s="22" t="s">
        <v>81</v>
      </c>
      <c r="L77" s="1" t="s">
        <v>82</v>
      </c>
    </row>
    <row r="78" spans="2:12" ht="16.5" customHeight="1" x14ac:dyDescent="0.15">
      <c r="C78" s="2" t="s">
        <v>4</v>
      </c>
      <c r="D78" s="14">
        <v>72.78</v>
      </c>
      <c r="E78" s="10">
        <v>73006</v>
      </c>
      <c r="F78" s="10">
        <v>288003</v>
      </c>
      <c r="G78" s="21" t="s">
        <v>83</v>
      </c>
      <c r="H78" s="21" t="s">
        <v>83</v>
      </c>
      <c r="I78" s="23">
        <f>ROUND(F78/E78,2)</f>
        <v>3.94</v>
      </c>
      <c r="J78" s="10">
        <f>ROUND(F78/D78,0)</f>
        <v>3957</v>
      </c>
      <c r="K78" s="22" t="s">
        <v>84</v>
      </c>
      <c r="L78" s="1" t="s">
        <v>85</v>
      </c>
    </row>
    <row r="79" spans="2:12" ht="9.9499999999999993" customHeight="1" x14ac:dyDescent="0.15">
      <c r="B79" s="9"/>
      <c r="C79" s="6"/>
      <c r="D79" s="16"/>
      <c r="E79" s="9"/>
      <c r="F79" s="9"/>
      <c r="G79" s="9"/>
      <c r="H79" s="9"/>
      <c r="I79" s="9"/>
      <c r="J79" s="9"/>
      <c r="K79" s="16"/>
      <c r="L79" s="9"/>
    </row>
    <row r="80" spans="2:12" ht="18" customHeight="1" x14ac:dyDescent="0.15">
      <c r="B80" s="31" t="s">
        <v>52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2" ht="18" customHeight="1" x14ac:dyDescent="0.15">
      <c r="B81" s="32" t="s">
        <v>79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2:12" ht="18" customHeight="1" x14ac:dyDescent="0.15">
      <c r="B82" s="32" t="s">
        <v>60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</row>
  </sheetData>
  <mergeCells count="11">
    <mergeCell ref="B81:L81"/>
    <mergeCell ref="B82:L82"/>
    <mergeCell ref="B8:C9"/>
    <mergeCell ref="E8:E9"/>
    <mergeCell ref="K8:L9"/>
    <mergeCell ref="K1:L1"/>
    <mergeCell ref="B3:L3"/>
    <mergeCell ref="B5:L5"/>
    <mergeCell ref="K7:L7"/>
    <mergeCell ref="F8:H8"/>
    <mergeCell ref="B80:L80"/>
  </mergeCells>
  <phoneticPr fontId="4"/>
  <pageMargins left="0.59055118110236227" right="0.59055118110236227" top="0.39370078740157483" bottom="0.39370078740157483" header="0.51181102362204722" footer="0.51181102362204722"/>
  <pageSetup paperSize="9" scale="63" orientation="portrait" verticalDpi="240" r:id="rId1"/>
  <headerFooter alignWithMargins="0"/>
  <colBreaks count="1" manualBreakCount="1">
    <brk id="13" max="62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b1-1</vt:lpstr>
      <vt:lpstr>'b1-1'!Print_Area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2007-06-27T04:21:29Z</cp:lastPrinted>
  <dcterms:created xsi:type="dcterms:W3CDTF">1998-04-28T02:13:45Z</dcterms:created>
  <dcterms:modified xsi:type="dcterms:W3CDTF">2022-01-19T01:06:26Z</dcterms:modified>
</cp:coreProperties>
</file>