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b-32" sheetId="1"/>
  </sheets>
  <definedNames>
    <definedName localSheetId="0" name="_xlnm.Print_Area">'b-32'!$A$1:$N$65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G14" i="1"/>
  <c r="H14" i="1"/>
  <c r="I14" i="1"/>
  <c r="J14" i="1"/>
  <c r="K14" i="1"/>
  <c r="L14" i="1"/>
  <c r="M14" i="1"/>
  <c r="G15" i="1"/>
  <c r="H15" i="1"/>
  <c r="I15" i="1"/>
  <c r="J15" i="1"/>
  <c r="K15" i="1"/>
  <c r="L15" i="1"/>
  <c r="M15" i="1"/>
  <c r="G16" i="1"/>
  <c r="H16" i="1"/>
  <c r="I16" i="1"/>
  <c r="J16" i="1"/>
  <c r="K16" i="1"/>
  <c r="L16" i="1"/>
  <c r="M16" i="1"/>
  <c r="G17" i="1"/>
  <c r="H17" i="1"/>
  <c r="I17" i="1"/>
  <c r="J17" i="1"/>
  <c r="K17" i="1"/>
  <c r="L17" i="1"/>
  <c r="M17" i="1"/>
  <c r="G18" i="1"/>
  <c r="H18" i="1"/>
  <c r="I18" i="1"/>
  <c r="J18" i="1"/>
  <c r="K18" i="1"/>
  <c r="L18" i="1"/>
  <c r="M18" i="1"/>
  <c r="G19" i="1"/>
  <c r="H19" i="1"/>
  <c r="I19" i="1"/>
  <c r="J19" i="1"/>
  <c r="K19" i="1"/>
  <c r="L19" i="1"/>
  <c r="M19" i="1"/>
  <c r="G20" i="1"/>
  <c r="H20" i="1"/>
  <c r="I20" i="1"/>
  <c r="J20" i="1"/>
  <c r="K20" i="1"/>
  <c r="L20" i="1"/>
  <c r="M20" i="1"/>
  <c r="G21" i="1"/>
  <c r="H21" i="1"/>
  <c r="I21" i="1"/>
  <c r="J21" i="1"/>
  <c r="K21" i="1"/>
  <c r="L21" i="1"/>
  <c r="M21" i="1"/>
  <c r="G22" i="1"/>
  <c r="H22" i="1"/>
  <c r="I22" i="1"/>
  <c r="J22" i="1"/>
  <c r="K22" i="1"/>
  <c r="L22" i="1"/>
  <c r="M22" i="1"/>
  <c r="G23" i="1"/>
  <c r="H23" i="1"/>
  <c r="I23" i="1"/>
  <c r="J23" i="1"/>
  <c r="K23" i="1"/>
  <c r="L23" i="1"/>
  <c r="M23" i="1"/>
  <c r="G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G26" i="1"/>
  <c r="H26" i="1"/>
  <c r="I26" i="1"/>
  <c r="J26" i="1"/>
  <c r="K26" i="1"/>
  <c r="L26" i="1"/>
  <c r="M26" i="1"/>
  <c r="G27" i="1"/>
  <c r="H27" i="1"/>
  <c r="I27" i="1"/>
  <c r="J27" i="1"/>
  <c r="K27" i="1"/>
  <c r="L27" i="1"/>
  <c r="M27" i="1"/>
  <c r="G29" i="1"/>
  <c r="G11" i="1" s="1"/>
  <c r="H29" i="1"/>
  <c r="H11" i="1" s="1"/>
  <c r="I29" i="1"/>
  <c r="I11" i="1" s="1"/>
  <c r="J29" i="1"/>
  <c r="J11" i="1" s="1"/>
  <c r="K29" i="1"/>
  <c r="K11" i="1" s="1"/>
  <c r="L29" i="1"/>
  <c r="F29" i="1" s="1"/>
  <c r="M29" i="1"/>
  <c r="M11" i="1" s="1"/>
  <c r="F31" i="1"/>
  <c r="F13" i="1" s="1"/>
  <c r="F32" i="1"/>
  <c r="F14" i="1" s="1"/>
  <c r="F33" i="1"/>
  <c r="F15" i="1" s="1"/>
  <c r="F34" i="1"/>
  <c r="F16" i="1" s="1"/>
  <c r="F35" i="1"/>
  <c r="F17" i="1" s="1"/>
  <c r="F36" i="1"/>
  <c r="F18" i="1" s="1"/>
  <c r="F37" i="1"/>
  <c r="F19" i="1" s="1"/>
  <c r="F38" i="1"/>
  <c r="F20" i="1" s="1"/>
  <c r="F39" i="1"/>
  <c r="F21" i="1" s="1"/>
  <c r="F40" i="1"/>
  <c r="F22" i="1" s="1"/>
  <c r="F41" i="1"/>
  <c r="F23" i="1" s="1"/>
  <c r="F42" i="1"/>
  <c r="F24" i="1" s="1"/>
  <c r="F43" i="1"/>
  <c r="F25" i="1" s="1"/>
  <c r="F44" i="1"/>
  <c r="F26" i="1" s="1"/>
  <c r="F45" i="1"/>
  <c r="F27" i="1" s="1"/>
  <c r="G47" i="1"/>
  <c r="F47" i="1" s="1"/>
  <c r="H47" i="1"/>
  <c r="I47" i="1"/>
  <c r="J47" i="1"/>
  <c r="K47" i="1"/>
  <c r="L47" i="1"/>
  <c r="M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1" i="1" l="1"/>
  <c r="L11" i="1"/>
</calcChain>
</file>

<file path=xl/sharedStrings.xml><?xml version="1.0" encoding="utf-8"?>
<sst xmlns="http://schemas.openxmlformats.org/spreadsheetml/2006/main" count="80" uniqueCount="42">
  <si>
    <r>
      <t xml:space="preserve">2  人    口  </t>
    </r>
    <r>
      <rPr>
        <b/>
        <sz val="12"/>
        <rFont val="ＭＳ ゴシック"/>
        <family val="3"/>
        <charset val="128"/>
      </rPr>
      <t>51</t>
    </r>
    <rPh sb="3" eb="9">
      <t>ジンコウ</t>
    </rPh>
    <phoneticPr fontId="5"/>
  </si>
  <si>
    <t>56   在学か否かの別･最終卒業学校の種類，年齢(５歳階級），</t>
    <rPh sb="5" eb="7">
      <t>ザイガク</t>
    </rPh>
    <rPh sb="8" eb="9">
      <t>イナ</t>
    </rPh>
    <rPh sb="11" eb="12">
      <t>ベツ</t>
    </rPh>
    <rPh sb="13" eb="15">
      <t>サイシュウ</t>
    </rPh>
    <rPh sb="15" eb="17">
      <t>ソツギョウ</t>
    </rPh>
    <rPh sb="17" eb="19">
      <t>ガッコウ</t>
    </rPh>
    <rPh sb="20" eb="22">
      <t>シュルイ</t>
    </rPh>
    <rPh sb="23" eb="25">
      <t>ネンレイ</t>
    </rPh>
    <rPh sb="26" eb="28">
      <t>５サイ</t>
    </rPh>
    <rPh sb="28" eb="30">
      <t>カイキュウ</t>
    </rPh>
    <phoneticPr fontId="5"/>
  </si>
  <si>
    <t>資料  総務省統計局｢国勢調査報告」</t>
    <rPh sb="0" eb="2">
      <t>シリョウ</t>
    </rPh>
    <rPh sb="4" eb="7">
      <t>ソウムチョウ</t>
    </rPh>
    <rPh sb="7" eb="10">
      <t>トウケイキョク</t>
    </rPh>
    <rPh sb="11" eb="13">
      <t>コクセイ</t>
    </rPh>
    <rPh sb="13" eb="17">
      <t>チョウサホウコク</t>
    </rPh>
    <phoneticPr fontId="5"/>
  </si>
  <si>
    <t>年          齢</t>
    <rPh sb="0" eb="12">
      <t>ネンレイ</t>
    </rPh>
    <phoneticPr fontId="5"/>
  </si>
  <si>
    <t>総      数</t>
    <rPh sb="0" eb="8">
      <t>ソウスウ</t>
    </rPh>
    <phoneticPr fontId="5"/>
  </si>
  <si>
    <t>卒                         業                         者</t>
    <rPh sb="0" eb="53">
      <t>ソツギョウシャ</t>
    </rPh>
    <phoneticPr fontId="5"/>
  </si>
  <si>
    <t>在  学  者</t>
    <rPh sb="0" eb="4">
      <t>ザイガク</t>
    </rPh>
    <rPh sb="6" eb="7">
      <t>シャ</t>
    </rPh>
    <phoneticPr fontId="5"/>
  </si>
  <si>
    <t>未 就 学 者</t>
    <rPh sb="0" eb="1">
      <t>ミ</t>
    </rPh>
    <rPh sb="2" eb="7">
      <t>シュウガクシャ</t>
    </rPh>
    <phoneticPr fontId="5"/>
  </si>
  <si>
    <t>小  学  校</t>
    <rPh sb="0" eb="7">
      <t>ショウガッコウ</t>
    </rPh>
    <phoneticPr fontId="5"/>
  </si>
  <si>
    <t>高      校</t>
    <rPh sb="0" eb="8">
      <t>コウコウ</t>
    </rPh>
    <phoneticPr fontId="5"/>
  </si>
  <si>
    <t>短      大</t>
    <rPh sb="0" eb="8">
      <t>タンダイ</t>
    </rPh>
    <phoneticPr fontId="5"/>
  </si>
  <si>
    <t>大     学</t>
    <rPh sb="0" eb="7">
      <t>ダイガク</t>
    </rPh>
    <phoneticPr fontId="5"/>
  </si>
  <si>
    <t>男          女</t>
    <rPh sb="0" eb="12">
      <t>ダンジョ</t>
    </rPh>
    <phoneticPr fontId="5"/>
  </si>
  <si>
    <t>中  学  校</t>
    <rPh sb="0" eb="7">
      <t>チュウガッコウ</t>
    </rPh>
    <phoneticPr fontId="5"/>
  </si>
  <si>
    <t>旧      中</t>
    <rPh sb="0" eb="1">
      <t>キュウ</t>
    </rPh>
    <rPh sb="7" eb="8">
      <t>チュウ</t>
    </rPh>
    <phoneticPr fontId="5"/>
  </si>
  <si>
    <t>高      専</t>
    <rPh sb="0" eb="8">
      <t>コウセン</t>
    </rPh>
    <phoneticPr fontId="5"/>
  </si>
  <si>
    <t>大 学 院</t>
    <rPh sb="0" eb="5">
      <t>ダイガクイン</t>
    </rPh>
    <phoneticPr fontId="5"/>
  </si>
  <si>
    <t>総数</t>
    <rPh sb="0" eb="2">
      <t>ソウスウ</t>
    </rPh>
    <phoneticPr fontId="5"/>
  </si>
  <si>
    <t>15  ～  19</t>
    <phoneticPr fontId="5"/>
  </si>
  <si>
    <t>歳</t>
    <rPh sb="0" eb="1">
      <t>サイ</t>
    </rPh>
    <phoneticPr fontId="5"/>
  </si>
  <si>
    <t>20  ～  24</t>
    <phoneticPr fontId="5"/>
  </si>
  <si>
    <t>25  ～  29</t>
    <phoneticPr fontId="5"/>
  </si>
  <si>
    <t>30  ～  34</t>
    <phoneticPr fontId="5"/>
  </si>
  <si>
    <t>35  ～  39</t>
    <phoneticPr fontId="5"/>
  </si>
  <si>
    <t>40  ～  44</t>
    <phoneticPr fontId="5"/>
  </si>
  <si>
    <t>45  ～  49</t>
    <phoneticPr fontId="5"/>
  </si>
  <si>
    <t>50  ～  54</t>
    <phoneticPr fontId="5"/>
  </si>
  <si>
    <t>55  ～  59</t>
    <phoneticPr fontId="5"/>
  </si>
  <si>
    <t>60  ～  64</t>
    <phoneticPr fontId="5"/>
  </si>
  <si>
    <t>65  ～  69</t>
    <phoneticPr fontId="5"/>
  </si>
  <si>
    <t>70  ～  74</t>
    <phoneticPr fontId="5"/>
  </si>
  <si>
    <t>75  ～  79</t>
    <phoneticPr fontId="5"/>
  </si>
  <si>
    <t>80  ～  84</t>
    <phoneticPr fontId="5"/>
  </si>
  <si>
    <t>85歳以上</t>
    <rPh sb="0" eb="5">
      <t>８５サイイジョウ</t>
    </rPh>
    <phoneticPr fontId="5"/>
  </si>
  <si>
    <t>男</t>
    <rPh sb="0" eb="1">
      <t>オトコ</t>
    </rPh>
    <phoneticPr fontId="5"/>
  </si>
  <si>
    <t>15  ～  19</t>
    <phoneticPr fontId="5"/>
  </si>
  <si>
    <t>―</t>
    <phoneticPr fontId="5"/>
  </si>
  <si>
    <t>―</t>
    <phoneticPr fontId="5"/>
  </si>
  <si>
    <t>女</t>
    <rPh sb="0" eb="1">
      <t>オンナ</t>
    </rPh>
    <phoneticPr fontId="5"/>
  </si>
  <si>
    <t xml:space="preserve">注  総数には，最終卒業学校の種類｢不詳」を含む。  </t>
    <rPh sb="0" eb="1">
      <t>チュウ</t>
    </rPh>
    <rPh sb="3" eb="5">
      <t>ソウスウ</t>
    </rPh>
    <rPh sb="8" eb="10">
      <t>サイシュウ</t>
    </rPh>
    <rPh sb="10" eb="12">
      <t>ソツギョウ</t>
    </rPh>
    <rPh sb="12" eb="14">
      <t>ガッコウ</t>
    </rPh>
    <rPh sb="15" eb="17">
      <t>シュルイ</t>
    </rPh>
    <rPh sb="18" eb="20">
      <t>フショウ</t>
    </rPh>
    <rPh sb="22" eb="23">
      <t>フク</t>
    </rPh>
    <phoneticPr fontId="5"/>
  </si>
  <si>
    <t>(平成2年10月1日現在）</t>
    <rPh sb="1" eb="3">
      <t>ヘイセイ</t>
    </rPh>
    <rPh sb="4" eb="5">
      <t>２ネン</t>
    </rPh>
    <rPh sb="5" eb="8">
      <t>１０ガツ</t>
    </rPh>
    <rPh sb="9" eb="10">
      <t>ヒ</t>
    </rPh>
    <rPh sb="10" eb="12">
      <t>ゲンザイ</t>
    </rPh>
    <phoneticPr fontId="5"/>
  </si>
  <si>
    <t xml:space="preserve">                             　　      男女別15歳以上人口</t>
    <rPh sb="37" eb="40">
      <t>ダンジョベツ</t>
    </rPh>
    <rPh sb="42" eb="43">
      <t>サイ</t>
    </rPh>
    <rPh sb="43" eb="45">
      <t>イジョウ</t>
    </rPh>
    <rPh sb="45" eb="47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</si>
</sst>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38" fontId="3" fillId="0" borderId="0" xfId="1" applyFont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showGridLines="0" tabSelected="1" zoomScale="75" zoomScaleNormal="70" zoomScaleSheetLayoutView="85" workbookViewId="0"/>
  </sheetViews>
  <sheetFormatPr defaultRowHeight="14.25" x14ac:dyDescent="0.15"/>
  <cols>
    <col min="1" max="1" width="4.625" style="1" customWidth="1"/>
    <col min="2" max="2" width="2.375" style="1" customWidth="1"/>
    <col min="3" max="3" width="11.625" style="1" customWidth="1"/>
    <col min="4" max="4" width="3.25" style="1" customWidth="1"/>
    <col min="5" max="5" width="1.625" style="1" customWidth="1"/>
    <col min="6" max="13" width="14.375" style="1" customWidth="1"/>
    <col min="14" max="14" width="0.875" style="1" customWidth="1"/>
    <col min="15" max="16384" width="9" style="1"/>
  </cols>
  <sheetData>
    <row r="1" spans="2:14" ht="15" customHeight="1" x14ac:dyDescent="0.15">
      <c r="L1" s="32" t="s">
        <v>0</v>
      </c>
      <c r="M1" s="32"/>
    </row>
    <row r="2" spans="2:14" ht="15" customHeight="1" x14ac:dyDescent="0.15"/>
    <row r="3" spans="2:14" ht="21.95" customHeight="1" x14ac:dyDescent="0.1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4" ht="21.95" customHeight="1" x14ac:dyDescent="0.15">
      <c r="B4" s="17" t="s">
        <v>41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4" ht="15" customHeight="1" x14ac:dyDescent="0.15"/>
    <row r="6" spans="2:14" ht="15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6" t="s">
        <v>2</v>
      </c>
      <c r="L6" s="26"/>
      <c r="M6" s="26"/>
    </row>
    <row r="7" spans="2:14" ht="30" customHeight="1" thickTop="1" x14ac:dyDescent="0.15">
      <c r="B7" s="18" t="s">
        <v>3</v>
      </c>
      <c r="C7" s="18"/>
      <c r="D7" s="18"/>
      <c r="E7" s="19"/>
      <c r="F7" s="33" t="s">
        <v>4</v>
      </c>
      <c r="G7" s="27" t="s">
        <v>5</v>
      </c>
      <c r="H7" s="28"/>
      <c r="I7" s="28"/>
      <c r="J7" s="28"/>
      <c r="K7" s="29"/>
      <c r="L7" s="33" t="s">
        <v>6</v>
      </c>
      <c r="M7" s="18" t="s">
        <v>7</v>
      </c>
    </row>
    <row r="8" spans="2:14" ht="30" customHeight="1" x14ac:dyDescent="0.15">
      <c r="B8" s="20"/>
      <c r="C8" s="20"/>
      <c r="D8" s="20"/>
      <c r="E8" s="21"/>
      <c r="F8" s="34"/>
      <c r="G8" s="24" t="s">
        <v>4</v>
      </c>
      <c r="H8" s="13" t="s">
        <v>8</v>
      </c>
      <c r="I8" s="13" t="s">
        <v>9</v>
      </c>
      <c r="J8" s="13" t="s">
        <v>10</v>
      </c>
      <c r="K8" s="13" t="s">
        <v>11</v>
      </c>
      <c r="L8" s="34"/>
      <c r="M8" s="20"/>
    </row>
    <row r="9" spans="2:14" ht="30" customHeight="1" x14ac:dyDescent="0.15">
      <c r="B9" s="22" t="s">
        <v>12</v>
      </c>
      <c r="C9" s="22"/>
      <c r="D9" s="22"/>
      <c r="E9" s="23"/>
      <c r="F9" s="35"/>
      <c r="G9" s="25"/>
      <c r="H9" s="14" t="s">
        <v>13</v>
      </c>
      <c r="I9" s="14" t="s">
        <v>14</v>
      </c>
      <c r="J9" s="14" t="s">
        <v>15</v>
      </c>
      <c r="K9" s="14" t="s">
        <v>16</v>
      </c>
      <c r="L9" s="35"/>
      <c r="M9" s="22"/>
    </row>
    <row r="10" spans="2:14" ht="9.9499999999999993" customHeight="1" x14ac:dyDescent="0.15">
      <c r="F10" s="7"/>
      <c r="G10" s="6"/>
      <c r="H10" s="6"/>
      <c r="I10" s="6"/>
      <c r="J10" s="6"/>
      <c r="K10" s="6"/>
      <c r="L10" s="6"/>
      <c r="M10" s="6"/>
      <c r="N10" s="6"/>
    </row>
    <row r="11" spans="2:14" ht="21.6" customHeight="1" x14ac:dyDescent="0.15">
      <c r="B11" s="31" t="s">
        <v>17</v>
      </c>
      <c r="C11" s="31"/>
      <c r="D11" s="31"/>
      <c r="E11" s="11"/>
      <c r="F11" s="15">
        <f>IF(SUM(F29,F47)=0,"―",SUM(F29,F47))</f>
        <v>875144</v>
      </c>
      <c r="G11" s="16">
        <f t="shared" ref="G11:M11" si="0">IF(SUM(G29,G47)=0,"―",SUM(G29,G47))</f>
        <v>769137</v>
      </c>
      <c r="H11" s="16">
        <f t="shared" si="0"/>
        <v>143128</v>
      </c>
      <c r="I11" s="16">
        <f t="shared" si="0"/>
        <v>388334</v>
      </c>
      <c r="J11" s="16">
        <f t="shared" si="0"/>
        <v>97850</v>
      </c>
      <c r="K11" s="16">
        <f t="shared" si="0"/>
        <v>120960</v>
      </c>
      <c r="L11" s="16">
        <f t="shared" si="0"/>
        <v>105201</v>
      </c>
      <c r="M11" s="16">
        <f t="shared" si="0"/>
        <v>806</v>
      </c>
      <c r="N11" s="6"/>
    </row>
    <row r="12" spans="2:14" ht="9.9499999999999993" customHeight="1" x14ac:dyDescent="0.15">
      <c r="F12" s="8"/>
      <c r="G12" s="6"/>
      <c r="H12" s="6"/>
      <c r="I12" s="6"/>
      <c r="J12" s="6"/>
      <c r="K12" s="6"/>
      <c r="L12" s="6"/>
      <c r="M12" s="6"/>
      <c r="N12" s="6"/>
    </row>
    <row r="13" spans="2:14" ht="21.6" customHeight="1" x14ac:dyDescent="0.15">
      <c r="C13" s="5" t="s">
        <v>18</v>
      </c>
      <c r="D13" s="1" t="s">
        <v>19</v>
      </c>
      <c r="F13" s="15">
        <f t="shared" ref="F13:F25" si="1">IF(SUM(F31,F49)=0,"―",SUM(F31,F49))</f>
        <v>97877</v>
      </c>
      <c r="G13" s="16">
        <f t="shared" ref="G13:M13" si="2">IF(SUM(G31,G49)=0,"―",SUM(G31,G49))</f>
        <v>16273</v>
      </c>
      <c r="H13" s="16">
        <f t="shared" si="2"/>
        <v>3984</v>
      </c>
      <c r="I13" s="16">
        <f t="shared" si="2"/>
        <v>12288</v>
      </c>
      <c r="J13" s="16" t="str">
        <f t="shared" si="2"/>
        <v>―</v>
      </c>
      <c r="K13" s="16" t="str">
        <f t="shared" si="2"/>
        <v>―</v>
      </c>
      <c r="L13" s="16">
        <f t="shared" si="2"/>
        <v>81580</v>
      </c>
      <c r="M13" s="16">
        <f t="shared" si="2"/>
        <v>24</v>
      </c>
      <c r="N13" s="6"/>
    </row>
    <row r="14" spans="2:14" ht="21.6" customHeight="1" x14ac:dyDescent="0.15">
      <c r="C14" s="5" t="s">
        <v>20</v>
      </c>
      <c r="F14" s="15">
        <f t="shared" si="1"/>
        <v>86538</v>
      </c>
      <c r="G14" s="16">
        <f t="shared" ref="G14:M25" si="3">IF(SUM(G32,G50)=0,"―",SUM(G32,G50))</f>
        <v>64460</v>
      </c>
      <c r="H14" s="16">
        <f t="shared" si="3"/>
        <v>3983</v>
      </c>
      <c r="I14" s="16">
        <f t="shared" si="3"/>
        <v>32879</v>
      </c>
      <c r="J14" s="16">
        <f t="shared" si="3"/>
        <v>18575</v>
      </c>
      <c r="K14" s="16">
        <f t="shared" si="3"/>
        <v>8094</v>
      </c>
      <c r="L14" s="16">
        <f t="shared" si="3"/>
        <v>22058</v>
      </c>
      <c r="M14" s="16">
        <f t="shared" si="3"/>
        <v>20</v>
      </c>
      <c r="N14" s="6"/>
    </row>
    <row r="15" spans="2:14" ht="21.6" customHeight="1" x14ac:dyDescent="0.15">
      <c r="C15" s="5" t="s">
        <v>21</v>
      </c>
      <c r="F15" s="15">
        <f t="shared" si="1"/>
        <v>76156</v>
      </c>
      <c r="G15" s="16">
        <f t="shared" si="3"/>
        <v>75115</v>
      </c>
      <c r="H15" s="16">
        <f t="shared" si="3"/>
        <v>2519</v>
      </c>
      <c r="I15" s="16">
        <f t="shared" si="3"/>
        <v>31746</v>
      </c>
      <c r="J15" s="16">
        <f t="shared" si="3"/>
        <v>17249</v>
      </c>
      <c r="K15" s="16">
        <f t="shared" si="3"/>
        <v>21848</v>
      </c>
      <c r="L15" s="16">
        <f t="shared" si="3"/>
        <v>1026</v>
      </c>
      <c r="M15" s="16">
        <f t="shared" si="3"/>
        <v>15</v>
      </c>
      <c r="N15" s="6"/>
    </row>
    <row r="16" spans="2:14" ht="21.6" customHeight="1" x14ac:dyDescent="0.15">
      <c r="C16" s="5" t="s">
        <v>22</v>
      </c>
      <c r="F16" s="15">
        <f t="shared" si="1"/>
        <v>71837</v>
      </c>
      <c r="G16" s="16">
        <f t="shared" si="3"/>
        <v>71476</v>
      </c>
      <c r="H16" s="16">
        <f t="shared" si="3"/>
        <v>2680</v>
      </c>
      <c r="I16" s="16">
        <f t="shared" si="3"/>
        <v>30154</v>
      </c>
      <c r="J16" s="16">
        <f t="shared" si="3"/>
        <v>14643</v>
      </c>
      <c r="K16" s="16">
        <f t="shared" si="3"/>
        <v>22467</v>
      </c>
      <c r="L16" s="16">
        <f t="shared" si="3"/>
        <v>314</v>
      </c>
      <c r="M16" s="16">
        <f t="shared" si="3"/>
        <v>47</v>
      </c>
      <c r="N16" s="6"/>
    </row>
    <row r="17" spans="2:14" ht="21.6" customHeight="1" x14ac:dyDescent="0.15">
      <c r="C17" s="5" t="s">
        <v>23</v>
      </c>
      <c r="F17" s="15">
        <f t="shared" si="1"/>
        <v>80789</v>
      </c>
      <c r="G17" s="16">
        <f t="shared" si="3"/>
        <v>80654</v>
      </c>
      <c r="H17" s="16">
        <f t="shared" si="3"/>
        <v>5994</v>
      </c>
      <c r="I17" s="16">
        <f t="shared" si="3"/>
        <v>40335</v>
      </c>
      <c r="J17" s="16">
        <f t="shared" si="3"/>
        <v>12410</v>
      </c>
      <c r="K17" s="16">
        <f t="shared" si="3"/>
        <v>20230</v>
      </c>
      <c r="L17" s="16">
        <f t="shared" si="3"/>
        <v>88</v>
      </c>
      <c r="M17" s="16">
        <f t="shared" si="3"/>
        <v>47</v>
      </c>
      <c r="N17" s="6"/>
    </row>
    <row r="18" spans="2:14" ht="21.6" customHeight="1" x14ac:dyDescent="0.15">
      <c r="C18" s="5" t="s">
        <v>24</v>
      </c>
      <c r="F18" s="15">
        <f t="shared" si="1"/>
        <v>101062</v>
      </c>
      <c r="G18" s="16">
        <f t="shared" si="3"/>
        <v>100987</v>
      </c>
      <c r="H18" s="16">
        <f t="shared" si="3"/>
        <v>11657</v>
      </c>
      <c r="I18" s="16">
        <f t="shared" si="3"/>
        <v>56384</v>
      </c>
      <c r="J18" s="16">
        <f t="shared" si="3"/>
        <v>11643</v>
      </c>
      <c r="K18" s="16">
        <f t="shared" si="3"/>
        <v>19056</v>
      </c>
      <c r="L18" s="16">
        <f t="shared" si="3"/>
        <v>45</v>
      </c>
      <c r="M18" s="16">
        <f t="shared" si="3"/>
        <v>30</v>
      </c>
      <c r="N18" s="6"/>
    </row>
    <row r="19" spans="2:14" ht="21.6" customHeight="1" x14ac:dyDescent="0.15">
      <c r="C19" s="5" t="s">
        <v>25</v>
      </c>
      <c r="F19" s="15">
        <f t="shared" si="1"/>
        <v>82373</v>
      </c>
      <c r="G19" s="16">
        <f t="shared" si="3"/>
        <v>82310</v>
      </c>
      <c r="H19" s="16">
        <f t="shared" si="3"/>
        <v>15101</v>
      </c>
      <c r="I19" s="16">
        <f t="shared" si="3"/>
        <v>46940</v>
      </c>
      <c r="J19" s="16">
        <f t="shared" si="3"/>
        <v>6797</v>
      </c>
      <c r="K19" s="16">
        <f t="shared" si="3"/>
        <v>11475</v>
      </c>
      <c r="L19" s="16">
        <f t="shared" si="3"/>
        <v>22</v>
      </c>
      <c r="M19" s="16">
        <f t="shared" si="3"/>
        <v>41</v>
      </c>
      <c r="N19" s="6"/>
    </row>
    <row r="20" spans="2:14" ht="21.6" customHeight="1" x14ac:dyDescent="0.15">
      <c r="C20" s="5" t="s">
        <v>26</v>
      </c>
      <c r="F20" s="15">
        <f t="shared" si="1"/>
        <v>65603</v>
      </c>
      <c r="G20" s="16">
        <f t="shared" si="3"/>
        <v>65545</v>
      </c>
      <c r="H20" s="16">
        <f t="shared" si="3"/>
        <v>15774</v>
      </c>
      <c r="I20" s="16">
        <f t="shared" si="3"/>
        <v>36879</v>
      </c>
      <c r="J20" s="16">
        <f t="shared" si="3"/>
        <v>4202</v>
      </c>
      <c r="K20" s="16">
        <f t="shared" si="3"/>
        <v>6972</v>
      </c>
      <c r="L20" s="16">
        <f t="shared" si="3"/>
        <v>13</v>
      </c>
      <c r="M20" s="16">
        <f t="shared" si="3"/>
        <v>45</v>
      </c>
      <c r="N20" s="6"/>
    </row>
    <row r="21" spans="2:14" ht="21.6" customHeight="1" x14ac:dyDescent="0.15">
      <c r="C21" s="5" t="s">
        <v>27</v>
      </c>
      <c r="F21" s="15">
        <f t="shared" si="1"/>
        <v>57537</v>
      </c>
      <c r="G21" s="16">
        <f t="shared" si="3"/>
        <v>57471</v>
      </c>
      <c r="H21" s="16">
        <f t="shared" si="3"/>
        <v>16196</v>
      </c>
      <c r="I21" s="16">
        <f t="shared" si="3"/>
        <v>32219</v>
      </c>
      <c r="J21" s="16">
        <f t="shared" si="3"/>
        <v>2761</v>
      </c>
      <c r="K21" s="16">
        <f t="shared" si="3"/>
        <v>4717</v>
      </c>
      <c r="L21" s="16">
        <f t="shared" si="3"/>
        <v>23</v>
      </c>
      <c r="M21" s="16">
        <f t="shared" si="3"/>
        <v>43</v>
      </c>
      <c r="N21" s="6"/>
    </row>
    <row r="22" spans="2:14" ht="21.6" customHeight="1" x14ac:dyDescent="0.15">
      <c r="C22" s="5" t="s">
        <v>28</v>
      </c>
      <c r="F22" s="15">
        <f t="shared" si="1"/>
        <v>48781</v>
      </c>
      <c r="G22" s="16">
        <f t="shared" si="3"/>
        <v>48704</v>
      </c>
      <c r="H22" s="16">
        <f t="shared" si="3"/>
        <v>13905</v>
      </c>
      <c r="I22" s="16">
        <f t="shared" si="3"/>
        <v>27552</v>
      </c>
      <c r="J22" s="16">
        <f t="shared" si="3"/>
        <v>3338</v>
      </c>
      <c r="K22" s="16">
        <f t="shared" si="3"/>
        <v>2541</v>
      </c>
      <c r="L22" s="16">
        <f t="shared" si="3"/>
        <v>22</v>
      </c>
      <c r="M22" s="16">
        <f t="shared" si="3"/>
        <v>55</v>
      </c>
      <c r="N22" s="6"/>
    </row>
    <row r="23" spans="2:14" ht="21.6" customHeight="1" x14ac:dyDescent="0.15">
      <c r="C23" s="5" t="s">
        <v>29</v>
      </c>
      <c r="F23" s="15">
        <f t="shared" si="1"/>
        <v>36921</v>
      </c>
      <c r="G23" s="16">
        <f t="shared" si="3"/>
        <v>36835</v>
      </c>
      <c r="H23" s="16">
        <f t="shared" si="3"/>
        <v>14362</v>
      </c>
      <c r="I23" s="16">
        <f t="shared" si="3"/>
        <v>17094</v>
      </c>
      <c r="J23" s="16">
        <f t="shared" si="3"/>
        <v>2802</v>
      </c>
      <c r="K23" s="16">
        <f t="shared" si="3"/>
        <v>1521</v>
      </c>
      <c r="L23" s="16">
        <f t="shared" si="3"/>
        <v>2</v>
      </c>
      <c r="M23" s="16">
        <f t="shared" si="3"/>
        <v>84</v>
      </c>
      <c r="N23" s="6"/>
    </row>
    <row r="24" spans="2:14" ht="21.6" customHeight="1" x14ac:dyDescent="0.15">
      <c r="C24" s="5" t="s">
        <v>30</v>
      </c>
      <c r="F24" s="15">
        <f t="shared" si="1"/>
        <v>27214</v>
      </c>
      <c r="G24" s="16">
        <f t="shared" si="3"/>
        <v>27127</v>
      </c>
      <c r="H24" s="16">
        <f t="shared" si="3"/>
        <v>12999</v>
      </c>
      <c r="I24" s="16">
        <f t="shared" si="3"/>
        <v>10970</v>
      </c>
      <c r="J24" s="16">
        <f t="shared" si="3"/>
        <v>1439</v>
      </c>
      <c r="K24" s="16">
        <f t="shared" si="3"/>
        <v>794</v>
      </c>
      <c r="L24" s="16">
        <f t="shared" si="3"/>
        <v>2</v>
      </c>
      <c r="M24" s="16">
        <f t="shared" si="3"/>
        <v>85</v>
      </c>
      <c r="N24" s="6"/>
    </row>
    <row r="25" spans="2:14" ht="21.6" customHeight="1" x14ac:dyDescent="0.15">
      <c r="C25" s="5" t="s">
        <v>31</v>
      </c>
      <c r="F25" s="15">
        <f t="shared" si="1"/>
        <v>21360</v>
      </c>
      <c r="G25" s="16">
        <f t="shared" si="3"/>
        <v>21276</v>
      </c>
      <c r="H25" s="16">
        <f t="shared" si="3"/>
        <v>11124</v>
      </c>
      <c r="I25" s="16">
        <f t="shared" si="3"/>
        <v>7613</v>
      </c>
      <c r="J25" s="16">
        <f t="shared" si="3"/>
        <v>1049</v>
      </c>
      <c r="K25" s="16">
        <f t="shared" si="3"/>
        <v>631</v>
      </c>
      <c r="L25" s="16">
        <f t="shared" si="3"/>
        <v>4</v>
      </c>
      <c r="M25" s="16">
        <f t="shared" si="3"/>
        <v>80</v>
      </c>
      <c r="N25" s="6"/>
    </row>
    <row r="26" spans="2:14" ht="21.6" customHeight="1" x14ac:dyDescent="0.15">
      <c r="C26" s="5" t="s">
        <v>32</v>
      </c>
      <c r="F26" s="15">
        <f t="shared" ref="F26:M26" si="4">IF(SUM(F44,F62)=0,"―",SUM(F44,F62))</f>
        <v>12769</v>
      </c>
      <c r="G26" s="16">
        <f t="shared" si="4"/>
        <v>12669</v>
      </c>
      <c r="H26" s="16">
        <f t="shared" si="4"/>
        <v>7307</v>
      </c>
      <c r="I26" s="16">
        <f t="shared" si="4"/>
        <v>3655</v>
      </c>
      <c r="J26" s="16">
        <f t="shared" si="4"/>
        <v>661</v>
      </c>
      <c r="K26" s="16">
        <f t="shared" si="4"/>
        <v>415</v>
      </c>
      <c r="L26" s="16">
        <f t="shared" si="4"/>
        <v>2</v>
      </c>
      <c r="M26" s="16">
        <f t="shared" si="4"/>
        <v>98</v>
      </c>
      <c r="N26" s="6"/>
    </row>
    <row r="27" spans="2:14" ht="21.6" customHeight="1" x14ac:dyDescent="0.15">
      <c r="C27" s="5" t="s">
        <v>33</v>
      </c>
      <c r="F27" s="15">
        <f t="shared" ref="F27:M27" si="5">IF(SUM(F45,F63)=0,"―",SUM(F45,F63))</f>
        <v>8327</v>
      </c>
      <c r="G27" s="16">
        <f t="shared" si="5"/>
        <v>8235</v>
      </c>
      <c r="H27" s="16">
        <f t="shared" si="5"/>
        <v>5543</v>
      </c>
      <c r="I27" s="16">
        <f t="shared" si="5"/>
        <v>1626</v>
      </c>
      <c r="J27" s="16">
        <f t="shared" si="5"/>
        <v>281</v>
      </c>
      <c r="K27" s="16">
        <f t="shared" si="5"/>
        <v>199</v>
      </c>
      <c r="L27" s="16" t="str">
        <f t="shared" si="5"/>
        <v>―</v>
      </c>
      <c r="M27" s="16">
        <f t="shared" si="5"/>
        <v>92</v>
      </c>
      <c r="N27" s="6"/>
    </row>
    <row r="28" spans="2:14" ht="9.9499999999999993" customHeight="1" x14ac:dyDescent="0.15">
      <c r="C28" s="4"/>
      <c r="F28" s="8"/>
      <c r="G28" s="6"/>
      <c r="H28" s="6"/>
      <c r="I28" s="6"/>
      <c r="J28" s="6"/>
      <c r="K28" s="6"/>
      <c r="L28" s="6"/>
      <c r="M28" s="6"/>
      <c r="N28" s="6"/>
    </row>
    <row r="29" spans="2:14" ht="21.6" customHeight="1" x14ac:dyDescent="0.15">
      <c r="B29" s="31" t="s">
        <v>34</v>
      </c>
      <c r="C29" s="31"/>
      <c r="D29" s="31"/>
      <c r="E29" s="11"/>
      <c r="F29" s="8">
        <f>SUM(G29,L29,M29)</f>
        <v>425044</v>
      </c>
      <c r="G29" s="6">
        <f t="shared" ref="G29:M29" si="6">SUM(G31:G45)</f>
        <v>369714</v>
      </c>
      <c r="H29" s="6">
        <f t="shared" si="6"/>
        <v>67639</v>
      </c>
      <c r="I29" s="6">
        <f t="shared" si="6"/>
        <v>176573</v>
      </c>
      <c r="J29" s="6">
        <f t="shared" si="6"/>
        <v>22967</v>
      </c>
      <c r="K29" s="6">
        <f t="shared" si="6"/>
        <v>94043</v>
      </c>
      <c r="L29" s="6">
        <f t="shared" si="6"/>
        <v>55045</v>
      </c>
      <c r="M29" s="6">
        <f t="shared" si="6"/>
        <v>285</v>
      </c>
      <c r="N29" s="6"/>
    </row>
    <row r="30" spans="2:14" ht="9.9499999999999993" customHeight="1" x14ac:dyDescent="0.15">
      <c r="F30" s="8"/>
      <c r="G30" s="6"/>
      <c r="H30" s="6"/>
      <c r="I30" s="6"/>
      <c r="J30" s="6"/>
      <c r="K30" s="6"/>
      <c r="L30" s="6"/>
      <c r="M30" s="6"/>
      <c r="N30" s="6"/>
    </row>
    <row r="31" spans="2:14" ht="21.6" customHeight="1" x14ac:dyDescent="0.15">
      <c r="C31" s="5" t="s">
        <v>35</v>
      </c>
      <c r="D31" s="1" t="s">
        <v>19</v>
      </c>
      <c r="F31" s="8">
        <f>SUM(G31,L31,M31)</f>
        <v>50130</v>
      </c>
      <c r="G31" s="6">
        <v>9793</v>
      </c>
      <c r="H31" s="6">
        <v>2451</v>
      </c>
      <c r="I31" s="6">
        <v>7342</v>
      </c>
      <c r="J31" s="9" t="s">
        <v>36</v>
      </c>
      <c r="K31" s="9" t="s">
        <v>36</v>
      </c>
      <c r="L31" s="6">
        <v>40320</v>
      </c>
      <c r="M31" s="6">
        <v>17</v>
      </c>
      <c r="N31" s="6"/>
    </row>
    <row r="32" spans="2:14" ht="21.6" customHeight="1" x14ac:dyDescent="0.15">
      <c r="C32" s="5" t="s">
        <v>20</v>
      </c>
      <c r="F32" s="8">
        <f t="shared" ref="F32:F45" si="7">SUM(G32,L32,M32)</f>
        <v>42091</v>
      </c>
      <c r="G32" s="6">
        <v>28506</v>
      </c>
      <c r="H32" s="6">
        <v>2491</v>
      </c>
      <c r="I32" s="6">
        <v>16515</v>
      </c>
      <c r="J32" s="6">
        <v>3745</v>
      </c>
      <c r="K32" s="6">
        <v>5308</v>
      </c>
      <c r="L32" s="6">
        <v>13576</v>
      </c>
      <c r="M32" s="6">
        <v>9</v>
      </c>
      <c r="N32" s="6"/>
    </row>
    <row r="33" spans="2:14" ht="21.6" customHeight="1" x14ac:dyDescent="0.15">
      <c r="C33" s="5" t="s">
        <v>21</v>
      </c>
      <c r="F33" s="8">
        <f t="shared" si="7"/>
        <v>37985</v>
      </c>
      <c r="G33" s="6">
        <v>37185</v>
      </c>
      <c r="H33" s="6">
        <v>1611</v>
      </c>
      <c r="I33" s="6">
        <v>15507</v>
      </c>
      <c r="J33" s="6">
        <v>3122</v>
      </c>
      <c r="K33" s="6">
        <v>16019</v>
      </c>
      <c r="L33" s="6">
        <v>794</v>
      </c>
      <c r="M33" s="6">
        <v>6</v>
      </c>
      <c r="N33" s="6"/>
    </row>
    <row r="34" spans="2:14" ht="21.6" customHeight="1" x14ac:dyDescent="0.15">
      <c r="C34" s="5" t="s">
        <v>22</v>
      </c>
      <c r="F34" s="8">
        <f t="shared" si="7"/>
        <v>35557</v>
      </c>
      <c r="G34" s="6">
        <v>35304</v>
      </c>
      <c r="H34" s="6">
        <v>1760</v>
      </c>
      <c r="I34" s="6">
        <v>13993</v>
      </c>
      <c r="J34" s="6">
        <v>2294</v>
      </c>
      <c r="K34" s="6">
        <v>16499</v>
      </c>
      <c r="L34" s="6">
        <v>228</v>
      </c>
      <c r="M34" s="6">
        <v>25</v>
      </c>
      <c r="N34" s="6"/>
    </row>
    <row r="35" spans="2:14" ht="21.6" customHeight="1" x14ac:dyDescent="0.15">
      <c r="C35" s="5" t="s">
        <v>23</v>
      </c>
      <c r="F35" s="8">
        <f t="shared" si="7"/>
        <v>40204</v>
      </c>
      <c r="G35" s="6">
        <v>40118</v>
      </c>
      <c r="H35" s="6">
        <v>3576</v>
      </c>
      <c r="I35" s="6">
        <v>18209</v>
      </c>
      <c r="J35" s="6">
        <v>2025</v>
      </c>
      <c r="K35" s="6">
        <v>15470</v>
      </c>
      <c r="L35" s="6">
        <v>58</v>
      </c>
      <c r="M35" s="6">
        <v>28</v>
      </c>
      <c r="N35" s="6"/>
    </row>
    <row r="36" spans="2:14" ht="21.6" customHeight="1" x14ac:dyDescent="0.15">
      <c r="C36" s="5" t="s">
        <v>24</v>
      </c>
      <c r="F36" s="8">
        <f t="shared" si="7"/>
        <v>50626</v>
      </c>
      <c r="G36" s="6">
        <v>50585</v>
      </c>
      <c r="H36" s="6">
        <v>6541</v>
      </c>
      <c r="I36" s="6">
        <v>25476</v>
      </c>
      <c r="J36" s="6">
        <v>2093</v>
      </c>
      <c r="K36" s="6">
        <v>15382</v>
      </c>
      <c r="L36" s="6">
        <v>25</v>
      </c>
      <c r="M36" s="6">
        <v>16</v>
      </c>
      <c r="N36" s="6"/>
    </row>
    <row r="37" spans="2:14" ht="21.6" customHeight="1" x14ac:dyDescent="0.15">
      <c r="C37" s="5" t="s">
        <v>25</v>
      </c>
      <c r="F37" s="8">
        <f t="shared" si="7"/>
        <v>41338</v>
      </c>
      <c r="G37" s="6">
        <v>41312</v>
      </c>
      <c r="H37" s="6">
        <v>7905</v>
      </c>
      <c r="I37" s="6">
        <v>21071</v>
      </c>
      <c r="J37" s="6">
        <v>1613</v>
      </c>
      <c r="K37" s="6">
        <v>9758</v>
      </c>
      <c r="L37" s="6">
        <v>6</v>
      </c>
      <c r="M37" s="6">
        <v>20</v>
      </c>
      <c r="N37" s="6"/>
    </row>
    <row r="38" spans="2:14" ht="21.6" customHeight="1" x14ac:dyDescent="0.15">
      <c r="C38" s="5" t="s">
        <v>26</v>
      </c>
      <c r="F38" s="8">
        <f t="shared" si="7"/>
        <v>32942</v>
      </c>
      <c r="G38" s="6">
        <v>32901</v>
      </c>
      <c r="H38" s="6">
        <v>7940</v>
      </c>
      <c r="I38" s="6">
        <v>16795</v>
      </c>
      <c r="J38" s="6">
        <v>1296</v>
      </c>
      <c r="K38" s="6">
        <v>6059</v>
      </c>
      <c r="L38" s="6">
        <v>9</v>
      </c>
      <c r="M38" s="6">
        <v>32</v>
      </c>
      <c r="N38" s="6"/>
    </row>
    <row r="39" spans="2:14" ht="21.6" customHeight="1" x14ac:dyDescent="0.15">
      <c r="C39" s="5" t="s">
        <v>27</v>
      </c>
      <c r="F39" s="8">
        <f t="shared" si="7"/>
        <v>28089</v>
      </c>
      <c r="G39" s="6">
        <v>28052</v>
      </c>
      <c r="H39" s="6">
        <v>8044</v>
      </c>
      <c r="I39" s="6">
        <v>14097</v>
      </c>
      <c r="J39" s="6">
        <v>1018</v>
      </c>
      <c r="K39" s="6">
        <v>4138</v>
      </c>
      <c r="L39" s="6">
        <v>13</v>
      </c>
      <c r="M39" s="6">
        <v>24</v>
      </c>
      <c r="N39" s="6"/>
    </row>
    <row r="40" spans="2:14" ht="21.6" customHeight="1" x14ac:dyDescent="0.15">
      <c r="C40" s="5" t="s">
        <v>28</v>
      </c>
      <c r="F40" s="8">
        <f t="shared" si="7"/>
        <v>23124</v>
      </c>
      <c r="G40" s="6">
        <v>23092</v>
      </c>
      <c r="H40" s="6">
        <v>6446</v>
      </c>
      <c r="I40" s="6">
        <v>11829</v>
      </c>
      <c r="J40" s="6">
        <v>1978</v>
      </c>
      <c r="K40" s="6">
        <v>2262</v>
      </c>
      <c r="L40" s="6">
        <v>13</v>
      </c>
      <c r="M40" s="6">
        <v>19</v>
      </c>
      <c r="N40" s="6"/>
    </row>
    <row r="41" spans="2:14" ht="21.6" customHeight="1" x14ac:dyDescent="0.15">
      <c r="C41" s="5" t="s">
        <v>29</v>
      </c>
      <c r="F41" s="8">
        <f t="shared" si="7"/>
        <v>15939</v>
      </c>
      <c r="G41" s="6">
        <v>15918</v>
      </c>
      <c r="H41" s="6">
        <v>5772</v>
      </c>
      <c r="I41" s="6">
        <v>6686</v>
      </c>
      <c r="J41" s="6">
        <v>1692</v>
      </c>
      <c r="K41" s="6">
        <v>1375</v>
      </c>
      <c r="L41" s="9" t="s">
        <v>36</v>
      </c>
      <c r="M41" s="6">
        <v>21</v>
      </c>
      <c r="N41" s="6"/>
    </row>
    <row r="42" spans="2:14" ht="21.6" customHeight="1" x14ac:dyDescent="0.15">
      <c r="C42" s="5" t="s">
        <v>30</v>
      </c>
      <c r="F42" s="8">
        <f t="shared" si="7"/>
        <v>11189</v>
      </c>
      <c r="G42" s="6">
        <v>11170</v>
      </c>
      <c r="H42" s="6">
        <v>4985</v>
      </c>
      <c r="I42" s="6">
        <v>4220</v>
      </c>
      <c r="J42" s="6">
        <v>919</v>
      </c>
      <c r="K42" s="6">
        <v>705</v>
      </c>
      <c r="L42" s="6">
        <v>1</v>
      </c>
      <c r="M42" s="6">
        <v>18</v>
      </c>
      <c r="N42" s="6"/>
    </row>
    <row r="43" spans="2:14" ht="21.6" customHeight="1" x14ac:dyDescent="0.15">
      <c r="C43" s="5" t="s">
        <v>31</v>
      </c>
      <c r="F43" s="8">
        <f t="shared" si="7"/>
        <v>8589</v>
      </c>
      <c r="G43" s="6">
        <v>8569</v>
      </c>
      <c r="H43" s="6">
        <v>4104</v>
      </c>
      <c r="I43" s="6">
        <v>2964</v>
      </c>
      <c r="J43" s="6">
        <v>651</v>
      </c>
      <c r="K43" s="6">
        <v>548</v>
      </c>
      <c r="L43" s="6">
        <v>2</v>
      </c>
      <c r="M43" s="6">
        <v>18</v>
      </c>
      <c r="N43" s="6"/>
    </row>
    <row r="44" spans="2:14" ht="21.6" customHeight="1" x14ac:dyDescent="0.15">
      <c r="C44" s="5" t="s">
        <v>32</v>
      </c>
      <c r="F44" s="8">
        <f t="shared" si="7"/>
        <v>4645</v>
      </c>
      <c r="G44" s="6">
        <v>4628</v>
      </c>
      <c r="H44" s="6">
        <v>2414</v>
      </c>
      <c r="I44" s="6">
        <v>1349</v>
      </c>
      <c r="J44" s="6">
        <v>355</v>
      </c>
      <c r="K44" s="6">
        <v>351</v>
      </c>
      <c r="L44" s="9" t="s">
        <v>36</v>
      </c>
      <c r="M44" s="6">
        <v>17</v>
      </c>
      <c r="N44" s="6"/>
    </row>
    <row r="45" spans="2:14" ht="21.6" customHeight="1" x14ac:dyDescent="0.15">
      <c r="C45" s="5" t="s">
        <v>33</v>
      </c>
      <c r="F45" s="8">
        <f t="shared" si="7"/>
        <v>2596</v>
      </c>
      <c r="G45" s="6">
        <v>2581</v>
      </c>
      <c r="H45" s="6">
        <v>1599</v>
      </c>
      <c r="I45" s="6">
        <v>520</v>
      </c>
      <c r="J45" s="6">
        <v>166</v>
      </c>
      <c r="K45" s="6">
        <v>169</v>
      </c>
      <c r="L45" s="9" t="s">
        <v>37</v>
      </c>
      <c r="M45" s="6">
        <v>15</v>
      </c>
      <c r="N45" s="6"/>
    </row>
    <row r="46" spans="2:14" ht="9.9499999999999993" customHeight="1" x14ac:dyDescent="0.15">
      <c r="F46" s="8"/>
      <c r="G46" s="6"/>
      <c r="H46" s="6"/>
      <c r="I46" s="6"/>
      <c r="J46" s="6"/>
      <c r="K46" s="6"/>
      <c r="L46" s="6"/>
      <c r="M46" s="6"/>
      <c r="N46" s="6"/>
    </row>
    <row r="47" spans="2:14" ht="21.6" customHeight="1" x14ac:dyDescent="0.15">
      <c r="B47" s="31" t="s">
        <v>38</v>
      </c>
      <c r="C47" s="31"/>
      <c r="D47" s="31"/>
      <c r="E47" s="11"/>
      <c r="F47" s="8">
        <f>SUM(G47,L47,M47)</f>
        <v>450100</v>
      </c>
      <c r="G47" s="6">
        <f t="shared" ref="G47:M47" si="8">SUM(G49:G63)</f>
        <v>399423</v>
      </c>
      <c r="H47" s="6">
        <f t="shared" si="8"/>
        <v>75489</v>
      </c>
      <c r="I47" s="6">
        <f t="shared" si="8"/>
        <v>211761</v>
      </c>
      <c r="J47" s="6">
        <f t="shared" si="8"/>
        <v>74883</v>
      </c>
      <c r="K47" s="6">
        <f t="shared" si="8"/>
        <v>26917</v>
      </c>
      <c r="L47" s="6">
        <f t="shared" si="8"/>
        <v>50156</v>
      </c>
      <c r="M47" s="6">
        <f t="shared" si="8"/>
        <v>521</v>
      </c>
      <c r="N47" s="6"/>
    </row>
    <row r="48" spans="2:14" ht="9.9499999999999993" customHeight="1" x14ac:dyDescent="0.15">
      <c r="F48" s="8"/>
      <c r="G48" s="6"/>
      <c r="H48" s="6"/>
      <c r="I48" s="6"/>
      <c r="J48" s="6"/>
      <c r="K48" s="6"/>
      <c r="L48" s="6"/>
      <c r="M48" s="6"/>
      <c r="N48" s="6"/>
    </row>
    <row r="49" spans="2:14" ht="21.6" customHeight="1" x14ac:dyDescent="0.15">
      <c r="C49" s="5" t="s">
        <v>35</v>
      </c>
      <c r="D49" s="1" t="s">
        <v>19</v>
      </c>
      <c r="F49" s="8">
        <f>SUM(G49,L49,M49)</f>
        <v>47747</v>
      </c>
      <c r="G49" s="6">
        <v>6480</v>
      </c>
      <c r="H49" s="6">
        <v>1533</v>
      </c>
      <c r="I49" s="6">
        <v>4946</v>
      </c>
      <c r="J49" s="9" t="s">
        <v>36</v>
      </c>
      <c r="K49" s="9" t="s">
        <v>36</v>
      </c>
      <c r="L49" s="6">
        <v>41260</v>
      </c>
      <c r="M49" s="6">
        <v>7</v>
      </c>
      <c r="N49" s="6"/>
    </row>
    <row r="50" spans="2:14" ht="21.6" customHeight="1" x14ac:dyDescent="0.15">
      <c r="C50" s="5" t="s">
        <v>20</v>
      </c>
      <c r="F50" s="8">
        <f t="shared" ref="F50:F63" si="9">SUM(G50,L50,M50)</f>
        <v>44447</v>
      </c>
      <c r="G50" s="6">
        <v>35954</v>
      </c>
      <c r="H50" s="6">
        <v>1492</v>
      </c>
      <c r="I50" s="6">
        <v>16364</v>
      </c>
      <c r="J50" s="6">
        <v>14830</v>
      </c>
      <c r="K50" s="6">
        <v>2786</v>
      </c>
      <c r="L50" s="6">
        <v>8482</v>
      </c>
      <c r="M50" s="6">
        <v>11</v>
      </c>
      <c r="N50" s="6"/>
    </row>
    <row r="51" spans="2:14" ht="21.6" customHeight="1" x14ac:dyDescent="0.15">
      <c r="C51" s="5" t="s">
        <v>21</v>
      </c>
      <c r="F51" s="8">
        <f t="shared" si="9"/>
        <v>38171</v>
      </c>
      <c r="G51" s="6">
        <v>37930</v>
      </c>
      <c r="H51" s="6">
        <v>908</v>
      </c>
      <c r="I51" s="6">
        <v>16239</v>
      </c>
      <c r="J51" s="6">
        <v>14127</v>
      </c>
      <c r="K51" s="6">
        <v>5829</v>
      </c>
      <c r="L51" s="6">
        <v>232</v>
      </c>
      <c r="M51" s="6">
        <v>9</v>
      </c>
      <c r="N51" s="6"/>
    </row>
    <row r="52" spans="2:14" ht="21.6" customHeight="1" x14ac:dyDescent="0.15">
      <c r="C52" s="5" t="s">
        <v>22</v>
      </c>
      <c r="F52" s="8">
        <f t="shared" si="9"/>
        <v>36280</v>
      </c>
      <c r="G52" s="6">
        <v>36172</v>
      </c>
      <c r="H52" s="6">
        <v>920</v>
      </c>
      <c r="I52" s="6">
        <v>16161</v>
      </c>
      <c r="J52" s="6">
        <v>12349</v>
      </c>
      <c r="K52" s="6">
        <v>5968</v>
      </c>
      <c r="L52" s="6">
        <v>86</v>
      </c>
      <c r="M52" s="6">
        <v>22</v>
      </c>
      <c r="N52" s="6"/>
    </row>
    <row r="53" spans="2:14" ht="21.6" customHeight="1" x14ac:dyDescent="0.15">
      <c r="C53" s="5" t="s">
        <v>23</v>
      </c>
      <c r="F53" s="8">
        <f t="shared" si="9"/>
        <v>40585</v>
      </c>
      <c r="G53" s="6">
        <v>40536</v>
      </c>
      <c r="H53" s="6">
        <v>2418</v>
      </c>
      <c r="I53" s="6">
        <v>22126</v>
      </c>
      <c r="J53" s="6">
        <v>10385</v>
      </c>
      <c r="K53" s="6">
        <v>4760</v>
      </c>
      <c r="L53" s="6">
        <v>30</v>
      </c>
      <c r="M53" s="6">
        <v>19</v>
      </c>
      <c r="N53" s="6"/>
    </row>
    <row r="54" spans="2:14" ht="21.6" customHeight="1" x14ac:dyDescent="0.15">
      <c r="C54" s="5" t="s">
        <v>24</v>
      </c>
      <c r="F54" s="8">
        <f t="shared" si="9"/>
        <v>50436</v>
      </c>
      <c r="G54" s="6">
        <v>50402</v>
      </c>
      <c r="H54" s="6">
        <v>5116</v>
      </c>
      <c r="I54" s="6">
        <v>30908</v>
      </c>
      <c r="J54" s="6">
        <v>9550</v>
      </c>
      <c r="K54" s="6">
        <v>3674</v>
      </c>
      <c r="L54" s="6">
        <v>20</v>
      </c>
      <c r="M54" s="6">
        <v>14</v>
      </c>
      <c r="N54" s="6"/>
    </row>
    <row r="55" spans="2:14" ht="21.6" customHeight="1" x14ac:dyDescent="0.15">
      <c r="C55" s="5" t="s">
        <v>25</v>
      </c>
      <c r="F55" s="8">
        <f t="shared" si="9"/>
        <v>41035</v>
      </c>
      <c r="G55" s="6">
        <v>40998</v>
      </c>
      <c r="H55" s="6">
        <v>7196</v>
      </c>
      <c r="I55" s="6">
        <v>25869</v>
      </c>
      <c r="J55" s="6">
        <v>5184</v>
      </c>
      <c r="K55" s="6">
        <v>1717</v>
      </c>
      <c r="L55" s="6">
        <v>16</v>
      </c>
      <c r="M55" s="6">
        <v>21</v>
      </c>
      <c r="N55" s="6"/>
    </row>
    <row r="56" spans="2:14" ht="21.6" customHeight="1" x14ac:dyDescent="0.15">
      <c r="C56" s="5" t="s">
        <v>26</v>
      </c>
      <c r="F56" s="8">
        <f t="shared" si="9"/>
        <v>32661</v>
      </c>
      <c r="G56" s="6">
        <v>32644</v>
      </c>
      <c r="H56" s="6">
        <v>7834</v>
      </c>
      <c r="I56" s="6">
        <v>20084</v>
      </c>
      <c r="J56" s="6">
        <v>2906</v>
      </c>
      <c r="K56" s="6">
        <v>913</v>
      </c>
      <c r="L56" s="6">
        <v>4</v>
      </c>
      <c r="M56" s="6">
        <v>13</v>
      </c>
      <c r="N56" s="6"/>
    </row>
    <row r="57" spans="2:14" ht="21.6" customHeight="1" x14ac:dyDescent="0.15">
      <c r="C57" s="5" t="s">
        <v>27</v>
      </c>
      <c r="F57" s="8">
        <f t="shared" si="9"/>
        <v>29448</v>
      </c>
      <c r="G57" s="6">
        <v>29419</v>
      </c>
      <c r="H57" s="6">
        <v>8152</v>
      </c>
      <c r="I57" s="6">
        <v>18122</v>
      </c>
      <c r="J57" s="6">
        <v>1743</v>
      </c>
      <c r="K57" s="6">
        <v>579</v>
      </c>
      <c r="L57" s="6">
        <v>10</v>
      </c>
      <c r="M57" s="6">
        <v>19</v>
      </c>
      <c r="N57" s="6"/>
    </row>
    <row r="58" spans="2:14" ht="21.6" customHeight="1" x14ac:dyDescent="0.15">
      <c r="C58" s="5" t="s">
        <v>28</v>
      </c>
      <c r="F58" s="8">
        <f t="shared" si="9"/>
        <v>25657</v>
      </c>
      <c r="G58" s="6">
        <v>25612</v>
      </c>
      <c r="H58" s="6">
        <v>7459</v>
      </c>
      <c r="I58" s="6">
        <v>15723</v>
      </c>
      <c r="J58" s="6">
        <v>1360</v>
      </c>
      <c r="K58" s="6">
        <v>279</v>
      </c>
      <c r="L58" s="6">
        <v>9</v>
      </c>
      <c r="M58" s="6">
        <v>36</v>
      </c>
      <c r="N58" s="6"/>
    </row>
    <row r="59" spans="2:14" ht="21.6" customHeight="1" x14ac:dyDescent="0.15">
      <c r="C59" s="5" t="s">
        <v>29</v>
      </c>
      <c r="F59" s="8">
        <f t="shared" si="9"/>
        <v>20982</v>
      </c>
      <c r="G59" s="6">
        <v>20917</v>
      </c>
      <c r="H59" s="6">
        <v>8590</v>
      </c>
      <c r="I59" s="6">
        <v>10408</v>
      </c>
      <c r="J59" s="6">
        <v>1110</v>
      </c>
      <c r="K59" s="6">
        <v>146</v>
      </c>
      <c r="L59" s="6">
        <v>2</v>
      </c>
      <c r="M59" s="6">
        <v>63</v>
      </c>
      <c r="N59" s="6"/>
    </row>
    <row r="60" spans="2:14" ht="21.6" customHeight="1" x14ac:dyDescent="0.15">
      <c r="C60" s="5" t="s">
        <v>30</v>
      </c>
      <c r="F60" s="8">
        <f t="shared" si="9"/>
        <v>16025</v>
      </c>
      <c r="G60" s="6">
        <v>15957</v>
      </c>
      <c r="H60" s="6">
        <v>8014</v>
      </c>
      <c r="I60" s="6">
        <v>6750</v>
      </c>
      <c r="J60" s="6">
        <v>520</v>
      </c>
      <c r="K60" s="6">
        <v>89</v>
      </c>
      <c r="L60" s="6">
        <v>1</v>
      </c>
      <c r="M60" s="6">
        <v>67</v>
      </c>
      <c r="N60" s="6"/>
    </row>
    <row r="61" spans="2:14" ht="21.6" customHeight="1" x14ac:dyDescent="0.15">
      <c r="C61" s="5" t="s">
        <v>31</v>
      </c>
      <c r="F61" s="8">
        <f t="shared" si="9"/>
        <v>12771</v>
      </c>
      <c r="G61" s="6">
        <v>12707</v>
      </c>
      <c r="H61" s="6">
        <v>7020</v>
      </c>
      <c r="I61" s="6">
        <v>4649</v>
      </c>
      <c r="J61" s="6">
        <v>398</v>
      </c>
      <c r="K61" s="6">
        <v>83</v>
      </c>
      <c r="L61" s="6">
        <v>2</v>
      </c>
      <c r="M61" s="6">
        <v>62</v>
      </c>
      <c r="N61" s="6"/>
    </row>
    <row r="62" spans="2:14" ht="21.6" customHeight="1" x14ac:dyDescent="0.15">
      <c r="C62" s="5" t="s">
        <v>32</v>
      </c>
      <c r="F62" s="8">
        <f t="shared" si="9"/>
        <v>8124</v>
      </c>
      <c r="G62" s="6">
        <v>8041</v>
      </c>
      <c r="H62" s="6">
        <v>4893</v>
      </c>
      <c r="I62" s="6">
        <v>2306</v>
      </c>
      <c r="J62" s="6">
        <v>306</v>
      </c>
      <c r="K62" s="6">
        <v>64</v>
      </c>
      <c r="L62" s="6">
        <v>2</v>
      </c>
      <c r="M62" s="6">
        <v>81</v>
      </c>
      <c r="N62" s="6"/>
    </row>
    <row r="63" spans="2:14" ht="21.6" customHeight="1" x14ac:dyDescent="0.15">
      <c r="C63" s="5" t="s">
        <v>33</v>
      </c>
      <c r="F63" s="8">
        <f t="shared" si="9"/>
        <v>5731</v>
      </c>
      <c r="G63" s="6">
        <v>5654</v>
      </c>
      <c r="H63" s="6">
        <v>3944</v>
      </c>
      <c r="I63" s="6">
        <v>1106</v>
      </c>
      <c r="J63" s="6">
        <v>115</v>
      </c>
      <c r="K63" s="6">
        <v>30</v>
      </c>
      <c r="L63" s="9" t="s">
        <v>37</v>
      </c>
      <c r="M63" s="6">
        <v>77</v>
      </c>
      <c r="N63" s="6"/>
    </row>
    <row r="64" spans="2:14" ht="9.9499999999999993" customHeight="1" x14ac:dyDescent="0.15">
      <c r="B64" s="3"/>
      <c r="C64" s="3"/>
      <c r="D64" s="3"/>
      <c r="E64" s="3"/>
      <c r="F64" s="10"/>
      <c r="G64" s="3"/>
      <c r="H64" s="3"/>
      <c r="I64" s="3"/>
      <c r="J64" s="3"/>
      <c r="K64" s="3"/>
      <c r="L64" s="3"/>
      <c r="M64" s="3"/>
    </row>
    <row r="65" spans="2:13" ht="18" customHeight="1" x14ac:dyDescent="0.15">
      <c r="B65" s="12" t="s">
        <v>39</v>
      </c>
      <c r="C65" s="12"/>
      <c r="D65" s="12"/>
      <c r="E65" s="12"/>
      <c r="F65" s="12"/>
      <c r="G65" s="12"/>
      <c r="H65" s="12"/>
      <c r="L65" s="30" t="s">
        <v>40</v>
      </c>
      <c r="M65" s="30"/>
    </row>
  </sheetData>
  <mergeCells count="15">
    <mergeCell ref="L65:M65"/>
    <mergeCell ref="B11:D11"/>
    <mergeCell ref="B29:D29"/>
    <mergeCell ref="B47:D47"/>
    <mergeCell ref="L1:M1"/>
    <mergeCell ref="F7:F9"/>
    <mergeCell ref="L7:L9"/>
    <mergeCell ref="M7:M9"/>
    <mergeCell ref="B3:M3"/>
    <mergeCell ref="B4:M4"/>
    <mergeCell ref="B7:E8"/>
    <mergeCell ref="B9:E9"/>
    <mergeCell ref="G8:G9"/>
    <mergeCell ref="K6:M6"/>
    <mergeCell ref="G7:K7"/>
  </mergeCells>
  <phoneticPr fontId="5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b-32</vt:lpstr>
      <vt:lpstr>'b-32'!Print_Area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2022-05-23T04:14:34Z</dcterms:modified>
</cp:coreProperties>
</file>