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xr:revisionPtr xr6:coauthVersionLast="47" xr6:coauthVersionMax="47" documentId="13_ncr:1_{06A9057B-4E8D-4662-B31B-13E5256A2617}" revIDLastSave="0" xr10:uidLastSave="{00000000-0000-0000-0000-000000000000}"/>
  <bookViews>
    <workbookView xr2:uid="{382ECA10-0E8E-449C-BA55-9DBED8E9C486}" windowHeight="11160" windowWidth="20730" xWindow="-120" yWindow="-120"/>
  </bookViews>
  <sheets>
    <sheet r:id="rId1" name="体制等に関する届出書" sheetId="33"/>
    <sheet r:id="rId2" name="1 介護給付費等　体制等状況一覧" sheetId="3"/>
    <sheet r:id="rId3" name="2 勤務形態一覧表" sheetId="4"/>
    <sheet r:id="rId4" name="10 障害者支援施設等感染対策向上加算" sheetId="5"/>
    <sheet r:id="rId5" name="33 通勤者生活支援加算" sheetId="6"/>
    <sheet r:id="rId6" name="34 夜間支援体制加算" sheetId="7"/>
    <sheet r:id="rId7" name="34 記載例" sheetId="8"/>
    <sheet r:id="rId8" name="34 記載例注釈付" sheetId="9"/>
    <sheet r:id="rId9" name="35 重度障害者支援加算（共同生活援助）" sheetId="10"/>
    <sheet r:id="rId10" name="36 夜勤職員加配加算" sheetId="34"/>
    <sheet r:id="rId11" name="37 医療的ケア対応支援加算" sheetId="12"/>
    <sheet r:id="rId12" name="38 強度行動障害者体験利用加算" sheetId="13"/>
    <sheet r:id="rId13" name="39 ピアサポート実施加算（共同生活援助）" sheetId="14"/>
    <sheet r:id="rId14" name="40 退居後ピアサポート実施加算" sheetId="15"/>
    <sheet r:id="rId15" name="41 人員配置体制加算（共同生活援助）" sheetId="16"/>
    <sheet r:id="rId16" name="41-2　別添参考様式（人員配置体制確認表）" sheetId="17"/>
    <sheet r:id="rId17" name="41-2 別添参考様式（人員配置体制確認表 （記載例））" sheetId="18"/>
    <sheet r:id="rId18" name="41-3 参考表" sheetId="19"/>
    <sheet r:id="rId19" name="42 自立生活支援加算Ⅲ" sheetId="20"/>
    <sheet r:id="rId20" name="42-2 別紙　参考書類 " sheetId="21"/>
    <sheet r:id="rId21" name="42-2 別紙　参考書類 (記載例と解説)" sheetId="22"/>
    <sheet r:id="rId22" name="45 福祉専門職員配置等加算" sheetId="23"/>
    <sheet r:id="rId23" name="47 常勤看護職員配置等加算・看護職員配置加算" sheetId="24"/>
    <sheet r:id="rId24" name="48-1 視覚・聴覚言語障害者支援体制加算(Ⅰ)" sheetId="25"/>
    <sheet r:id="rId25" name="48-2 視覚・聴覚言語障害者支援体制加算(Ⅱ)" sheetId="26"/>
    <sheet r:id="rId26" name="49 高次脳機能障害者支援体制加算" sheetId="35"/>
    <sheet r:id="rId27" name="57 医療連携体制加算" sheetId="28"/>
    <sheet r:id="rId28" name="58 地域生活移行個別支援特別加算" sheetId="29"/>
    <sheet r:id="rId29" name="59 精神障害者地域移行特別加算" sheetId="30"/>
    <sheet r:id="rId30" name="60 強度行動障害者地域移行支援加算" sheetId="31"/>
  </sheets>
  <externalReferences>
    <externalReference r:id="rId31"/>
    <externalReference r:id="rId32"/>
    <externalReference r:id="rId33"/>
    <externalReference r:id="rId34"/>
  </externalReferences>
  <definedNames>
    <definedName localSheetId="8" name="____________________________________________________________________kk29">#REF!</definedName>
    <definedName localSheetId="12" name="____________________________________________________________________kk29">#REF!</definedName>
    <definedName localSheetId="13" name="____________________________________________________________________kk29">#REF!</definedName>
    <definedName localSheetId="18" name="____________________________________________________________________kk29">#REF!</definedName>
    <definedName localSheetId="19" name="____________________________________________________________________kk29">#REF!</definedName>
    <definedName localSheetId="20" name="____________________________________________________________________kk29">#REF!</definedName>
    <definedName localSheetId="22" name="____________________________________________________________________kk29">#REF!</definedName>
    <definedName localSheetId="23" name="____________________________________________________________________kk29">#REF!</definedName>
    <definedName localSheetId="24" name="____________________________________________________________________kk29">#REF!</definedName>
    <definedName localSheetId="25" name="____________________________________________________________________kk29">#REF!</definedName>
    <definedName name="____________________________________________________________________kk29">#REF!</definedName>
    <definedName localSheetId="8" name="___________________________________________________________________kk29">#REF!</definedName>
    <definedName localSheetId="12" name="___________________________________________________________________kk29">#REF!</definedName>
    <definedName localSheetId="13" name="___________________________________________________________________kk29">#REF!</definedName>
    <definedName localSheetId="18" name="___________________________________________________________________kk29">#REF!</definedName>
    <definedName localSheetId="19" name="___________________________________________________________________kk29">#REF!</definedName>
    <definedName localSheetId="20" name="___________________________________________________________________kk29">#REF!</definedName>
    <definedName localSheetId="22" name="___________________________________________________________________kk29">#REF!</definedName>
    <definedName localSheetId="23" name="___________________________________________________________________kk29">#REF!</definedName>
    <definedName localSheetId="24" name="___________________________________________________________________kk29">#REF!</definedName>
    <definedName localSheetId="25" name="___________________________________________________________________kk29">#REF!</definedName>
    <definedName name="___________________________________________________________________kk29">#REF!</definedName>
    <definedName localSheetId="8" name="__________________________________________________________________kk29">#REF!</definedName>
    <definedName localSheetId="12" name="__________________________________________________________________kk29">#REF!</definedName>
    <definedName localSheetId="13" name="__________________________________________________________________kk29">#REF!</definedName>
    <definedName localSheetId="18" name="__________________________________________________________________kk29">#REF!</definedName>
    <definedName localSheetId="19" name="__________________________________________________________________kk29">#REF!</definedName>
    <definedName localSheetId="20" name="__________________________________________________________________kk29">#REF!</definedName>
    <definedName localSheetId="22" name="__________________________________________________________________kk29">#REF!</definedName>
    <definedName localSheetId="23" name="__________________________________________________________________kk29">#REF!</definedName>
    <definedName localSheetId="24" name="__________________________________________________________________kk29">#REF!</definedName>
    <definedName localSheetId="25" name="__________________________________________________________________kk29">#REF!</definedName>
    <definedName name="__________________________________________________________________kk29">#REF!</definedName>
    <definedName localSheetId="8" name="_________________________________________________________________kk06">#REF!</definedName>
    <definedName localSheetId="12" name="_________________________________________________________________kk06">#REF!</definedName>
    <definedName localSheetId="13" name="_________________________________________________________________kk06">#REF!</definedName>
    <definedName localSheetId="18" name="_________________________________________________________________kk06">#REF!</definedName>
    <definedName localSheetId="19" name="_________________________________________________________________kk06">#REF!</definedName>
    <definedName localSheetId="20" name="_________________________________________________________________kk06">#REF!</definedName>
    <definedName localSheetId="22" name="_________________________________________________________________kk06">#REF!</definedName>
    <definedName localSheetId="23" name="_________________________________________________________________kk06">#REF!</definedName>
    <definedName localSheetId="24" name="_________________________________________________________________kk06">#REF!</definedName>
    <definedName name="_________________________________________________________________kk06">#REF!</definedName>
    <definedName localSheetId="8" name="_________________________________________________________________kk29">#REF!</definedName>
    <definedName localSheetId="12" name="_________________________________________________________________kk29">#REF!</definedName>
    <definedName localSheetId="13" name="_________________________________________________________________kk29">#REF!</definedName>
    <definedName localSheetId="18" name="_________________________________________________________________kk29">#REF!</definedName>
    <definedName localSheetId="19" name="_________________________________________________________________kk29">#REF!</definedName>
    <definedName localSheetId="20" name="_________________________________________________________________kk29">#REF!</definedName>
    <definedName localSheetId="22" name="_________________________________________________________________kk29">#REF!</definedName>
    <definedName localSheetId="23" name="_________________________________________________________________kk29">#REF!</definedName>
    <definedName localSheetId="24" name="_________________________________________________________________kk29">#REF!</definedName>
    <definedName name="_________________________________________________________________kk29">#REF!</definedName>
    <definedName localSheetId="8" name="________________________________________________________________kk06">#REF!</definedName>
    <definedName localSheetId="12" name="________________________________________________________________kk06">#REF!</definedName>
    <definedName localSheetId="13" name="________________________________________________________________kk06">#REF!</definedName>
    <definedName localSheetId="18" name="________________________________________________________________kk06">#REF!</definedName>
    <definedName localSheetId="19" name="________________________________________________________________kk06">#REF!</definedName>
    <definedName localSheetId="20" name="________________________________________________________________kk06">#REF!</definedName>
    <definedName localSheetId="22" name="________________________________________________________________kk06">#REF!</definedName>
    <definedName localSheetId="23" name="________________________________________________________________kk06">#REF!</definedName>
    <definedName localSheetId="24" name="________________________________________________________________kk06">#REF!</definedName>
    <definedName name="________________________________________________________________kk06">#REF!</definedName>
    <definedName localSheetId="8" name="________________________________________________________________kk29">#REF!</definedName>
    <definedName localSheetId="12" name="________________________________________________________________kk29">#REF!</definedName>
    <definedName localSheetId="13" name="________________________________________________________________kk29">#REF!</definedName>
    <definedName localSheetId="18" name="________________________________________________________________kk29">#REF!</definedName>
    <definedName localSheetId="19" name="________________________________________________________________kk29">#REF!</definedName>
    <definedName localSheetId="20" name="________________________________________________________________kk29">#REF!</definedName>
    <definedName localSheetId="22" name="________________________________________________________________kk29">#REF!</definedName>
    <definedName localSheetId="23" name="________________________________________________________________kk29">#REF!</definedName>
    <definedName localSheetId="24" name="________________________________________________________________kk29">#REF!</definedName>
    <definedName name="________________________________________________________________kk29">#REF!</definedName>
    <definedName localSheetId="8" name="_______________________________________________________________kk06">#REF!</definedName>
    <definedName localSheetId="12" name="_______________________________________________________________kk06">#REF!</definedName>
    <definedName localSheetId="13" name="_______________________________________________________________kk06">#REF!</definedName>
    <definedName localSheetId="18" name="_______________________________________________________________kk06">#REF!</definedName>
    <definedName localSheetId="19" name="_______________________________________________________________kk06">#REF!</definedName>
    <definedName localSheetId="20" name="_______________________________________________________________kk06">#REF!</definedName>
    <definedName localSheetId="22" name="_______________________________________________________________kk06">#REF!</definedName>
    <definedName localSheetId="23" name="_______________________________________________________________kk06">#REF!</definedName>
    <definedName localSheetId="24" name="_______________________________________________________________kk06">#REF!</definedName>
    <definedName name="_______________________________________________________________kk06">#REF!</definedName>
    <definedName localSheetId="8" name="_______________________________________________________________kk29">#REF!</definedName>
    <definedName localSheetId="12" name="_______________________________________________________________kk29">#REF!</definedName>
    <definedName localSheetId="13" name="_______________________________________________________________kk29">#REF!</definedName>
    <definedName localSheetId="18" name="_______________________________________________________________kk29">#REF!</definedName>
    <definedName localSheetId="19" name="_______________________________________________________________kk29">#REF!</definedName>
    <definedName localSheetId="20" name="_______________________________________________________________kk29">#REF!</definedName>
    <definedName localSheetId="22" name="_______________________________________________________________kk29">#REF!</definedName>
    <definedName localSheetId="23" name="_______________________________________________________________kk29">#REF!</definedName>
    <definedName localSheetId="24" name="_______________________________________________________________kk29">#REF!</definedName>
    <definedName name="_______________________________________________________________kk29">#REF!</definedName>
    <definedName localSheetId="8" name="______________________________________________________________kk06">#REF!</definedName>
    <definedName localSheetId="12" name="______________________________________________________________kk06">#REF!</definedName>
    <definedName localSheetId="13" name="______________________________________________________________kk06">#REF!</definedName>
    <definedName localSheetId="18" name="______________________________________________________________kk06">#REF!</definedName>
    <definedName localSheetId="19" name="______________________________________________________________kk06">#REF!</definedName>
    <definedName localSheetId="20" name="______________________________________________________________kk06">#REF!</definedName>
    <definedName localSheetId="22" name="______________________________________________________________kk06">#REF!</definedName>
    <definedName localSheetId="23" name="______________________________________________________________kk06">#REF!</definedName>
    <definedName localSheetId="24" name="______________________________________________________________kk06">#REF!</definedName>
    <definedName name="______________________________________________________________kk06">#REF!</definedName>
    <definedName localSheetId="8" name="______________________________________________________________kk29">#REF!</definedName>
    <definedName localSheetId="12" name="______________________________________________________________kk29">#REF!</definedName>
    <definedName localSheetId="13" name="______________________________________________________________kk29">#REF!</definedName>
    <definedName localSheetId="18" name="______________________________________________________________kk29">#REF!</definedName>
    <definedName localSheetId="19" name="______________________________________________________________kk29">#REF!</definedName>
    <definedName localSheetId="20" name="______________________________________________________________kk29">#REF!</definedName>
    <definedName localSheetId="22" name="______________________________________________________________kk29">#REF!</definedName>
    <definedName localSheetId="23" name="______________________________________________________________kk29">#REF!</definedName>
    <definedName localSheetId="24" name="______________________________________________________________kk29">#REF!</definedName>
    <definedName name="______________________________________________________________kk29">#REF!</definedName>
    <definedName localSheetId="8" name="_____________________________________________________________kk06">#REF!</definedName>
    <definedName localSheetId="12" name="_____________________________________________________________kk06">#REF!</definedName>
    <definedName localSheetId="13" name="_____________________________________________________________kk06">#REF!</definedName>
    <definedName localSheetId="18" name="_____________________________________________________________kk06">#REF!</definedName>
    <definedName localSheetId="19" name="_____________________________________________________________kk06">#REF!</definedName>
    <definedName localSheetId="20" name="_____________________________________________________________kk06">#REF!</definedName>
    <definedName localSheetId="22" name="_____________________________________________________________kk06">#REF!</definedName>
    <definedName localSheetId="23" name="_____________________________________________________________kk06">#REF!</definedName>
    <definedName localSheetId="24" name="_____________________________________________________________kk06">#REF!</definedName>
    <definedName name="_____________________________________________________________kk06">#REF!</definedName>
    <definedName localSheetId="8" name="_____________________________________________________________kk29">#REF!</definedName>
    <definedName localSheetId="12" name="_____________________________________________________________kk29">#REF!</definedName>
    <definedName localSheetId="13" name="_____________________________________________________________kk29">#REF!</definedName>
    <definedName localSheetId="18" name="_____________________________________________________________kk29">#REF!</definedName>
    <definedName localSheetId="19" name="_____________________________________________________________kk29">#REF!</definedName>
    <definedName localSheetId="20" name="_____________________________________________________________kk29">#REF!</definedName>
    <definedName localSheetId="22" name="_____________________________________________________________kk29">#REF!</definedName>
    <definedName localSheetId="23" name="_____________________________________________________________kk29">#REF!</definedName>
    <definedName localSheetId="24" name="_____________________________________________________________kk29">#REF!</definedName>
    <definedName name="_____________________________________________________________kk29">#REF!</definedName>
    <definedName localSheetId="8" name="____________________________________________________________kk06">#REF!</definedName>
    <definedName localSheetId="12" name="____________________________________________________________kk06">#REF!</definedName>
    <definedName localSheetId="13" name="____________________________________________________________kk06">#REF!</definedName>
    <definedName localSheetId="18" name="____________________________________________________________kk06">#REF!</definedName>
    <definedName localSheetId="19" name="____________________________________________________________kk06">#REF!</definedName>
    <definedName localSheetId="20" name="____________________________________________________________kk06">#REF!</definedName>
    <definedName localSheetId="22" name="____________________________________________________________kk06">#REF!</definedName>
    <definedName localSheetId="23" name="____________________________________________________________kk06">#REF!</definedName>
    <definedName localSheetId="24" name="____________________________________________________________kk06">#REF!</definedName>
    <definedName name="____________________________________________________________kk06">#REF!</definedName>
    <definedName localSheetId="8" name="____________________________________________________________kk29">#REF!</definedName>
    <definedName localSheetId="12" name="____________________________________________________________kk29">#REF!</definedName>
    <definedName localSheetId="13" name="____________________________________________________________kk29">#REF!</definedName>
    <definedName localSheetId="18" name="____________________________________________________________kk29">#REF!</definedName>
    <definedName localSheetId="19" name="____________________________________________________________kk29">#REF!</definedName>
    <definedName localSheetId="20" name="____________________________________________________________kk29">#REF!</definedName>
    <definedName localSheetId="22" name="____________________________________________________________kk29">#REF!</definedName>
    <definedName localSheetId="23" name="____________________________________________________________kk29">#REF!</definedName>
    <definedName localSheetId="24" name="____________________________________________________________kk29">#REF!</definedName>
    <definedName name="____________________________________________________________kk29">#REF!</definedName>
    <definedName localSheetId="8" name="___________________________________________________________kk06">#REF!</definedName>
    <definedName localSheetId="12" name="___________________________________________________________kk06">#REF!</definedName>
    <definedName localSheetId="13" name="___________________________________________________________kk06">#REF!</definedName>
    <definedName localSheetId="18" name="___________________________________________________________kk06">#REF!</definedName>
    <definedName localSheetId="19" name="___________________________________________________________kk06">#REF!</definedName>
    <definedName localSheetId="20" name="___________________________________________________________kk06">#REF!</definedName>
    <definedName localSheetId="22" name="___________________________________________________________kk06">#REF!</definedName>
    <definedName localSheetId="23" name="___________________________________________________________kk06">#REF!</definedName>
    <definedName localSheetId="24" name="___________________________________________________________kk06">#REF!</definedName>
    <definedName name="___________________________________________________________kk06">#REF!</definedName>
    <definedName localSheetId="8" name="___________________________________________________________kk29">#REF!</definedName>
    <definedName localSheetId="12" name="___________________________________________________________kk29">#REF!</definedName>
    <definedName localSheetId="13" name="___________________________________________________________kk29">#REF!</definedName>
    <definedName localSheetId="18" name="___________________________________________________________kk29">#REF!</definedName>
    <definedName localSheetId="19" name="___________________________________________________________kk29">#REF!</definedName>
    <definedName localSheetId="20" name="___________________________________________________________kk29">#REF!</definedName>
    <definedName localSheetId="22" name="___________________________________________________________kk29">#REF!</definedName>
    <definedName localSheetId="23" name="___________________________________________________________kk29">#REF!</definedName>
    <definedName localSheetId="24" name="___________________________________________________________kk29">#REF!</definedName>
    <definedName name="___________________________________________________________kk29">#REF!</definedName>
    <definedName localSheetId="8" name="__________________________________________________________kk06">#REF!</definedName>
    <definedName localSheetId="12" name="__________________________________________________________kk06">#REF!</definedName>
    <definedName localSheetId="13" name="__________________________________________________________kk06">#REF!</definedName>
    <definedName localSheetId="18" name="__________________________________________________________kk06">#REF!</definedName>
    <definedName localSheetId="19" name="__________________________________________________________kk06">#REF!</definedName>
    <definedName localSheetId="20" name="__________________________________________________________kk06">#REF!</definedName>
    <definedName localSheetId="22" name="__________________________________________________________kk06">#REF!</definedName>
    <definedName localSheetId="23" name="__________________________________________________________kk06">#REF!</definedName>
    <definedName localSheetId="24" name="__________________________________________________________kk06">#REF!</definedName>
    <definedName name="__________________________________________________________kk06">#REF!</definedName>
    <definedName localSheetId="8" name="__________________________________________________________kk29">#REF!</definedName>
    <definedName localSheetId="12" name="__________________________________________________________kk29">#REF!</definedName>
    <definedName localSheetId="13" name="__________________________________________________________kk29">#REF!</definedName>
    <definedName localSheetId="18" name="__________________________________________________________kk29">#REF!</definedName>
    <definedName localSheetId="19" name="__________________________________________________________kk29">#REF!</definedName>
    <definedName localSheetId="20" name="__________________________________________________________kk29">#REF!</definedName>
    <definedName localSheetId="22" name="__________________________________________________________kk29">#REF!</definedName>
    <definedName localSheetId="23" name="__________________________________________________________kk29">#REF!</definedName>
    <definedName localSheetId="24" name="__________________________________________________________kk29">#REF!</definedName>
    <definedName name="__________________________________________________________kk29">#REF!</definedName>
    <definedName localSheetId="8" name="_________________________________________________________kk06">#REF!</definedName>
    <definedName localSheetId="12" name="_________________________________________________________kk06">#REF!</definedName>
    <definedName localSheetId="13" name="_________________________________________________________kk06">#REF!</definedName>
    <definedName localSheetId="18" name="_________________________________________________________kk06">#REF!</definedName>
    <definedName localSheetId="19" name="_________________________________________________________kk06">#REF!</definedName>
    <definedName localSheetId="20" name="_________________________________________________________kk06">#REF!</definedName>
    <definedName localSheetId="22" name="_________________________________________________________kk06">#REF!</definedName>
    <definedName localSheetId="23" name="_________________________________________________________kk06">#REF!</definedName>
    <definedName localSheetId="24" name="_________________________________________________________kk06">#REF!</definedName>
    <definedName name="_________________________________________________________kk06">#REF!</definedName>
    <definedName localSheetId="8" name="_________________________________________________________kk29">#REF!</definedName>
    <definedName localSheetId="12" name="_________________________________________________________kk29">#REF!</definedName>
    <definedName localSheetId="13" name="_________________________________________________________kk29">#REF!</definedName>
    <definedName localSheetId="18" name="_________________________________________________________kk29">#REF!</definedName>
    <definedName localSheetId="19" name="_________________________________________________________kk29">#REF!</definedName>
    <definedName localSheetId="20" name="_________________________________________________________kk29">#REF!</definedName>
    <definedName localSheetId="22" name="_________________________________________________________kk29">#REF!</definedName>
    <definedName localSheetId="23" name="_________________________________________________________kk29">#REF!</definedName>
    <definedName localSheetId="24" name="_________________________________________________________kk29">#REF!</definedName>
    <definedName name="_________________________________________________________kk29">#REF!</definedName>
    <definedName localSheetId="8" name="________________________________________________________kk06">#REF!</definedName>
    <definedName localSheetId="12" name="________________________________________________________kk06">#REF!</definedName>
    <definedName localSheetId="13" name="________________________________________________________kk06">#REF!</definedName>
    <definedName localSheetId="18" name="________________________________________________________kk06">#REF!</definedName>
    <definedName localSheetId="19" name="________________________________________________________kk06">#REF!</definedName>
    <definedName localSheetId="20" name="________________________________________________________kk06">#REF!</definedName>
    <definedName localSheetId="22" name="________________________________________________________kk06">#REF!</definedName>
    <definedName localSheetId="23" name="________________________________________________________kk06">#REF!</definedName>
    <definedName localSheetId="24" name="________________________________________________________kk06">#REF!</definedName>
    <definedName name="________________________________________________________kk06">#REF!</definedName>
    <definedName localSheetId="8" name="________________________________________________________kk29">#REF!</definedName>
    <definedName localSheetId="12" name="________________________________________________________kk29">#REF!</definedName>
    <definedName localSheetId="13" name="________________________________________________________kk29">#REF!</definedName>
    <definedName localSheetId="18" name="________________________________________________________kk29">#REF!</definedName>
    <definedName localSheetId="19" name="________________________________________________________kk29">#REF!</definedName>
    <definedName localSheetId="20" name="________________________________________________________kk29">#REF!</definedName>
    <definedName localSheetId="22" name="________________________________________________________kk29">#REF!</definedName>
    <definedName localSheetId="23" name="________________________________________________________kk29">#REF!</definedName>
    <definedName localSheetId="24" name="________________________________________________________kk29">#REF!</definedName>
    <definedName name="________________________________________________________kk29">#REF!</definedName>
    <definedName localSheetId="8" name="_______________________________________________________kk06">#REF!</definedName>
    <definedName localSheetId="12" name="_______________________________________________________kk06">#REF!</definedName>
    <definedName localSheetId="13" name="_______________________________________________________kk06">#REF!</definedName>
    <definedName localSheetId="18" name="_______________________________________________________kk06">#REF!</definedName>
    <definedName localSheetId="19" name="_______________________________________________________kk06">#REF!</definedName>
    <definedName localSheetId="20" name="_______________________________________________________kk06">#REF!</definedName>
    <definedName localSheetId="22" name="_______________________________________________________kk06">#REF!</definedName>
    <definedName localSheetId="23" name="_______________________________________________________kk06">#REF!</definedName>
    <definedName localSheetId="24" name="_______________________________________________________kk06">#REF!</definedName>
    <definedName name="_______________________________________________________kk06">#REF!</definedName>
    <definedName localSheetId="8" name="_______________________________________________________kk29">#REF!</definedName>
    <definedName localSheetId="12" name="_______________________________________________________kk29">#REF!</definedName>
    <definedName localSheetId="13" name="_______________________________________________________kk29">#REF!</definedName>
    <definedName localSheetId="18" name="_______________________________________________________kk29">#REF!</definedName>
    <definedName localSheetId="19" name="_______________________________________________________kk29">#REF!</definedName>
    <definedName localSheetId="20" name="_______________________________________________________kk29">#REF!</definedName>
    <definedName localSheetId="22" name="_______________________________________________________kk29">#REF!</definedName>
    <definedName localSheetId="23" name="_______________________________________________________kk29">#REF!</definedName>
    <definedName localSheetId="24" name="_______________________________________________________kk29">#REF!</definedName>
    <definedName name="_______________________________________________________kk29">#REF!</definedName>
    <definedName localSheetId="8" name="______________________________________________________kk06">#REF!</definedName>
    <definedName localSheetId="12" name="______________________________________________________kk06">#REF!</definedName>
    <definedName localSheetId="13" name="______________________________________________________kk06">#REF!</definedName>
    <definedName localSheetId="18" name="______________________________________________________kk06">#REF!</definedName>
    <definedName localSheetId="19" name="______________________________________________________kk06">#REF!</definedName>
    <definedName localSheetId="20" name="______________________________________________________kk06">#REF!</definedName>
    <definedName localSheetId="22" name="______________________________________________________kk06">#REF!</definedName>
    <definedName localSheetId="23" name="______________________________________________________kk06">#REF!</definedName>
    <definedName localSheetId="24" name="______________________________________________________kk06">#REF!</definedName>
    <definedName name="______________________________________________________kk06">#REF!</definedName>
    <definedName localSheetId="8" name="______________________________________________________kk29">#REF!</definedName>
    <definedName localSheetId="12" name="______________________________________________________kk29">#REF!</definedName>
    <definedName localSheetId="13" name="______________________________________________________kk29">#REF!</definedName>
    <definedName localSheetId="18" name="______________________________________________________kk29">#REF!</definedName>
    <definedName localSheetId="19" name="______________________________________________________kk29">#REF!</definedName>
    <definedName localSheetId="20" name="______________________________________________________kk29">#REF!</definedName>
    <definedName localSheetId="22" name="______________________________________________________kk29">#REF!</definedName>
    <definedName localSheetId="23" name="______________________________________________________kk29">#REF!</definedName>
    <definedName localSheetId="24" name="______________________________________________________kk29">#REF!</definedName>
    <definedName name="______________________________________________________kk29">#REF!</definedName>
    <definedName localSheetId="8" name="_____________________________________________________kk06">#REF!</definedName>
    <definedName localSheetId="12" name="_____________________________________________________kk06">#REF!</definedName>
    <definedName localSheetId="13" name="_____________________________________________________kk06">#REF!</definedName>
    <definedName localSheetId="18" name="_____________________________________________________kk06">#REF!</definedName>
    <definedName localSheetId="19" name="_____________________________________________________kk06">#REF!</definedName>
    <definedName localSheetId="20" name="_____________________________________________________kk06">#REF!</definedName>
    <definedName localSheetId="22" name="_____________________________________________________kk06">#REF!</definedName>
    <definedName localSheetId="23" name="_____________________________________________________kk06">#REF!</definedName>
    <definedName localSheetId="24" name="_____________________________________________________kk06">#REF!</definedName>
    <definedName name="_____________________________________________________kk06">#REF!</definedName>
    <definedName localSheetId="8" name="_____________________________________________________kk29">#REF!</definedName>
    <definedName localSheetId="12" name="_____________________________________________________kk29">#REF!</definedName>
    <definedName localSheetId="13" name="_____________________________________________________kk29">#REF!</definedName>
    <definedName localSheetId="18" name="_____________________________________________________kk29">#REF!</definedName>
    <definedName localSheetId="19" name="_____________________________________________________kk29">#REF!</definedName>
    <definedName localSheetId="20" name="_____________________________________________________kk29">#REF!</definedName>
    <definedName localSheetId="22" name="_____________________________________________________kk29">#REF!</definedName>
    <definedName localSheetId="23" name="_____________________________________________________kk29">#REF!</definedName>
    <definedName localSheetId="24" name="_____________________________________________________kk29">#REF!</definedName>
    <definedName name="_____________________________________________________kk29">#REF!</definedName>
    <definedName localSheetId="8" name="____________________________________________________kk06">#REF!</definedName>
    <definedName localSheetId="12" name="____________________________________________________kk06">#REF!</definedName>
    <definedName localSheetId="13" name="____________________________________________________kk06">#REF!</definedName>
    <definedName localSheetId="18" name="____________________________________________________kk06">#REF!</definedName>
    <definedName localSheetId="19" name="____________________________________________________kk06">#REF!</definedName>
    <definedName localSheetId="20" name="____________________________________________________kk06">#REF!</definedName>
    <definedName localSheetId="22" name="____________________________________________________kk06">#REF!</definedName>
    <definedName localSheetId="23" name="____________________________________________________kk06">#REF!</definedName>
    <definedName localSheetId="24" name="____________________________________________________kk06">#REF!</definedName>
    <definedName name="____________________________________________________kk06">#REF!</definedName>
    <definedName localSheetId="8" name="____________________________________________________kk29">#REF!</definedName>
    <definedName localSheetId="12" name="____________________________________________________kk29">#REF!</definedName>
    <definedName localSheetId="13" name="____________________________________________________kk29">#REF!</definedName>
    <definedName localSheetId="18" name="____________________________________________________kk29">#REF!</definedName>
    <definedName localSheetId="19" name="____________________________________________________kk29">#REF!</definedName>
    <definedName localSheetId="20" name="____________________________________________________kk29">#REF!</definedName>
    <definedName localSheetId="22" name="____________________________________________________kk29">#REF!</definedName>
    <definedName localSheetId="23" name="____________________________________________________kk29">#REF!</definedName>
    <definedName localSheetId="24" name="____________________________________________________kk29">#REF!</definedName>
    <definedName name="____________________________________________________kk29">#REF!</definedName>
    <definedName localSheetId="8" name="___________________________________________________kk06">#REF!</definedName>
    <definedName localSheetId="12" name="___________________________________________________kk06">#REF!</definedName>
    <definedName localSheetId="13" name="___________________________________________________kk06">#REF!</definedName>
    <definedName localSheetId="18" name="___________________________________________________kk06">#REF!</definedName>
    <definedName localSheetId="19" name="___________________________________________________kk06">#REF!</definedName>
    <definedName localSheetId="20" name="___________________________________________________kk06">#REF!</definedName>
    <definedName localSheetId="22" name="___________________________________________________kk06">#REF!</definedName>
    <definedName localSheetId="23" name="___________________________________________________kk06">#REF!</definedName>
    <definedName localSheetId="24" name="___________________________________________________kk06">#REF!</definedName>
    <definedName name="___________________________________________________kk06">#REF!</definedName>
    <definedName localSheetId="8" name="___________________________________________________kk29">#REF!</definedName>
    <definedName localSheetId="12" name="___________________________________________________kk29">#REF!</definedName>
    <definedName localSheetId="13" name="___________________________________________________kk29">#REF!</definedName>
    <definedName localSheetId="18" name="___________________________________________________kk29">#REF!</definedName>
    <definedName localSheetId="19" name="___________________________________________________kk29">#REF!</definedName>
    <definedName localSheetId="20" name="___________________________________________________kk29">#REF!</definedName>
    <definedName localSheetId="22" name="___________________________________________________kk29">#REF!</definedName>
    <definedName localSheetId="23" name="___________________________________________________kk29">#REF!</definedName>
    <definedName localSheetId="24" name="___________________________________________________kk29">#REF!</definedName>
    <definedName name="___________________________________________________kk29">#REF!</definedName>
    <definedName localSheetId="8" name="__________________________________________________kk06">#REF!</definedName>
    <definedName localSheetId="12" name="__________________________________________________kk06">#REF!</definedName>
    <definedName localSheetId="13" name="__________________________________________________kk06">#REF!</definedName>
    <definedName localSheetId="18" name="__________________________________________________kk06">#REF!</definedName>
    <definedName localSheetId="19" name="__________________________________________________kk06">#REF!</definedName>
    <definedName localSheetId="20" name="__________________________________________________kk06">#REF!</definedName>
    <definedName localSheetId="22" name="__________________________________________________kk06">#REF!</definedName>
    <definedName localSheetId="23" name="__________________________________________________kk06">#REF!</definedName>
    <definedName localSheetId="24" name="__________________________________________________kk06">#REF!</definedName>
    <definedName name="__________________________________________________kk06">#REF!</definedName>
    <definedName localSheetId="8" name="__________________________________________________kk29">#REF!</definedName>
    <definedName localSheetId="12" name="__________________________________________________kk29">#REF!</definedName>
    <definedName localSheetId="13" name="__________________________________________________kk29">#REF!</definedName>
    <definedName localSheetId="18" name="__________________________________________________kk29">#REF!</definedName>
    <definedName localSheetId="19" name="__________________________________________________kk29">#REF!</definedName>
    <definedName localSheetId="20" name="__________________________________________________kk29">#REF!</definedName>
    <definedName localSheetId="22" name="__________________________________________________kk29">#REF!</definedName>
    <definedName localSheetId="23" name="__________________________________________________kk29">#REF!</definedName>
    <definedName localSheetId="24" name="__________________________________________________kk29">#REF!</definedName>
    <definedName name="__________________________________________________kk29">#REF!</definedName>
    <definedName localSheetId="8" name="_________________________________________________kk06">#REF!</definedName>
    <definedName localSheetId="12" name="_________________________________________________kk06">#REF!</definedName>
    <definedName localSheetId="13" name="_________________________________________________kk06">#REF!</definedName>
    <definedName localSheetId="18" name="_________________________________________________kk06">#REF!</definedName>
    <definedName localSheetId="19" name="_________________________________________________kk06">#REF!</definedName>
    <definedName localSheetId="20" name="_________________________________________________kk06">#REF!</definedName>
    <definedName localSheetId="22" name="_________________________________________________kk06">#REF!</definedName>
    <definedName localSheetId="23" name="_________________________________________________kk06">#REF!</definedName>
    <definedName localSheetId="24" name="_________________________________________________kk06">#REF!</definedName>
    <definedName name="_________________________________________________kk06">#REF!</definedName>
    <definedName localSheetId="8" name="_________________________________________________kk29">#REF!</definedName>
    <definedName localSheetId="12" name="_________________________________________________kk29">#REF!</definedName>
    <definedName localSheetId="13" name="_________________________________________________kk29">#REF!</definedName>
    <definedName localSheetId="18" name="_________________________________________________kk29">#REF!</definedName>
    <definedName localSheetId="19" name="_________________________________________________kk29">#REF!</definedName>
    <definedName localSheetId="20" name="_________________________________________________kk29">#REF!</definedName>
    <definedName localSheetId="22" name="_________________________________________________kk29">#REF!</definedName>
    <definedName localSheetId="23" name="_________________________________________________kk29">#REF!</definedName>
    <definedName localSheetId="24" name="_________________________________________________kk29">#REF!</definedName>
    <definedName name="_________________________________________________kk29">#REF!</definedName>
    <definedName localSheetId="8" name="________________________________________________kk06">#REF!</definedName>
    <definedName localSheetId="12" name="________________________________________________kk06">#REF!</definedName>
    <definedName localSheetId="13" name="________________________________________________kk06">#REF!</definedName>
    <definedName localSheetId="18" name="________________________________________________kk06">#REF!</definedName>
    <definedName localSheetId="19" name="________________________________________________kk06">#REF!</definedName>
    <definedName localSheetId="20" name="________________________________________________kk06">#REF!</definedName>
    <definedName localSheetId="22" name="________________________________________________kk06">#REF!</definedName>
    <definedName localSheetId="23" name="________________________________________________kk06">#REF!</definedName>
    <definedName localSheetId="24" name="________________________________________________kk06">#REF!</definedName>
    <definedName name="________________________________________________kk06">#REF!</definedName>
    <definedName localSheetId="8" name="________________________________________________kk29">#REF!</definedName>
    <definedName localSheetId="12" name="________________________________________________kk29">#REF!</definedName>
    <definedName localSheetId="13" name="________________________________________________kk29">#REF!</definedName>
    <definedName localSheetId="18" name="________________________________________________kk29">#REF!</definedName>
    <definedName localSheetId="19" name="________________________________________________kk29">#REF!</definedName>
    <definedName localSheetId="20" name="________________________________________________kk29">#REF!</definedName>
    <definedName localSheetId="22" name="________________________________________________kk29">#REF!</definedName>
    <definedName localSheetId="23" name="________________________________________________kk29">#REF!</definedName>
    <definedName localSheetId="24" name="________________________________________________kk29">#REF!</definedName>
    <definedName name="________________________________________________kk29">#REF!</definedName>
    <definedName localSheetId="8" name="_______________________________________________kk06">#REF!</definedName>
    <definedName localSheetId="12" name="_______________________________________________kk06">#REF!</definedName>
    <definedName localSheetId="13" name="_______________________________________________kk06">#REF!</definedName>
    <definedName localSheetId="18" name="_______________________________________________kk06">#REF!</definedName>
    <definedName localSheetId="19" name="_______________________________________________kk06">#REF!</definedName>
    <definedName localSheetId="20" name="_______________________________________________kk06">#REF!</definedName>
    <definedName localSheetId="22" name="_______________________________________________kk06">#REF!</definedName>
    <definedName localSheetId="23" name="_______________________________________________kk06">#REF!</definedName>
    <definedName localSheetId="24" name="_______________________________________________kk06">#REF!</definedName>
    <definedName name="_______________________________________________kk06">#REF!</definedName>
    <definedName localSheetId="8" name="_______________________________________________kk29">#REF!</definedName>
    <definedName localSheetId="12" name="_______________________________________________kk29">#REF!</definedName>
    <definedName localSheetId="13" name="_______________________________________________kk29">#REF!</definedName>
    <definedName localSheetId="18" name="_______________________________________________kk29">#REF!</definedName>
    <definedName localSheetId="19" name="_______________________________________________kk29">#REF!</definedName>
    <definedName localSheetId="20" name="_______________________________________________kk29">#REF!</definedName>
    <definedName localSheetId="22" name="_______________________________________________kk29">#REF!</definedName>
    <definedName localSheetId="23" name="_______________________________________________kk29">#REF!</definedName>
    <definedName localSheetId="24" name="_______________________________________________kk29">#REF!</definedName>
    <definedName name="_______________________________________________kk29">#REF!</definedName>
    <definedName localSheetId="8" name="______________________________________________kk06">#REF!</definedName>
    <definedName localSheetId="12" name="______________________________________________kk06">#REF!</definedName>
    <definedName localSheetId="13" name="______________________________________________kk06">#REF!</definedName>
    <definedName localSheetId="18" name="______________________________________________kk06">#REF!</definedName>
    <definedName localSheetId="19" name="______________________________________________kk06">#REF!</definedName>
    <definedName localSheetId="20" name="______________________________________________kk06">#REF!</definedName>
    <definedName localSheetId="22" name="______________________________________________kk06">#REF!</definedName>
    <definedName localSheetId="23" name="______________________________________________kk06">#REF!</definedName>
    <definedName localSheetId="24" name="______________________________________________kk06">#REF!</definedName>
    <definedName name="______________________________________________kk06">#REF!</definedName>
    <definedName localSheetId="8" name="______________________________________________kk29">#REF!</definedName>
    <definedName localSheetId="12" name="______________________________________________kk29">#REF!</definedName>
    <definedName localSheetId="13" name="______________________________________________kk29">#REF!</definedName>
    <definedName localSheetId="18" name="______________________________________________kk29">#REF!</definedName>
    <definedName localSheetId="19" name="______________________________________________kk29">#REF!</definedName>
    <definedName localSheetId="20" name="______________________________________________kk29">#REF!</definedName>
    <definedName localSheetId="22" name="______________________________________________kk29">#REF!</definedName>
    <definedName localSheetId="23" name="______________________________________________kk29">#REF!</definedName>
    <definedName localSheetId="24" name="______________________________________________kk29">#REF!</definedName>
    <definedName name="______________________________________________kk29">#REF!</definedName>
    <definedName localSheetId="8" name="_____________________________________________kk06">#REF!</definedName>
    <definedName localSheetId="12" name="_____________________________________________kk06">#REF!</definedName>
    <definedName localSheetId="13" name="_____________________________________________kk06">#REF!</definedName>
    <definedName localSheetId="18" name="_____________________________________________kk06">#REF!</definedName>
    <definedName localSheetId="19" name="_____________________________________________kk06">#REF!</definedName>
    <definedName localSheetId="20" name="_____________________________________________kk06">#REF!</definedName>
    <definedName localSheetId="22" name="_____________________________________________kk06">#REF!</definedName>
    <definedName localSheetId="23" name="_____________________________________________kk06">#REF!</definedName>
    <definedName localSheetId="24" name="_____________________________________________kk06">#REF!</definedName>
    <definedName name="_____________________________________________kk06">#REF!</definedName>
    <definedName localSheetId="8" name="_____________________________________________kk29">#REF!</definedName>
    <definedName localSheetId="12" name="_____________________________________________kk29">#REF!</definedName>
    <definedName localSheetId="13" name="_____________________________________________kk29">#REF!</definedName>
    <definedName localSheetId="18" name="_____________________________________________kk29">#REF!</definedName>
    <definedName localSheetId="19" name="_____________________________________________kk29">#REF!</definedName>
    <definedName localSheetId="20" name="_____________________________________________kk29">#REF!</definedName>
    <definedName localSheetId="22" name="_____________________________________________kk29">#REF!</definedName>
    <definedName localSheetId="23" name="_____________________________________________kk29">#REF!</definedName>
    <definedName localSheetId="24" name="_____________________________________________kk29">#REF!</definedName>
    <definedName name="_____________________________________________kk29">#REF!</definedName>
    <definedName localSheetId="8" name="____________________________________________kk06">#REF!</definedName>
    <definedName localSheetId="12" name="____________________________________________kk06">#REF!</definedName>
    <definedName localSheetId="13" name="____________________________________________kk06">#REF!</definedName>
    <definedName localSheetId="18" name="____________________________________________kk06">#REF!</definedName>
    <definedName localSheetId="19" name="____________________________________________kk06">#REF!</definedName>
    <definedName localSheetId="20" name="____________________________________________kk06">#REF!</definedName>
    <definedName localSheetId="22" name="____________________________________________kk06">#REF!</definedName>
    <definedName localSheetId="23" name="____________________________________________kk06">#REF!</definedName>
    <definedName localSheetId="24" name="____________________________________________kk06">#REF!</definedName>
    <definedName name="____________________________________________kk06">#REF!</definedName>
    <definedName localSheetId="8" name="____________________________________________kk29">#REF!</definedName>
    <definedName localSheetId="12" name="____________________________________________kk29">#REF!</definedName>
    <definedName localSheetId="13" name="____________________________________________kk29">#REF!</definedName>
    <definedName localSheetId="18" name="____________________________________________kk29">#REF!</definedName>
    <definedName localSheetId="19" name="____________________________________________kk29">#REF!</definedName>
    <definedName localSheetId="20" name="____________________________________________kk29">#REF!</definedName>
    <definedName localSheetId="22" name="____________________________________________kk29">#REF!</definedName>
    <definedName localSheetId="23" name="____________________________________________kk29">#REF!</definedName>
    <definedName localSheetId="24" name="____________________________________________kk29">#REF!</definedName>
    <definedName name="____________________________________________kk29">#REF!</definedName>
    <definedName localSheetId="8" name="___________________________________________kk06">#REF!</definedName>
    <definedName localSheetId="12" name="___________________________________________kk06">#REF!</definedName>
    <definedName localSheetId="13" name="___________________________________________kk06">#REF!</definedName>
    <definedName localSheetId="18" name="___________________________________________kk06">#REF!</definedName>
    <definedName localSheetId="19" name="___________________________________________kk06">#REF!</definedName>
    <definedName localSheetId="20" name="___________________________________________kk06">#REF!</definedName>
    <definedName localSheetId="22" name="___________________________________________kk06">#REF!</definedName>
    <definedName localSheetId="23" name="___________________________________________kk06">#REF!</definedName>
    <definedName localSheetId="24" name="___________________________________________kk06">#REF!</definedName>
    <definedName name="___________________________________________kk06">#REF!</definedName>
    <definedName localSheetId="8" name="___________________________________________kk29">#REF!</definedName>
    <definedName localSheetId="12" name="___________________________________________kk29">#REF!</definedName>
    <definedName localSheetId="13" name="___________________________________________kk29">#REF!</definedName>
    <definedName localSheetId="18" name="___________________________________________kk29">#REF!</definedName>
    <definedName localSheetId="19" name="___________________________________________kk29">#REF!</definedName>
    <definedName localSheetId="20" name="___________________________________________kk29">#REF!</definedName>
    <definedName localSheetId="22" name="___________________________________________kk29">#REF!</definedName>
    <definedName localSheetId="23" name="___________________________________________kk29">#REF!</definedName>
    <definedName localSheetId="24" name="___________________________________________kk29">#REF!</definedName>
    <definedName name="___________________________________________kk29">#REF!</definedName>
    <definedName localSheetId="8" name="__________________________________________kk06">#REF!</definedName>
    <definedName localSheetId="12" name="__________________________________________kk06">#REF!</definedName>
    <definedName localSheetId="13" name="__________________________________________kk06">#REF!</definedName>
    <definedName localSheetId="18" name="__________________________________________kk06">#REF!</definedName>
    <definedName localSheetId="19" name="__________________________________________kk06">#REF!</definedName>
    <definedName localSheetId="20" name="__________________________________________kk06">#REF!</definedName>
    <definedName localSheetId="22" name="__________________________________________kk06">#REF!</definedName>
    <definedName localSheetId="23" name="__________________________________________kk06">#REF!</definedName>
    <definedName localSheetId="24" name="__________________________________________kk06">#REF!</definedName>
    <definedName name="__________________________________________kk06">#REF!</definedName>
    <definedName localSheetId="8" name="__________________________________________kk29">#REF!</definedName>
    <definedName localSheetId="12" name="__________________________________________kk29">#REF!</definedName>
    <definedName localSheetId="13" name="__________________________________________kk29">#REF!</definedName>
    <definedName localSheetId="18" name="__________________________________________kk29">#REF!</definedName>
    <definedName localSheetId="19" name="__________________________________________kk29">#REF!</definedName>
    <definedName localSheetId="20" name="__________________________________________kk29">#REF!</definedName>
    <definedName localSheetId="22" name="__________________________________________kk29">#REF!</definedName>
    <definedName localSheetId="23" name="__________________________________________kk29">#REF!</definedName>
    <definedName localSheetId="24" name="__________________________________________kk29">#REF!</definedName>
    <definedName name="__________________________________________kk29">#REF!</definedName>
    <definedName localSheetId="8" name="_________________________________________kk06">#REF!</definedName>
    <definedName localSheetId="12" name="_________________________________________kk06">#REF!</definedName>
    <definedName localSheetId="13" name="_________________________________________kk06">#REF!</definedName>
    <definedName localSheetId="18" name="_________________________________________kk06">#REF!</definedName>
    <definedName localSheetId="19" name="_________________________________________kk06">#REF!</definedName>
    <definedName localSheetId="20" name="_________________________________________kk06">#REF!</definedName>
    <definedName localSheetId="22" name="_________________________________________kk06">#REF!</definedName>
    <definedName localSheetId="23" name="_________________________________________kk06">#REF!</definedName>
    <definedName localSheetId="24" name="_________________________________________kk06">#REF!</definedName>
    <definedName name="_________________________________________kk06">#REF!</definedName>
    <definedName localSheetId="8" name="_________________________________________kk29">#REF!</definedName>
    <definedName localSheetId="12" name="_________________________________________kk29">#REF!</definedName>
    <definedName localSheetId="13" name="_________________________________________kk29">#REF!</definedName>
    <definedName localSheetId="18" name="_________________________________________kk29">#REF!</definedName>
    <definedName localSheetId="19" name="_________________________________________kk29">#REF!</definedName>
    <definedName localSheetId="20" name="_________________________________________kk29">#REF!</definedName>
    <definedName localSheetId="22" name="_________________________________________kk29">#REF!</definedName>
    <definedName localSheetId="23" name="_________________________________________kk29">#REF!</definedName>
    <definedName localSheetId="24" name="_________________________________________kk29">#REF!</definedName>
    <definedName name="_________________________________________kk29">#REF!</definedName>
    <definedName localSheetId="8" name="________________________________________kk06">#REF!</definedName>
    <definedName localSheetId="12" name="________________________________________kk06">#REF!</definedName>
    <definedName localSheetId="13" name="________________________________________kk06">#REF!</definedName>
    <definedName localSheetId="18" name="________________________________________kk06">#REF!</definedName>
    <definedName localSheetId="19" name="________________________________________kk06">#REF!</definedName>
    <definedName localSheetId="20" name="________________________________________kk06">#REF!</definedName>
    <definedName localSheetId="22" name="________________________________________kk06">#REF!</definedName>
    <definedName localSheetId="23" name="________________________________________kk06">#REF!</definedName>
    <definedName localSheetId="24" name="________________________________________kk06">#REF!</definedName>
    <definedName name="________________________________________kk06">#REF!</definedName>
    <definedName localSheetId="8" name="________________________________________kk29">#REF!</definedName>
    <definedName localSheetId="12" name="________________________________________kk29">#REF!</definedName>
    <definedName localSheetId="13" name="________________________________________kk29">#REF!</definedName>
    <definedName localSheetId="18" name="________________________________________kk29">#REF!</definedName>
    <definedName localSheetId="19" name="________________________________________kk29">#REF!</definedName>
    <definedName localSheetId="20" name="________________________________________kk29">#REF!</definedName>
    <definedName localSheetId="22" name="________________________________________kk29">#REF!</definedName>
    <definedName localSheetId="23" name="________________________________________kk29">#REF!</definedName>
    <definedName localSheetId="24" name="________________________________________kk29">#REF!</definedName>
    <definedName name="________________________________________kk29">#REF!</definedName>
    <definedName localSheetId="8" name="_______________________________________kk06">#REF!</definedName>
    <definedName localSheetId="12" name="_______________________________________kk06">#REF!</definedName>
    <definedName localSheetId="13" name="_______________________________________kk06">#REF!</definedName>
    <definedName localSheetId="18" name="_______________________________________kk06">#REF!</definedName>
    <definedName localSheetId="19" name="_______________________________________kk06">#REF!</definedName>
    <definedName localSheetId="20" name="_______________________________________kk06">#REF!</definedName>
    <definedName localSheetId="22" name="_______________________________________kk06">#REF!</definedName>
    <definedName localSheetId="23" name="_______________________________________kk06">#REF!</definedName>
    <definedName localSheetId="24" name="_______________________________________kk06">#REF!</definedName>
    <definedName name="_______________________________________kk06">#REF!</definedName>
    <definedName localSheetId="8" name="_______________________________________kk29">#REF!</definedName>
    <definedName localSheetId="12" name="_______________________________________kk29">#REF!</definedName>
    <definedName localSheetId="13" name="_______________________________________kk29">#REF!</definedName>
    <definedName localSheetId="18" name="_______________________________________kk29">#REF!</definedName>
    <definedName localSheetId="19" name="_______________________________________kk29">#REF!</definedName>
    <definedName localSheetId="20" name="_______________________________________kk29">#REF!</definedName>
    <definedName localSheetId="22" name="_______________________________________kk29">#REF!</definedName>
    <definedName localSheetId="23" name="_______________________________________kk29">#REF!</definedName>
    <definedName localSheetId="24" name="_______________________________________kk29">#REF!</definedName>
    <definedName name="_______________________________________kk29">#REF!</definedName>
    <definedName localSheetId="8" name="______________________________________kk06">#REF!</definedName>
    <definedName localSheetId="12" name="______________________________________kk06">#REF!</definedName>
    <definedName localSheetId="13" name="______________________________________kk06">#REF!</definedName>
    <definedName localSheetId="18" name="______________________________________kk06">#REF!</definedName>
    <definedName localSheetId="19" name="______________________________________kk06">#REF!</definedName>
    <definedName localSheetId="20" name="______________________________________kk06">#REF!</definedName>
    <definedName localSheetId="22" name="______________________________________kk06">#REF!</definedName>
    <definedName localSheetId="23" name="______________________________________kk06">#REF!</definedName>
    <definedName localSheetId="24" name="______________________________________kk06">#REF!</definedName>
    <definedName name="______________________________________kk06">#REF!</definedName>
    <definedName localSheetId="8" name="______________________________________kk29">#REF!</definedName>
    <definedName localSheetId="12" name="______________________________________kk29">#REF!</definedName>
    <definedName localSheetId="13" name="______________________________________kk29">#REF!</definedName>
    <definedName localSheetId="18" name="______________________________________kk29">#REF!</definedName>
    <definedName localSheetId="19" name="______________________________________kk29">#REF!</definedName>
    <definedName localSheetId="20" name="______________________________________kk29">#REF!</definedName>
    <definedName localSheetId="22" name="______________________________________kk29">#REF!</definedName>
    <definedName localSheetId="23" name="______________________________________kk29">#REF!</definedName>
    <definedName localSheetId="24" name="______________________________________kk29">#REF!</definedName>
    <definedName name="______________________________________kk29">#REF!</definedName>
    <definedName localSheetId="8" name="_____________________________________kk06">#REF!</definedName>
    <definedName localSheetId="12" name="_____________________________________kk06">#REF!</definedName>
    <definedName localSheetId="13" name="_____________________________________kk06">#REF!</definedName>
    <definedName localSheetId="18" name="_____________________________________kk06">#REF!</definedName>
    <definedName localSheetId="19" name="_____________________________________kk06">#REF!</definedName>
    <definedName localSheetId="20" name="_____________________________________kk06">#REF!</definedName>
    <definedName localSheetId="22" name="_____________________________________kk06">#REF!</definedName>
    <definedName localSheetId="23" name="_____________________________________kk06">#REF!</definedName>
    <definedName localSheetId="24" name="_____________________________________kk06">#REF!</definedName>
    <definedName name="_____________________________________kk06">#REF!</definedName>
    <definedName localSheetId="8" name="_____________________________________kk29">#REF!</definedName>
    <definedName localSheetId="12" name="_____________________________________kk29">#REF!</definedName>
    <definedName localSheetId="13" name="_____________________________________kk29">#REF!</definedName>
    <definedName localSheetId="18" name="_____________________________________kk29">#REF!</definedName>
    <definedName localSheetId="19" name="_____________________________________kk29">#REF!</definedName>
    <definedName localSheetId="20" name="_____________________________________kk29">#REF!</definedName>
    <definedName localSheetId="22" name="_____________________________________kk29">#REF!</definedName>
    <definedName localSheetId="23" name="_____________________________________kk29">#REF!</definedName>
    <definedName localSheetId="24" name="_____________________________________kk29">#REF!</definedName>
    <definedName name="_____________________________________kk29">#REF!</definedName>
    <definedName localSheetId="8" name="____________________________________kk06">#REF!</definedName>
    <definedName localSheetId="12" name="____________________________________kk06">#REF!</definedName>
    <definedName localSheetId="13" name="____________________________________kk06">#REF!</definedName>
    <definedName localSheetId="18" name="____________________________________kk06">#REF!</definedName>
    <definedName localSheetId="19" name="____________________________________kk06">#REF!</definedName>
    <definedName localSheetId="20" name="____________________________________kk06">#REF!</definedName>
    <definedName localSheetId="22" name="____________________________________kk06">#REF!</definedName>
    <definedName localSheetId="23" name="____________________________________kk06">#REF!</definedName>
    <definedName localSheetId="24" name="____________________________________kk06">#REF!</definedName>
    <definedName name="____________________________________kk06">#REF!</definedName>
    <definedName localSheetId="8" name="____________________________________kk29">#REF!</definedName>
    <definedName localSheetId="12" name="____________________________________kk29">#REF!</definedName>
    <definedName localSheetId="13" name="____________________________________kk29">#REF!</definedName>
    <definedName localSheetId="18" name="____________________________________kk29">#REF!</definedName>
    <definedName localSheetId="19" name="____________________________________kk29">#REF!</definedName>
    <definedName localSheetId="20" name="____________________________________kk29">#REF!</definedName>
    <definedName localSheetId="22" name="____________________________________kk29">#REF!</definedName>
    <definedName localSheetId="23" name="____________________________________kk29">#REF!</definedName>
    <definedName localSheetId="24" name="____________________________________kk29">#REF!</definedName>
    <definedName name="____________________________________kk29">#REF!</definedName>
    <definedName localSheetId="8" name="___________________________________kk06">#REF!</definedName>
    <definedName localSheetId="12" name="___________________________________kk06">#REF!</definedName>
    <definedName localSheetId="13" name="___________________________________kk06">#REF!</definedName>
    <definedName localSheetId="18" name="___________________________________kk06">#REF!</definedName>
    <definedName localSheetId="19" name="___________________________________kk06">#REF!</definedName>
    <definedName localSheetId="20" name="___________________________________kk06">#REF!</definedName>
    <definedName localSheetId="22" name="___________________________________kk06">#REF!</definedName>
    <definedName localSheetId="23" name="___________________________________kk06">#REF!</definedName>
    <definedName localSheetId="24" name="___________________________________kk06">#REF!</definedName>
    <definedName name="___________________________________kk06">#REF!</definedName>
    <definedName localSheetId="8" name="___________________________________kk29">#REF!</definedName>
    <definedName localSheetId="12" name="___________________________________kk29">#REF!</definedName>
    <definedName localSheetId="13" name="___________________________________kk29">#REF!</definedName>
    <definedName localSheetId="18" name="___________________________________kk29">#REF!</definedName>
    <definedName localSheetId="19" name="___________________________________kk29">#REF!</definedName>
    <definedName localSheetId="20" name="___________________________________kk29">#REF!</definedName>
    <definedName localSheetId="22" name="___________________________________kk29">#REF!</definedName>
    <definedName localSheetId="23" name="___________________________________kk29">#REF!</definedName>
    <definedName localSheetId="24" name="___________________________________kk29">#REF!</definedName>
    <definedName name="___________________________________kk29">#REF!</definedName>
    <definedName localSheetId="8" name="__________________________________kk06">#REF!</definedName>
    <definedName localSheetId="12" name="__________________________________kk06">#REF!</definedName>
    <definedName localSheetId="13" name="__________________________________kk06">#REF!</definedName>
    <definedName localSheetId="18" name="__________________________________kk06">#REF!</definedName>
    <definedName localSheetId="19" name="__________________________________kk06">#REF!</definedName>
    <definedName localSheetId="20" name="__________________________________kk06">#REF!</definedName>
    <definedName localSheetId="22" name="__________________________________kk06">#REF!</definedName>
    <definedName localSheetId="23" name="__________________________________kk06">#REF!</definedName>
    <definedName localSheetId="24" name="__________________________________kk06">#REF!</definedName>
    <definedName name="__________________________________kk06">#REF!</definedName>
    <definedName localSheetId="8" name="__________________________________kk29">#REF!</definedName>
    <definedName localSheetId="12" name="__________________________________kk29">#REF!</definedName>
    <definedName localSheetId="13" name="__________________________________kk29">#REF!</definedName>
    <definedName localSheetId="18" name="__________________________________kk29">#REF!</definedName>
    <definedName localSheetId="19" name="__________________________________kk29">#REF!</definedName>
    <definedName localSheetId="20" name="__________________________________kk29">#REF!</definedName>
    <definedName localSheetId="22" name="__________________________________kk29">#REF!</definedName>
    <definedName localSheetId="23" name="__________________________________kk29">#REF!</definedName>
    <definedName localSheetId="24" name="__________________________________kk29">#REF!</definedName>
    <definedName name="__________________________________kk29">#REF!</definedName>
    <definedName localSheetId="8" name="_________________________________kk06">#REF!</definedName>
    <definedName localSheetId="12" name="_________________________________kk06">#REF!</definedName>
    <definedName localSheetId="13" name="_________________________________kk06">#REF!</definedName>
    <definedName localSheetId="18" name="_________________________________kk06">#REF!</definedName>
    <definedName localSheetId="19" name="_________________________________kk06">#REF!</definedName>
    <definedName localSheetId="20" name="_________________________________kk06">#REF!</definedName>
    <definedName localSheetId="22" name="_________________________________kk06">#REF!</definedName>
    <definedName localSheetId="23" name="_________________________________kk06">#REF!</definedName>
    <definedName localSheetId="24" name="_________________________________kk06">#REF!</definedName>
    <definedName name="_________________________________kk06">#REF!</definedName>
    <definedName localSheetId="8" name="_________________________________kk29">#REF!</definedName>
    <definedName localSheetId="12" name="_________________________________kk29">#REF!</definedName>
    <definedName localSheetId="13" name="_________________________________kk29">#REF!</definedName>
    <definedName localSheetId="18" name="_________________________________kk29">#REF!</definedName>
    <definedName localSheetId="19" name="_________________________________kk29">#REF!</definedName>
    <definedName localSheetId="20" name="_________________________________kk29">#REF!</definedName>
    <definedName localSheetId="22" name="_________________________________kk29">#REF!</definedName>
    <definedName localSheetId="23" name="_________________________________kk29">#REF!</definedName>
    <definedName localSheetId="24" name="_________________________________kk29">#REF!</definedName>
    <definedName name="_________________________________kk29">#REF!</definedName>
    <definedName localSheetId="8" name="________________________________kk06">#REF!</definedName>
    <definedName localSheetId="12" name="________________________________kk06">#REF!</definedName>
    <definedName localSheetId="13" name="________________________________kk06">#REF!</definedName>
    <definedName localSheetId="18" name="________________________________kk06">#REF!</definedName>
    <definedName localSheetId="19" name="________________________________kk06">#REF!</definedName>
    <definedName localSheetId="20" name="________________________________kk06">#REF!</definedName>
    <definedName localSheetId="22" name="________________________________kk06">#REF!</definedName>
    <definedName localSheetId="23" name="________________________________kk06">#REF!</definedName>
    <definedName localSheetId="24" name="________________________________kk06">#REF!</definedName>
    <definedName name="________________________________kk06">#REF!</definedName>
    <definedName localSheetId="8" name="________________________________kk29">#REF!</definedName>
    <definedName localSheetId="12" name="________________________________kk29">#REF!</definedName>
    <definedName localSheetId="13" name="________________________________kk29">#REF!</definedName>
    <definedName localSheetId="18" name="________________________________kk29">#REF!</definedName>
    <definedName localSheetId="19" name="________________________________kk29">#REF!</definedName>
    <definedName localSheetId="20" name="________________________________kk29">#REF!</definedName>
    <definedName localSheetId="22" name="________________________________kk29">#REF!</definedName>
    <definedName localSheetId="23" name="________________________________kk29">#REF!</definedName>
    <definedName localSheetId="24" name="________________________________kk29">#REF!</definedName>
    <definedName name="________________________________kk29">#REF!</definedName>
    <definedName localSheetId="8" name="_______________________________kk06">#REF!</definedName>
    <definedName localSheetId="12" name="_______________________________kk06">#REF!</definedName>
    <definedName localSheetId="13" name="_______________________________kk06">#REF!</definedName>
    <definedName localSheetId="18" name="_______________________________kk06">#REF!</definedName>
    <definedName localSheetId="19" name="_______________________________kk06">#REF!</definedName>
    <definedName localSheetId="20" name="_______________________________kk06">#REF!</definedName>
    <definedName localSheetId="22" name="_______________________________kk06">#REF!</definedName>
    <definedName localSheetId="23" name="_______________________________kk06">#REF!</definedName>
    <definedName localSheetId="24" name="_______________________________kk06">#REF!</definedName>
    <definedName name="_______________________________kk06">#REF!</definedName>
    <definedName localSheetId="8" name="_______________________________kk29">#REF!</definedName>
    <definedName localSheetId="12" name="_______________________________kk29">#REF!</definedName>
    <definedName localSheetId="13" name="_______________________________kk29">#REF!</definedName>
    <definedName localSheetId="18" name="_______________________________kk29">#REF!</definedName>
    <definedName localSheetId="19" name="_______________________________kk29">#REF!</definedName>
    <definedName localSheetId="20" name="_______________________________kk29">#REF!</definedName>
    <definedName localSheetId="22" name="_______________________________kk29">#REF!</definedName>
    <definedName localSheetId="23" name="_______________________________kk29">#REF!</definedName>
    <definedName localSheetId="24" name="_______________________________kk29">#REF!</definedName>
    <definedName name="_______________________________kk29">#REF!</definedName>
    <definedName localSheetId="8" name="______________________________kk06">#REF!</definedName>
    <definedName localSheetId="12" name="______________________________kk06">#REF!</definedName>
    <definedName localSheetId="13" name="______________________________kk06">#REF!</definedName>
    <definedName localSheetId="18" name="______________________________kk06">#REF!</definedName>
    <definedName localSheetId="19" name="______________________________kk06">#REF!</definedName>
    <definedName localSheetId="20" name="______________________________kk06">#REF!</definedName>
    <definedName localSheetId="22" name="______________________________kk06">#REF!</definedName>
    <definedName localSheetId="23" name="______________________________kk06">#REF!</definedName>
    <definedName localSheetId="24" name="______________________________kk06">#REF!</definedName>
    <definedName name="______________________________kk06">#REF!</definedName>
    <definedName localSheetId="8" name="______________________________kk29">#REF!</definedName>
    <definedName localSheetId="12" name="______________________________kk29">#REF!</definedName>
    <definedName localSheetId="13" name="______________________________kk29">#REF!</definedName>
    <definedName localSheetId="18" name="______________________________kk29">#REF!</definedName>
    <definedName localSheetId="19" name="______________________________kk29">#REF!</definedName>
    <definedName localSheetId="20" name="______________________________kk29">#REF!</definedName>
    <definedName localSheetId="22" name="______________________________kk29">#REF!</definedName>
    <definedName localSheetId="23" name="______________________________kk29">#REF!</definedName>
    <definedName localSheetId="24" name="______________________________kk29">#REF!</definedName>
    <definedName name="______________________________kk29">#REF!</definedName>
    <definedName localSheetId="8" name="_____________________________kk06">#REF!</definedName>
    <definedName localSheetId="12" name="_____________________________kk06">#REF!</definedName>
    <definedName localSheetId="13" name="_____________________________kk06">#REF!</definedName>
    <definedName localSheetId="18" name="_____________________________kk06">#REF!</definedName>
    <definedName localSheetId="19" name="_____________________________kk06">#REF!</definedName>
    <definedName localSheetId="20" name="_____________________________kk06">#REF!</definedName>
    <definedName localSheetId="22" name="_____________________________kk06">#REF!</definedName>
    <definedName localSheetId="23" name="_____________________________kk06">#REF!</definedName>
    <definedName localSheetId="24" name="_____________________________kk06">#REF!</definedName>
    <definedName name="_____________________________kk06">#REF!</definedName>
    <definedName localSheetId="8" name="_____________________________kk29">#REF!</definedName>
    <definedName localSheetId="12" name="_____________________________kk29">#REF!</definedName>
    <definedName localSheetId="13" name="_____________________________kk29">#REF!</definedName>
    <definedName localSheetId="18" name="_____________________________kk29">#REF!</definedName>
    <definedName localSheetId="19" name="_____________________________kk29">#REF!</definedName>
    <definedName localSheetId="20" name="_____________________________kk29">#REF!</definedName>
    <definedName localSheetId="22" name="_____________________________kk29">#REF!</definedName>
    <definedName localSheetId="23" name="_____________________________kk29">#REF!</definedName>
    <definedName localSheetId="24" name="_____________________________kk29">#REF!</definedName>
    <definedName name="_____________________________kk29">#REF!</definedName>
    <definedName localSheetId="8" name="____________________________kk06">#REF!</definedName>
    <definedName localSheetId="12" name="____________________________kk06">#REF!</definedName>
    <definedName localSheetId="13" name="____________________________kk06">#REF!</definedName>
    <definedName localSheetId="18" name="____________________________kk06">#REF!</definedName>
    <definedName localSheetId="19" name="____________________________kk06">#REF!</definedName>
    <definedName localSheetId="20" name="____________________________kk06">#REF!</definedName>
    <definedName localSheetId="22" name="____________________________kk06">#REF!</definedName>
    <definedName localSheetId="23" name="____________________________kk06">#REF!</definedName>
    <definedName localSheetId="24" name="____________________________kk06">#REF!</definedName>
    <definedName name="____________________________kk06">#REF!</definedName>
    <definedName localSheetId="8" name="____________________________kk29">#REF!</definedName>
    <definedName localSheetId="12" name="____________________________kk29">#REF!</definedName>
    <definedName localSheetId="13" name="____________________________kk29">#REF!</definedName>
    <definedName localSheetId="18" name="____________________________kk29">#REF!</definedName>
    <definedName localSheetId="19" name="____________________________kk29">#REF!</definedName>
    <definedName localSheetId="20" name="____________________________kk29">#REF!</definedName>
    <definedName localSheetId="22" name="____________________________kk29">#REF!</definedName>
    <definedName localSheetId="23" name="____________________________kk29">#REF!</definedName>
    <definedName localSheetId="24" name="____________________________kk29">#REF!</definedName>
    <definedName name="____________________________kk29">#REF!</definedName>
    <definedName localSheetId="8" name="___________________________kk06">#REF!</definedName>
    <definedName localSheetId="12" name="___________________________kk06">#REF!</definedName>
    <definedName localSheetId="13" name="___________________________kk06">#REF!</definedName>
    <definedName localSheetId="18" name="___________________________kk06">#REF!</definedName>
    <definedName localSheetId="19" name="___________________________kk06">#REF!</definedName>
    <definedName localSheetId="20" name="___________________________kk06">#REF!</definedName>
    <definedName localSheetId="22" name="___________________________kk06">#REF!</definedName>
    <definedName localSheetId="23" name="___________________________kk06">#REF!</definedName>
    <definedName localSheetId="24" name="___________________________kk06">#REF!</definedName>
    <definedName name="___________________________kk06">#REF!</definedName>
    <definedName localSheetId="8" name="___________________________kk29">#REF!</definedName>
    <definedName localSheetId="12" name="___________________________kk29">#REF!</definedName>
    <definedName localSheetId="13" name="___________________________kk29">#REF!</definedName>
    <definedName localSheetId="18" name="___________________________kk29">#REF!</definedName>
    <definedName localSheetId="19" name="___________________________kk29">#REF!</definedName>
    <definedName localSheetId="20" name="___________________________kk29">#REF!</definedName>
    <definedName localSheetId="22" name="___________________________kk29">#REF!</definedName>
    <definedName localSheetId="23" name="___________________________kk29">#REF!</definedName>
    <definedName localSheetId="24" name="___________________________kk29">#REF!</definedName>
    <definedName name="___________________________kk29">#REF!</definedName>
    <definedName localSheetId="8" name="__________________________kk06">#REF!</definedName>
    <definedName localSheetId="12" name="__________________________kk06">#REF!</definedName>
    <definedName localSheetId="13" name="__________________________kk06">#REF!</definedName>
    <definedName localSheetId="18" name="__________________________kk06">#REF!</definedName>
    <definedName localSheetId="19" name="__________________________kk06">#REF!</definedName>
    <definedName localSheetId="20" name="__________________________kk06">#REF!</definedName>
    <definedName localSheetId="22" name="__________________________kk06">#REF!</definedName>
    <definedName localSheetId="23" name="__________________________kk06">#REF!</definedName>
    <definedName localSheetId="24" name="__________________________kk06">#REF!</definedName>
    <definedName name="__________________________kk06">#REF!</definedName>
    <definedName localSheetId="8" name="__________________________kk29">#REF!</definedName>
    <definedName localSheetId="12" name="__________________________kk29">#REF!</definedName>
    <definedName localSheetId="13" name="__________________________kk29">#REF!</definedName>
    <definedName localSheetId="18" name="__________________________kk29">#REF!</definedName>
    <definedName localSheetId="19" name="__________________________kk29">#REF!</definedName>
    <definedName localSheetId="20" name="__________________________kk29">#REF!</definedName>
    <definedName localSheetId="22" name="__________________________kk29">#REF!</definedName>
    <definedName localSheetId="23" name="__________________________kk29">#REF!</definedName>
    <definedName localSheetId="24" name="__________________________kk29">#REF!</definedName>
    <definedName name="__________________________kk29">#REF!</definedName>
    <definedName localSheetId="8" name="_________________________kk06">#REF!</definedName>
    <definedName localSheetId="12" name="_________________________kk06">#REF!</definedName>
    <definedName localSheetId="13" name="_________________________kk06">#REF!</definedName>
    <definedName localSheetId="18" name="_________________________kk06">#REF!</definedName>
    <definedName localSheetId="19" name="_________________________kk06">#REF!</definedName>
    <definedName localSheetId="20" name="_________________________kk06">#REF!</definedName>
    <definedName localSheetId="22" name="_________________________kk06">#REF!</definedName>
    <definedName localSheetId="23" name="_________________________kk06">#REF!</definedName>
    <definedName localSheetId="24" name="_________________________kk06">#REF!</definedName>
    <definedName name="_________________________kk06">#REF!</definedName>
    <definedName localSheetId="8" name="_________________________kk29">#REF!</definedName>
    <definedName localSheetId="12" name="_________________________kk29">#REF!</definedName>
    <definedName localSheetId="13" name="_________________________kk29">#REF!</definedName>
    <definedName localSheetId="18" name="_________________________kk29">#REF!</definedName>
    <definedName localSheetId="19" name="_________________________kk29">#REF!</definedName>
    <definedName localSheetId="20" name="_________________________kk29">#REF!</definedName>
    <definedName localSheetId="22" name="_________________________kk29">#REF!</definedName>
    <definedName localSheetId="23" name="_________________________kk29">#REF!</definedName>
    <definedName localSheetId="24" name="_________________________kk29">#REF!</definedName>
    <definedName name="_________________________kk29">#REF!</definedName>
    <definedName localSheetId="8" name="________________________kk06">#REF!</definedName>
    <definedName localSheetId="12" name="________________________kk06">#REF!</definedName>
    <definedName localSheetId="13" name="________________________kk06">#REF!</definedName>
    <definedName localSheetId="18" name="________________________kk06">#REF!</definedName>
    <definedName localSheetId="19" name="________________________kk06">#REF!</definedName>
    <definedName localSheetId="20" name="________________________kk06">#REF!</definedName>
    <definedName localSheetId="22" name="________________________kk06">#REF!</definedName>
    <definedName localSheetId="23" name="________________________kk06">#REF!</definedName>
    <definedName localSheetId="24" name="________________________kk06">#REF!</definedName>
    <definedName name="________________________kk06">#REF!</definedName>
    <definedName localSheetId="8" name="________________________kk29">#REF!</definedName>
    <definedName localSheetId="12" name="________________________kk29">#REF!</definedName>
    <definedName localSheetId="13" name="________________________kk29">#REF!</definedName>
    <definedName localSheetId="18" name="________________________kk29">#REF!</definedName>
    <definedName localSheetId="19" name="________________________kk29">#REF!</definedName>
    <definedName localSheetId="20" name="________________________kk29">#REF!</definedName>
    <definedName localSheetId="22" name="________________________kk29">#REF!</definedName>
    <definedName localSheetId="23" name="________________________kk29">#REF!</definedName>
    <definedName localSheetId="24" name="________________________kk29">#REF!</definedName>
    <definedName name="________________________kk29">#REF!</definedName>
    <definedName localSheetId="8" name="_______________________kk06">#REF!</definedName>
    <definedName localSheetId="12" name="_______________________kk06">#REF!</definedName>
    <definedName localSheetId="13" name="_______________________kk06">#REF!</definedName>
    <definedName localSheetId="18" name="_______________________kk06">#REF!</definedName>
    <definedName localSheetId="19" name="_______________________kk06">#REF!</definedName>
    <definedName localSheetId="20" name="_______________________kk06">#REF!</definedName>
    <definedName localSheetId="22" name="_______________________kk06">#REF!</definedName>
    <definedName localSheetId="23" name="_______________________kk06">#REF!</definedName>
    <definedName localSheetId="24" name="_______________________kk06">#REF!</definedName>
    <definedName name="_______________________kk06">#REF!</definedName>
    <definedName localSheetId="8" name="_______________________kk29">#REF!</definedName>
    <definedName localSheetId="12" name="_______________________kk29">#REF!</definedName>
    <definedName localSheetId="13" name="_______________________kk29">#REF!</definedName>
    <definedName localSheetId="18" name="_______________________kk29">#REF!</definedName>
    <definedName localSheetId="19" name="_______________________kk29">#REF!</definedName>
    <definedName localSheetId="20" name="_______________________kk29">#REF!</definedName>
    <definedName localSheetId="22" name="_______________________kk29">#REF!</definedName>
    <definedName localSheetId="23" name="_______________________kk29">#REF!</definedName>
    <definedName localSheetId="24" name="_______________________kk29">#REF!</definedName>
    <definedName name="_______________________kk29">#REF!</definedName>
    <definedName localSheetId="8" name="______________________kk06">#REF!</definedName>
    <definedName localSheetId="12" name="______________________kk06">#REF!</definedName>
    <definedName localSheetId="13" name="______________________kk06">#REF!</definedName>
    <definedName localSheetId="18" name="______________________kk06">#REF!</definedName>
    <definedName localSheetId="19" name="______________________kk06">#REF!</definedName>
    <definedName localSheetId="20" name="______________________kk06">#REF!</definedName>
    <definedName localSheetId="22" name="______________________kk06">#REF!</definedName>
    <definedName localSheetId="23" name="______________________kk06">#REF!</definedName>
    <definedName localSheetId="24" name="______________________kk06">#REF!</definedName>
    <definedName name="______________________kk06">#REF!</definedName>
    <definedName localSheetId="8" name="______________________kk29">#REF!</definedName>
    <definedName localSheetId="12" name="______________________kk29">#REF!</definedName>
    <definedName localSheetId="13" name="______________________kk29">#REF!</definedName>
    <definedName localSheetId="18" name="______________________kk29">#REF!</definedName>
    <definedName localSheetId="19" name="______________________kk29">#REF!</definedName>
    <definedName localSheetId="20" name="______________________kk29">#REF!</definedName>
    <definedName localSheetId="22" name="______________________kk29">#REF!</definedName>
    <definedName localSheetId="23" name="______________________kk29">#REF!</definedName>
    <definedName localSheetId="24" name="______________________kk29">#REF!</definedName>
    <definedName name="______________________kk29">#REF!</definedName>
    <definedName localSheetId="8" name="_____________________kk06">#REF!</definedName>
    <definedName localSheetId="12" name="_____________________kk06">#REF!</definedName>
    <definedName localSheetId="13" name="_____________________kk06">#REF!</definedName>
    <definedName localSheetId="18" name="_____________________kk06">#REF!</definedName>
    <definedName localSheetId="19" name="_____________________kk06">#REF!</definedName>
    <definedName localSheetId="20" name="_____________________kk06">#REF!</definedName>
    <definedName localSheetId="22" name="_____________________kk06">#REF!</definedName>
    <definedName localSheetId="23" name="_____________________kk06">#REF!</definedName>
    <definedName localSheetId="24" name="_____________________kk06">#REF!</definedName>
    <definedName name="_____________________kk06">#REF!</definedName>
    <definedName localSheetId="8" name="_____________________kk29">#REF!</definedName>
    <definedName localSheetId="12" name="_____________________kk29">#REF!</definedName>
    <definedName localSheetId="13" name="_____________________kk29">#REF!</definedName>
    <definedName localSheetId="18" name="_____________________kk29">#REF!</definedName>
    <definedName localSheetId="19" name="_____________________kk29">#REF!</definedName>
    <definedName localSheetId="20" name="_____________________kk29">#REF!</definedName>
    <definedName localSheetId="22" name="_____________________kk29">#REF!</definedName>
    <definedName localSheetId="23" name="_____________________kk29">#REF!</definedName>
    <definedName localSheetId="24" name="_____________________kk29">#REF!</definedName>
    <definedName name="_____________________kk29">#REF!</definedName>
    <definedName localSheetId="8" name="____________________kk06">#REF!</definedName>
    <definedName localSheetId="12" name="____________________kk06">#REF!</definedName>
    <definedName localSheetId="13" name="____________________kk06">#REF!</definedName>
    <definedName localSheetId="18" name="____________________kk06">#REF!</definedName>
    <definedName localSheetId="19" name="____________________kk06">#REF!</definedName>
    <definedName localSheetId="20" name="____________________kk06">#REF!</definedName>
    <definedName localSheetId="22" name="____________________kk06">#REF!</definedName>
    <definedName localSheetId="23" name="____________________kk06">#REF!</definedName>
    <definedName localSheetId="24" name="____________________kk06">#REF!</definedName>
    <definedName name="____________________kk06">#REF!</definedName>
    <definedName localSheetId="8" name="____________________kk29">#REF!</definedName>
    <definedName localSheetId="12" name="____________________kk29">#REF!</definedName>
    <definedName localSheetId="13" name="____________________kk29">#REF!</definedName>
    <definedName localSheetId="18" name="____________________kk29">#REF!</definedName>
    <definedName localSheetId="19" name="____________________kk29">#REF!</definedName>
    <definedName localSheetId="20" name="____________________kk29">#REF!</definedName>
    <definedName localSheetId="22" name="____________________kk29">#REF!</definedName>
    <definedName localSheetId="23" name="____________________kk29">#REF!</definedName>
    <definedName localSheetId="24" name="____________________kk29">#REF!</definedName>
    <definedName name="____________________kk29">#REF!</definedName>
    <definedName localSheetId="8" name="___________________kk06">#REF!</definedName>
    <definedName localSheetId="12" name="___________________kk06">#REF!</definedName>
    <definedName localSheetId="13" name="___________________kk06">#REF!</definedName>
    <definedName localSheetId="18" name="___________________kk06">#REF!</definedName>
    <definedName localSheetId="19" name="___________________kk06">#REF!</definedName>
    <definedName localSheetId="20" name="___________________kk06">#REF!</definedName>
    <definedName localSheetId="22" name="___________________kk06">#REF!</definedName>
    <definedName localSheetId="23" name="___________________kk06">#REF!</definedName>
    <definedName localSheetId="24" name="___________________kk06">#REF!</definedName>
    <definedName name="___________________kk06">#REF!</definedName>
    <definedName localSheetId="8" name="___________________kk29">#REF!</definedName>
    <definedName localSheetId="12" name="___________________kk29">#REF!</definedName>
    <definedName localSheetId="13" name="___________________kk29">#REF!</definedName>
    <definedName localSheetId="18" name="___________________kk29">#REF!</definedName>
    <definedName localSheetId="19" name="___________________kk29">#REF!</definedName>
    <definedName localSheetId="20" name="___________________kk29">#REF!</definedName>
    <definedName localSheetId="22" name="___________________kk29">#REF!</definedName>
    <definedName localSheetId="23" name="___________________kk29">#REF!</definedName>
    <definedName localSheetId="24" name="___________________kk29">#REF!</definedName>
    <definedName name="___________________kk29">#REF!</definedName>
    <definedName localSheetId="8" name="__________________kk06">#REF!</definedName>
    <definedName localSheetId="12" name="__________________kk06">#REF!</definedName>
    <definedName localSheetId="13" name="__________________kk06">#REF!</definedName>
    <definedName localSheetId="18" name="__________________kk06">#REF!</definedName>
    <definedName localSheetId="19" name="__________________kk06">#REF!</definedName>
    <definedName localSheetId="20" name="__________________kk06">#REF!</definedName>
    <definedName localSheetId="22" name="__________________kk06">#REF!</definedName>
    <definedName localSheetId="23" name="__________________kk06">#REF!</definedName>
    <definedName localSheetId="24" name="__________________kk06">#REF!</definedName>
    <definedName name="__________________kk06">#REF!</definedName>
    <definedName localSheetId="8" name="__________________kk29">#REF!</definedName>
    <definedName localSheetId="12" name="__________________kk29">#REF!</definedName>
    <definedName localSheetId="13" name="__________________kk29">#REF!</definedName>
    <definedName localSheetId="18" name="__________________kk29">#REF!</definedName>
    <definedName localSheetId="19" name="__________________kk29">#REF!</definedName>
    <definedName localSheetId="20" name="__________________kk29">#REF!</definedName>
    <definedName localSheetId="22" name="__________________kk29">#REF!</definedName>
    <definedName localSheetId="23" name="__________________kk29">#REF!</definedName>
    <definedName localSheetId="24" name="__________________kk29">#REF!</definedName>
    <definedName name="__________________kk29">#REF!</definedName>
    <definedName localSheetId="8" name="_________________kk06">#REF!</definedName>
    <definedName localSheetId="12" name="_________________kk06">#REF!</definedName>
    <definedName localSheetId="13" name="_________________kk06">#REF!</definedName>
    <definedName localSheetId="18" name="_________________kk06">#REF!</definedName>
    <definedName localSheetId="19" name="_________________kk06">#REF!</definedName>
    <definedName localSheetId="20" name="_________________kk06">#REF!</definedName>
    <definedName localSheetId="22" name="_________________kk06">#REF!</definedName>
    <definedName localSheetId="23" name="_________________kk06">#REF!</definedName>
    <definedName localSheetId="24" name="_________________kk06">#REF!</definedName>
    <definedName name="_________________kk06">#REF!</definedName>
    <definedName localSheetId="8" name="_________________kk29">#REF!</definedName>
    <definedName localSheetId="12" name="_________________kk29">#REF!</definedName>
    <definedName localSheetId="13" name="_________________kk29">#REF!</definedName>
    <definedName localSheetId="18" name="_________________kk29">#REF!</definedName>
    <definedName localSheetId="19" name="_________________kk29">#REF!</definedName>
    <definedName localSheetId="20" name="_________________kk29">#REF!</definedName>
    <definedName localSheetId="22" name="_________________kk29">#REF!</definedName>
    <definedName localSheetId="23" name="_________________kk29">#REF!</definedName>
    <definedName localSheetId="24" name="_________________kk29">#REF!</definedName>
    <definedName name="_________________kk29">#REF!</definedName>
    <definedName localSheetId="8" name="________________kk06">#REF!</definedName>
    <definedName localSheetId="12" name="________________kk06">#REF!</definedName>
    <definedName localSheetId="13" name="________________kk06">#REF!</definedName>
    <definedName localSheetId="18" name="________________kk06">#REF!</definedName>
    <definedName localSheetId="19" name="________________kk06">#REF!</definedName>
    <definedName localSheetId="20" name="________________kk06">#REF!</definedName>
    <definedName localSheetId="22" name="________________kk06">#REF!</definedName>
    <definedName localSheetId="23" name="________________kk06">#REF!</definedName>
    <definedName localSheetId="24" name="________________kk06">#REF!</definedName>
    <definedName name="________________kk06">#REF!</definedName>
    <definedName localSheetId="8" name="________________kk29">#REF!</definedName>
    <definedName localSheetId="12" name="________________kk29">#REF!</definedName>
    <definedName localSheetId="13" name="________________kk29">#REF!</definedName>
    <definedName localSheetId="18" name="________________kk29">#REF!</definedName>
    <definedName localSheetId="19" name="________________kk29">#REF!</definedName>
    <definedName localSheetId="20" name="________________kk29">#REF!</definedName>
    <definedName localSheetId="22" name="________________kk29">#REF!</definedName>
    <definedName localSheetId="23" name="________________kk29">#REF!</definedName>
    <definedName localSheetId="24" name="________________kk29">#REF!</definedName>
    <definedName name="________________kk29">#REF!</definedName>
    <definedName localSheetId="8" name="_______________kk06">#REF!</definedName>
    <definedName localSheetId="12" name="_______________kk06">#REF!</definedName>
    <definedName localSheetId="13" name="_______________kk06">#REF!</definedName>
    <definedName localSheetId="18" name="_______________kk06">#REF!</definedName>
    <definedName localSheetId="19" name="_______________kk06">#REF!</definedName>
    <definedName localSheetId="20" name="_______________kk06">#REF!</definedName>
    <definedName localSheetId="22" name="_______________kk06">#REF!</definedName>
    <definedName localSheetId="23" name="_______________kk06">#REF!</definedName>
    <definedName localSheetId="24" name="_______________kk06">#REF!</definedName>
    <definedName name="_______________kk06">#REF!</definedName>
    <definedName localSheetId="8" name="_______________kk29">#REF!</definedName>
    <definedName localSheetId="12" name="_______________kk29">#REF!</definedName>
    <definedName localSheetId="13" name="_______________kk29">#REF!</definedName>
    <definedName localSheetId="18" name="_______________kk29">#REF!</definedName>
    <definedName localSheetId="19" name="_______________kk29">#REF!</definedName>
    <definedName localSheetId="20" name="_______________kk29">#REF!</definedName>
    <definedName localSheetId="22" name="_______________kk29">#REF!</definedName>
    <definedName localSheetId="23" name="_______________kk29">#REF!</definedName>
    <definedName localSheetId="24" name="_______________kk29">#REF!</definedName>
    <definedName name="_______________kk29">#REF!</definedName>
    <definedName localSheetId="8" name="______________kk06">#REF!</definedName>
    <definedName localSheetId="12" name="______________kk06">#REF!</definedName>
    <definedName localSheetId="13" name="______________kk06">#REF!</definedName>
    <definedName localSheetId="18" name="______________kk06">#REF!</definedName>
    <definedName localSheetId="19" name="______________kk06">#REF!</definedName>
    <definedName localSheetId="20" name="______________kk06">#REF!</definedName>
    <definedName localSheetId="22" name="______________kk06">#REF!</definedName>
    <definedName localSheetId="23" name="______________kk06">#REF!</definedName>
    <definedName localSheetId="24" name="______________kk06">#REF!</definedName>
    <definedName name="______________kk06">#REF!</definedName>
    <definedName localSheetId="8" name="______________kk29">#REF!</definedName>
    <definedName localSheetId="12" name="______________kk29">#REF!</definedName>
    <definedName localSheetId="13" name="______________kk29">#REF!</definedName>
    <definedName localSheetId="18" name="______________kk29">#REF!</definedName>
    <definedName localSheetId="19" name="______________kk29">#REF!</definedName>
    <definedName localSheetId="20" name="______________kk29">#REF!</definedName>
    <definedName localSheetId="22" name="______________kk29">#REF!</definedName>
    <definedName localSheetId="23" name="______________kk29">#REF!</definedName>
    <definedName localSheetId="24" name="______________kk29">#REF!</definedName>
    <definedName name="______________kk29">#REF!</definedName>
    <definedName localSheetId="8" name="_____________kk06">#REF!</definedName>
    <definedName localSheetId="12" name="_____________kk06">#REF!</definedName>
    <definedName localSheetId="13" name="_____________kk06">#REF!</definedName>
    <definedName localSheetId="18" name="_____________kk06">#REF!</definedName>
    <definedName localSheetId="19" name="_____________kk06">#REF!</definedName>
    <definedName localSheetId="20" name="_____________kk06">#REF!</definedName>
    <definedName localSheetId="22" name="_____________kk06">#REF!</definedName>
    <definedName localSheetId="23" name="_____________kk06">#REF!</definedName>
    <definedName localSheetId="24" name="_____________kk06">#REF!</definedName>
    <definedName name="_____________kk06">#REF!</definedName>
    <definedName localSheetId="8" name="_____________kk29">#REF!</definedName>
    <definedName localSheetId="12" name="_____________kk29">#REF!</definedName>
    <definedName localSheetId="13" name="_____________kk29">#REF!</definedName>
    <definedName localSheetId="18" name="_____________kk29">#REF!</definedName>
    <definedName localSheetId="19" name="_____________kk29">#REF!</definedName>
    <definedName localSheetId="20" name="_____________kk29">#REF!</definedName>
    <definedName localSheetId="22" name="_____________kk29">#REF!</definedName>
    <definedName localSheetId="23" name="_____________kk29">#REF!</definedName>
    <definedName localSheetId="24" name="_____________kk29">#REF!</definedName>
    <definedName name="_____________kk29">#REF!</definedName>
    <definedName localSheetId="8" name="____________kk06">#REF!</definedName>
    <definedName localSheetId="12" name="____________kk06">#REF!</definedName>
    <definedName localSheetId="13" name="____________kk06">#REF!</definedName>
    <definedName localSheetId="18" name="____________kk06">#REF!</definedName>
    <definedName localSheetId="19" name="____________kk06">#REF!</definedName>
    <definedName localSheetId="20" name="____________kk06">#REF!</definedName>
    <definedName localSheetId="22" name="____________kk06">#REF!</definedName>
    <definedName localSheetId="23" name="____________kk06">#REF!</definedName>
    <definedName localSheetId="24" name="____________kk06">#REF!</definedName>
    <definedName name="____________kk06">#REF!</definedName>
    <definedName localSheetId="8" name="____________kk29">#REF!</definedName>
    <definedName localSheetId="12" name="____________kk29">#REF!</definedName>
    <definedName localSheetId="13" name="____________kk29">#REF!</definedName>
    <definedName localSheetId="18" name="____________kk29">#REF!</definedName>
    <definedName localSheetId="19" name="____________kk29">#REF!</definedName>
    <definedName localSheetId="20" name="____________kk29">#REF!</definedName>
    <definedName localSheetId="22" name="____________kk29">#REF!</definedName>
    <definedName localSheetId="23" name="____________kk29">#REF!</definedName>
    <definedName localSheetId="24" name="____________kk29">#REF!</definedName>
    <definedName name="____________kk29">#REF!</definedName>
    <definedName localSheetId="8" name="___________kk06">#REF!</definedName>
    <definedName localSheetId="12" name="___________kk06">#REF!</definedName>
    <definedName localSheetId="13" name="___________kk06">#REF!</definedName>
    <definedName localSheetId="18" name="___________kk06">#REF!</definedName>
    <definedName localSheetId="19" name="___________kk06">#REF!</definedName>
    <definedName localSheetId="20" name="___________kk06">#REF!</definedName>
    <definedName localSheetId="22" name="___________kk06">#REF!</definedName>
    <definedName localSheetId="23" name="___________kk06">#REF!</definedName>
    <definedName localSheetId="24" name="___________kk06">#REF!</definedName>
    <definedName name="___________kk06">#REF!</definedName>
    <definedName localSheetId="8" name="___________kk29">#REF!</definedName>
    <definedName localSheetId="12" name="___________kk29">#REF!</definedName>
    <definedName localSheetId="13" name="___________kk29">#REF!</definedName>
    <definedName localSheetId="18" name="___________kk29">#REF!</definedName>
    <definedName localSheetId="19" name="___________kk29">#REF!</definedName>
    <definedName localSheetId="20" name="___________kk29">#REF!</definedName>
    <definedName localSheetId="22" name="___________kk29">#REF!</definedName>
    <definedName localSheetId="23" name="___________kk29">#REF!</definedName>
    <definedName localSheetId="24" name="___________kk29">#REF!</definedName>
    <definedName name="___________kk29">#REF!</definedName>
    <definedName localSheetId="8" name="__________kk06">#REF!</definedName>
    <definedName localSheetId="12" name="__________kk06">#REF!</definedName>
    <definedName localSheetId="13" name="__________kk06">#REF!</definedName>
    <definedName localSheetId="18" name="__________kk06">#REF!</definedName>
    <definedName localSheetId="19" name="__________kk06">#REF!</definedName>
    <definedName localSheetId="20" name="__________kk06">#REF!</definedName>
    <definedName localSheetId="22" name="__________kk06">#REF!</definedName>
    <definedName localSheetId="23" name="__________kk06">#REF!</definedName>
    <definedName localSheetId="24" name="__________kk06">#REF!</definedName>
    <definedName name="__________kk06">#REF!</definedName>
    <definedName localSheetId="8" name="__________kk29">#REF!</definedName>
    <definedName localSheetId="12" name="__________kk29">#REF!</definedName>
    <definedName localSheetId="13" name="__________kk29">#REF!</definedName>
    <definedName localSheetId="18" name="__________kk29">#REF!</definedName>
    <definedName localSheetId="19" name="__________kk29">#REF!</definedName>
    <definedName localSheetId="20" name="__________kk29">#REF!</definedName>
    <definedName localSheetId="22" name="__________kk29">#REF!</definedName>
    <definedName localSheetId="23" name="__________kk29">#REF!</definedName>
    <definedName localSheetId="24" name="__________kk29">#REF!</definedName>
    <definedName name="__________kk29">#REF!</definedName>
    <definedName localSheetId="8" name="_________kk06">#REF!</definedName>
    <definedName localSheetId="12" name="_________kk06">#REF!</definedName>
    <definedName localSheetId="13" name="_________kk06">#REF!</definedName>
    <definedName localSheetId="18" name="_________kk06">#REF!</definedName>
    <definedName localSheetId="19" name="_________kk06">#REF!</definedName>
    <definedName localSheetId="20" name="_________kk06">#REF!</definedName>
    <definedName localSheetId="22" name="_________kk06">#REF!</definedName>
    <definedName localSheetId="23" name="_________kk06">#REF!</definedName>
    <definedName localSheetId="24" name="_________kk06">#REF!</definedName>
    <definedName name="_________kk06">#REF!</definedName>
    <definedName localSheetId="8" name="_________kk29">#REF!</definedName>
    <definedName localSheetId="12" name="_________kk29">#REF!</definedName>
    <definedName localSheetId="13" name="_________kk29">#REF!</definedName>
    <definedName localSheetId="18" name="_________kk29">#REF!</definedName>
    <definedName localSheetId="19" name="_________kk29">#REF!</definedName>
    <definedName localSheetId="20" name="_________kk29">#REF!</definedName>
    <definedName localSheetId="22" name="_________kk29">#REF!</definedName>
    <definedName localSheetId="23" name="_________kk29">#REF!</definedName>
    <definedName localSheetId="24" name="_________kk29">#REF!</definedName>
    <definedName name="_________kk29">#REF!</definedName>
    <definedName localSheetId="8" name="________kk06">#REF!</definedName>
    <definedName localSheetId="12" name="________kk06">#REF!</definedName>
    <definedName localSheetId="13" name="________kk06">#REF!</definedName>
    <definedName localSheetId="18" name="________kk06">#REF!</definedName>
    <definedName localSheetId="19" name="________kk06">#REF!</definedName>
    <definedName localSheetId="20" name="________kk06">#REF!</definedName>
    <definedName localSheetId="22" name="________kk06">#REF!</definedName>
    <definedName localSheetId="23" name="________kk06">#REF!</definedName>
    <definedName localSheetId="24" name="________kk06">#REF!</definedName>
    <definedName name="________kk06">#REF!</definedName>
    <definedName localSheetId="8" name="________kk29">#REF!</definedName>
    <definedName localSheetId="12" name="________kk29">#REF!</definedName>
    <definedName localSheetId="13" name="________kk29">#REF!</definedName>
    <definedName localSheetId="18" name="________kk29">#REF!</definedName>
    <definedName localSheetId="19" name="________kk29">#REF!</definedName>
    <definedName localSheetId="20" name="________kk29">#REF!</definedName>
    <definedName localSheetId="22" name="________kk29">#REF!</definedName>
    <definedName localSheetId="23" name="________kk29">#REF!</definedName>
    <definedName localSheetId="24" name="________kk29">#REF!</definedName>
    <definedName name="________kk29">#REF!</definedName>
    <definedName localSheetId="8" name="_______kk06">#REF!</definedName>
    <definedName localSheetId="12" name="_______kk06">#REF!</definedName>
    <definedName localSheetId="13" name="_______kk06">#REF!</definedName>
    <definedName localSheetId="18" name="_______kk06">#REF!</definedName>
    <definedName localSheetId="19" name="_______kk06">#REF!</definedName>
    <definedName localSheetId="20" name="_______kk06">#REF!</definedName>
    <definedName localSheetId="22" name="_______kk06">#REF!</definedName>
    <definedName localSheetId="23" name="_______kk06">#REF!</definedName>
    <definedName localSheetId="24" name="_______kk06">#REF!</definedName>
    <definedName name="_______kk06">#REF!</definedName>
    <definedName localSheetId="8" name="_______kk29">#REF!</definedName>
    <definedName localSheetId="12" name="_______kk29">#REF!</definedName>
    <definedName localSheetId="13" name="_______kk29">#REF!</definedName>
    <definedName localSheetId="18" name="_______kk29">#REF!</definedName>
    <definedName localSheetId="19" name="_______kk29">#REF!</definedName>
    <definedName localSheetId="20" name="_______kk29">#REF!</definedName>
    <definedName localSheetId="22" name="_______kk29">#REF!</definedName>
    <definedName localSheetId="23" name="_______kk29">#REF!</definedName>
    <definedName localSheetId="24" name="_______kk29">#REF!</definedName>
    <definedName name="_______kk29">#REF!</definedName>
    <definedName localSheetId="8" name="______kk06">#REF!</definedName>
    <definedName localSheetId="12" name="______kk06">#REF!</definedName>
    <definedName localSheetId="13" name="______kk06">#REF!</definedName>
    <definedName localSheetId="18" name="______kk06">#REF!</definedName>
    <definedName localSheetId="19" name="______kk06">#REF!</definedName>
    <definedName localSheetId="20" name="______kk06">#REF!</definedName>
    <definedName localSheetId="22" name="______kk06">#REF!</definedName>
    <definedName localSheetId="23" name="______kk06">#REF!</definedName>
    <definedName localSheetId="24" name="______kk06">#REF!</definedName>
    <definedName name="______kk06">#REF!</definedName>
    <definedName localSheetId="8" name="______kk29">#REF!</definedName>
    <definedName localSheetId="12" name="______kk29">#REF!</definedName>
    <definedName localSheetId="13" name="______kk29">#REF!</definedName>
    <definedName localSheetId="18" name="______kk29">#REF!</definedName>
    <definedName localSheetId="19" name="______kk29">#REF!</definedName>
    <definedName localSheetId="20" name="______kk29">#REF!</definedName>
    <definedName localSheetId="22" name="______kk29">#REF!</definedName>
    <definedName localSheetId="23" name="______kk29">#REF!</definedName>
    <definedName localSheetId="24" name="______kk29">#REF!</definedName>
    <definedName name="______kk29">#REF!</definedName>
    <definedName localSheetId="8" name="_____kk06">#REF!</definedName>
    <definedName localSheetId="12" name="_____kk06">#REF!</definedName>
    <definedName localSheetId="13" name="_____kk06">#REF!</definedName>
    <definedName localSheetId="18" name="_____kk06">#REF!</definedName>
    <definedName localSheetId="19" name="_____kk06">#REF!</definedName>
    <definedName localSheetId="20" name="_____kk06">#REF!</definedName>
    <definedName localSheetId="22" name="_____kk06">#REF!</definedName>
    <definedName localSheetId="23" name="_____kk06">#REF!</definedName>
    <definedName localSheetId="24" name="_____kk06">#REF!</definedName>
    <definedName name="_____kk06">#REF!</definedName>
    <definedName localSheetId="8" name="_____kk29">#REF!</definedName>
    <definedName localSheetId="12" name="_____kk29">#REF!</definedName>
    <definedName localSheetId="13" name="_____kk29">#REF!</definedName>
    <definedName localSheetId="18" name="_____kk29">#REF!</definedName>
    <definedName localSheetId="19" name="_____kk29">#REF!</definedName>
    <definedName localSheetId="20" name="_____kk29">#REF!</definedName>
    <definedName localSheetId="22" name="_____kk29">#REF!</definedName>
    <definedName localSheetId="23" name="_____kk29">#REF!</definedName>
    <definedName localSheetId="24" name="_____kk29">#REF!</definedName>
    <definedName name="_____kk29">#REF!</definedName>
    <definedName localSheetId="8" name="____kk06">#REF!</definedName>
    <definedName localSheetId="12" name="____kk06">#REF!</definedName>
    <definedName localSheetId="13" name="____kk06">#REF!</definedName>
    <definedName localSheetId="18" name="____kk06">#REF!</definedName>
    <definedName localSheetId="19" name="____kk06">#REF!</definedName>
    <definedName localSheetId="20" name="____kk06">#REF!</definedName>
    <definedName localSheetId="22" name="____kk06">#REF!</definedName>
    <definedName localSheetId="23" name="____kk06">#REF!</definedName>
    <definedName localSheetId="24" name="____kk06">#REF!</definedName>
    <definedName name="____kk06">#REF!</definedName>
    <definedName localSheetId="8" name="____kk29">#REF!</definedName>
    <definedName localSheetId="12" name="____kk29">#REF!</definedName>
    <definedName localSheetId="13" name="____kk29">#REF!</definedName>
    <definedName localSheetId="18" name="____kk29">#REF!</definedName>
    <definedName localSheetId="19" name="____kk29">#REF!</definedName>
    <definedName localSheetId="20" name="____kk29">#REF!</definedName>
    <definedName localSheetId="22" name="____kk29">#REF!</definedName>
    <definedName localSheetId="23" name="____kk29">#REF!</definedName>
    <definedName localSheetId="24" name="____kk29">#REF!</definedName>
    <definedName name="____kk29">#REF!</definedName>
    <definedName localSheetId="8" name="___kk06">#REF!</definedName>
    <definedName localSheetId="12" name="___kk06">#REF!</definedName>
    <definedName localSheetId="13" name="___kk06">#REF!</definedName>
    <definedName localSheetId="14" name="___kk06">#REF!</definedName>
    <definedName localSheetId="16" name="___kk06">#REF!</definedName>
    <definedName localSheetId="15" name="___kk06">#REF!</definedName>
    <definedName localSheetId="17" name="___kk06">#REF!</definedName>
    <definedName localSheetId="18" name="___kk06">#REF!</definedName>
    <definedName localSheetId="19" name="___kk06">#REF!</definedName>
    <definedName localSheetId="20" name="___kk06">#REF!</definedName>
    <definedName localSheetId="22" name="___kk06">#REF!</definedName>
    <definedName localSheetId="23" name="___kk06">#REF!</definedName>
    <definedName localSheetId="24" name="___kk06">#REF!</definedName>
    <definedName name="___kk06">#REF!</definedName>
    <definedName localSheetId="8" name="___kk29">#REF!</definedName>
    <definedName localSheetId="12" name="___kk29">#REF!</definedName>
    <definedName localSheetId="13" name="___kk29">#REF!</definedName>
    <definedName localSheetId="14" name="___kk29">#REF!</definedName>
    <definedName localSheetId="16" name="___kk29">#REF!</definedName>
    <definedName localSheetId="15" name="___kk29">#REF!</definedName>
    <definedName localSheetId="17" name="___kk29">#REF!</definedName>
    <definedName localSheetId="18" name="___kk29">#REF!</definedName>
    <definedName localSheetId="19" name="___kk29">#REF!</definedName>
    <definedName localSheetId="20" name="___kk29">#REF!</definedName>
    <definedName localSheetId="22" name="___kk29">#REF!</definedName>
    <definedName localSheetId="23" name="___kk29">#REF!</definedName>
    <definedName localSheetId="24" name="___kk29">#REF!</definedName>
    <definedName name="___kk29">#REF!</definedName>
    <definedName localSheetId="8" name="__kk06">#REF!</definedName>
    <definedName localSheetId="12" name="__kk06">#REF!</definedName>
    <definedName localSheetId="13" name="__kk06">#REF!</definedName>
    <definedName localSheetId="14" name="__kk06">#REF!</definedName>
    <definedName localSheetId="16" name="__kk06">#REF!</definedName>
    <definedName localSheetId="15" name="__kk06">#REF!</definedName>
    <definedName localSheetId="17" name="__kk06">#REF!</definedName>
    <definedName localSheetId="18" name="__kk06">#REF!</definedName>
    <definedName localSheetId="19" name="__kk06">#REF!</definedName>
    <definedName localSheetId="20" name="__kk06">#REF!</definedName>
    <definedName localSheetId="22" name="__kk06">#REF!</definedName>
    <definedName localSheetId="23" name="__kk06">#REF!</definedName>
    <definedName localSheetId="24" name="__kk06">#REF!</definedName>
    <definedName name="__kk06">#REF!</definedName>
    <definedName localSheetId="8" name="__kk29">#REF!</definedName>
    <definedName localSheetId="12" name="__kk29">#REF!</definedName>
    <definedName localSheetId="13" name="__kk29">#REF!</definedName>
    <definedName localSheetId="14" name="__kk29">#REF!</definedName>
    <definedName localSheetId="16" name="__kk29">#REF!</definedName>
    <definedName localSheetId="15" name="__kk29">#REF!</definedName>
    <definedName localSheetId="17" name="__kk29">#REF!</definedName>
    <definedName localSheetId="18" name="__kk29">#REF!</definedName>
    <definedName localSheetId="19" name="__kk29">#REF!</definedName>
    <definedName localSheetId="20" name="__kk29">#REF!</definedName>
    <definedName localSheetId="22" name="__kk29">#REF!</definedName>
    <definedName localSheetId="23" name="__kk29">#REF!</definedName>
    <definedName localSheetId="24" name="__kk29">#REF!</definedName>
    <definedName name="__kk29">#REF!</definedName>
    <definedName hidden="1" localSheetId="1" name="_xlnm._FilterDatabase">'1 介護給付費等　体制等状況一覧'!$A$7:$BH$321</definedName>
    <definedName localSheetId="8" name="_kk06">#REF!</definedName>
    <definedName localSheetId="12" name="_kk06">#REF!</definedName>
    <definedName localSheetId="13" name="_kk06">#REF!</definedName>
    <definedName localSheetId="14" name="_kk06">#REF!</definedName>
    <definedName localSheetId="16" name="_kk06">#REF!</definedName>
    <definedName localSheetId="15" name="_kk06">#REF!</definedName>
    <definedName localSheetId="17" name="_kk06">#REF!</definedName>
    <definedName localSheetId="18" name="_kk06">#REF!</definedName>
    <definedName localSheetId="19" name="_kk06">#REF!</definedName>
    <definedName localSheetId="20" name="_kk06">#REF!</definedName>
    <definedName localSheetId="22" name="_kk06">#REF!</definedName>
    <definedName localSheetId="23" name="_kk06">#REF!</definedName>
    <definedName localSheetId="24" name="_kk06">#REF!</definedName>
    <definedName name="_kk06">#REF!</definedName>
    <definedName localSheetId="8" name="_kk29">#REF!</definedName>
    <definedName localSheetId="12" name="_kk29">#REF!</definedName>
    <definedName localSheetId="13" name="_kk29">#REF!</definedName>
    <definedName localSheetId="14" name="_kk29">#REF!</definedName>
    <definedName localSheetId="16" name="_kk29">#REF!</definedName>
    <definedName localSheetId="15" name="_kk29">#REF!</definedName>
    <definedName localSheetId="17" name="_kk29">#REF!</definedName>
    <definedName localSheetId="18" name="_kk29">#REF!</definedName>
    <definedName localSheetId="19" name="_kk29">#REF!</definedName>
    <definedName localSheetId="20" name="_kk29">#REF!</definedName>
    <definedName localSheetId="22" name="_kk29">#REF!</definedName>
    <definedName localSheetId="23" name="_kk29">#REF!</definedName>
    <definedName localSheetId="24" name="_kk29">#REF!</definedName>
    <definedName name="_kk29">#REF!</definedName>
    <definedName localSheetId="8" name="Avrg">#REF!</definedName>
    <definedName localSheetId="12" name="Avrg">#REF!</definedName>
    <definedName localSheetId="13" name="Avrg">#REF!</definedName>
    <definedName localSheetId="14" name="Avrg">#REF!</definedName>
    <definedName localSheetId="16" name="Avrg">#REF!</definedName>
    <definedName localSheetId="15" name="Avrg">#REF!</definedName>
    <definedName localSheetId="17" name="Avrg">#REF!</definedName>
    <definedName localSheetId="18" name="Avrg">#REF!</definedName>
    <definedName localSheetId="19" name="Avrg">#REF!</definedName>
    <definedName localSheetId="20" name="Avrg">#REF!</definedName>
    <definedName localSheetId="22" name="Avrg">#REF!</definedName>
    <definedName localSheetId="23" name="Avrg">#REF!</definedName>
    <definedName localSheetId="24" name="Avrg">#REF!</definedName>
    <definedName name="Avrg">#REF!</definedName>
    <definedName localSheetId="8" name="avrg1">#REF!</definedName>
    <definedName localSheetId="12" name="avrg1">#REF!</definedName>
    <definedName localSheetId="13" name="avrg1">#REF!</definedName>
    <definedName localSheetId="14" name="avrg1">#REF!</definedName>
    <definedName localSheetId="16" name="avrg1">#REF!</definedName>
    <definedName localSheetId="15" name="avrg1">#REF!</definedName>
    <definedName localSheetId="17" name="avrg1">#REF!</definedName>
    <definedName localSheetId="18" name="avrg1">#REF!</definedName>
    <definedName localSheetId="19" name="avrg1">#REF!</definedName>
    <definedName localSheetId="20" name="avrg1">#REF!</definedName>
    <definedName localSheetId="22" name="avrg1">#REF!</definedName>
    <definedName localSheetId="23" name="avrg1">#REF!</definedName>
    <definedName localSheetId="24" name="avrg1">#REF!</definedName>
    <definedName name="avrg1">#REF!</definedName>
    <definedName localSheetId="23" name="Excel_BuiltIn_Print_Area">'48-1 視覚・聴覚言語障害者支援体制加算(Ⅰ)'!$A$4:$AK$49</definedName>
    <definedName localSheetId="24" name="Excel_BuiltIn_Print_Area">'48-2 視覚・聴覚言語障害者支援体制加算(Ⅱ)'!$A$4:$AK$49</definedName>
    <definedName localSheetId="25" name="Excel_BuiltIn_Print_Area">'49 高次脳機能障害者支援体制加算'!$A$4:$AM$33</definedName>
    <definedName localSheetId="8" name="houjin">#REF!</definedName>
    <definedName localSheetId="12" name="houjin">#REF!</definedName>
    <definedName localSheetId="13" name="houjin">#REF!</definedName>
    <definedName localSheetId="18" name="houjin">#REF!</definedName>
    <definedName localSheetId="19" name="houjin">#REF!</definedName>
    <definedName localSheetId="20" name="houjin">#REF!</definedName>
    <definedName localSheetId="22" name="houjin">#REF!</definedName>
    <definedName localSheetId="23" name="houjin">#REF!</definedName>
    <definedName localSheetId="24" name="houjin">#REF!</definedName>
    <definedName localSheetId="25" name="houjin">#REF!</definedName>
    <definedName name="houjin">#REF!</definedName>
    <definedName localSheetId="8" name="jigyoumeishou">#REF!</definedName>
    <definedName localSheetId="12" name="jigyoumeishou">#REF!</definedName>
    <definedName localSheetId="13" name="jigyoumeishou">#REF!</definedName>
    <definedName localSheetId="18" name="jigyoumeishou">#REF!</definedName>
    <definedName localSheetId="19" name="jigyoumeishou">#REF!</definedName>
    <definedName localSheetId="20" name="jigyoumeishou">#REF!</definedName>
    <definedName localSheetId="22" name="jigyoumeishou">#REF!</definedName>
    <definedName localSheetId="23" name="jigyoumeishou">#REF!</definedName>
    <definedName localSheetId="24" name="jigyoumeishou">#REF!</definedName>
    <definedName localSheetId="25" name="jigyoumeishou">#REF!</definedName>
    <definedName name="jigyoumeishou">#REF!</definedName>
    <definedName localSheetId="8" name="jiritu">#REF!</definedName>
    <definedName localSheetId="12" name="jiritu">#REF!</definedName>
    <definedName localSheetId="13" name="jiritu">#REF!</definedName>
    <definedName localSheetId="14" name="jiritu">#REF!</definedName>
    <definedName localSheetId="16" name="jiritu">#REF!</definedName>
    <definedName localSheetId="15" name="jiritu">#REF!</definedName>
    <definedName localSheetId="17" name="jiritu">#REF!</definedName>
    <definedName localSheetId="18" name="jiritu">#REF!</definedName>
    <definedName localSheetId="19" name="jiritu">#REF!</definedName>
    <definedName localSheetId="20" name="jiritu">#REF!</definedName>
    <definedName localSheetId="22" name="jiritu">#REF!</definedName>
    <definedName localSheetId="23" name="jiritu">#REF!</definedName>
    <definedName localSheetId="24" name="jiritu">#REF!</definedName>
    <definedName localSheetId="25" name="jiritu">#REF!</definedName>
    <definedName name="jiritu">#REF!</definedName>
    <definedName name="ｋ">#N/A</definedName>
    <definedName localSheetId="8" name="kanagawaken">#REF!</definedName>
    <definedName localSheetId="12" name="kanagawaken">#REF!</definedName>
    <definedName localSheetId="13" name="kanagawaken">#REF!</definedName>
    <definedName localSheetId="18" name="kanagawaken">#REF!</definedName>
    <definedName localSheetId="19" name="kanagawaken">#REF!</definedName>
    <definedName localSheetId="20" name="kanagawaken">#REF!</definedName>
    <definedName localSheetId="22" name="kanagawaken">#REF!</definedName>
    <definedName localSheetId="23" name="kanagawaken">#REF!</definedName>
    <definedName localSheetId="24" name="kanagawaken">#REF!</definedName>
    <definedName name="kanagawaken">#REF!</definedName>
    <definedName localSheetId="8" name="kawasaki">#REF!</definedName>
    <definedName localSheetId="12" name="kawasaki">#REF!</definedName>
    <definedName localSheetId="13" name="kawasaki">#REF!</definedName>
    <definedName localSheetId="18" name="kawasaki">#REF!</definedName>
    <definedName localSheetId="19" name="kawasaki">#REF!</definedName>
    <definedName localSheetId="20" name="kawasaki">#REF!</definedName>
    <definedName localSheetId="22" name="kawasaki">#REF!</definedName>
    <definedName localSheetId="23" name="kawasaki">#REF!</definedName>
    <definedName localSheetId="24" name="kawasaki">#REF!</definedName>
    <definedName name="kawasaki">#REF!</definedName>
    <definedName localSheetId="8" name="KK_03">#REF!</definedName>
    <definedName localSheetId="12" name="KK_03">#REF!</definedName>
    <definedName localSheetId="13" name="KK_03">#REF!</definedName>
    <definedName localSheetId="14" name="KK_03">#REF!</definedName>
    <definedName localSheetId="16" name="KK_03">#REF!</definedName>
    <definedName localSheetId="15" name="KK_03">#REF!</definedName>
    <definedName localSheetId="17" name="KK_03">#REF!</definedName>
    <definedName localSheetId="18" name="KK_03">#REF!</definedName>
    <definedName localSheetId="19" name="KK_03">#REF!</definedName>
    <definedName localSheetId="20" name="KK_03">#REF!</definedName>
    <definedName localSheetId="22" name="KK_03">#REF!</definedName>
    <definedName localSheetId="23" name="KK_03">#REF!</definedName>
    <definedName localSheetId="24" name="KK_03">#REF!</definedName>
    <definedName name="KK_03">#REF!</definedName>
    <definedName localSheetId="8" name="kk_04">#REF!</definedName>
    <definedName localSheetId="12" name="kk_04">#REF!</definedName>
    <definedName localSheetId="13" name="kk_04">#REF!</definedName>
    <definedName localSheetId="14" name="kk_04">#REF!</definedName>
    <definedName localSheetId="16" name="kk_04">#REF!</definedName>
    <definedName localSheetId="15" name="kk_04">#REF!</definedName>
    <definedName localSheetId="17" name="kk_04">#REF!</definedName>
    <definedName localSheetId="18" name="kk_04">#REF!</definedName>
    <definedName localSheetId="19" name="kk_04">#REF!</definedName>
    <definedName localSheetId="20" name="kk_04">#REF!</definedName>
    <definedName localSheetId="22" name="kk_04">#REF!</definedName>
    <definedName localSheetId="23" name="kk_04">#REF!</definedName>
    <definedName localSheetId="24" name="kk_04">#REF!</definedName>
    <definedName name="kk_04">#REF!</definedName>
    <definedName localSheetId="8" name="KK_06">#REF!</definedName>
    <definedName localSheetId="12" name="KK_06">#REF!</definedName>
    <definedName localSheetId="13" name="KK_06">#REF!</definedName>
    <definedName localSheetId="14" name="KK_06">#REF!</definedName>
    <definedName localSheetId="16" name="KK_06">#REF!</definedName>
    <definedName localSheetId="15" name="KK_06">#REF!</definedName>
    <definedName localSheetId="17" name="KK_06">#REF!</definedName>
    <definedName localSheetId="18" name="KK_06">#REF!</definedName>
    <definedName localSheetId="19" name="KK_06">#REF!</definedName>
    <definedName localSheetId="20" name="KK_06">#REF!</definedName>
    <definedName localSheetId="22" name="KK_06">#REF!</definedName>
    <definedName localSheetId="23" name="KK_06">#REF!</definedName>
    <definedName localSheetId="24" name="KK_06">#REF!</definedName>
    <definedName name="KK_06">#REF!</definedName>
    <definedName localSheetId="8" name="kk_07">#REF!</definedName>
    <definedName localSheetId="12" name="kk_07">#REF!</definedName>
    <definedName localSheetId="13" name="kk_07">#REF!</definedName>
    <definedName localSheetId="14" name="kk_07">#REF!</definedName>
    <definedName localSheetId="16" name="kk_07">#REF!</definedName>
    <definedName localSheetId="15" name="kk_07">#REF!</definedName>
    <definedName localSheetId="17" name="kk_07">#REF!</definedName>
    <definedName localSheetId="18" name="kk_07">#REF!</definedName>
    <definedName localSheetId="19" name="kk_07">#REF!</definedName>
    <definedName localSheetId="20" name="kk_07">#REF!</definedName>
    <definedName localSheetId="22" name="kk_07">#REF!</definedName>
    <definedName localSheetId="23" name="kk_07">#REF!</definedName>
    <definedName localSheetId="24" name="kk_07">#REF!</definedName>
    <definedName name="kk_07">#REF!</definedName>
    <definedName localSheetId="8" name="‐㏍08">#REF!</definedName>
    <definedName localSheetId="12" name="‐㏍08">#REF!</definedName>
    <definedName localSheetId="13" name="‐㏍08">#REF!</definedName>
    <definedName localSheetId="18" name="‐㏍08">#REF!</definedName>
    <definedName localSheetId="19" name="‐㏍08">#REF!</definedName>
    <definedName localSheetId="20" name="‐㏍08">#REF!</definedName>
    <definedName localSheetId="22" name="‐㏍08">#REF!</definedName>
    <definedName localSheetId="23" name="‐㏍08">#REF!</definedName>
    <definedName localSheetId="24" name="‐㏍08">#REF!</definedName>
    <definedName name="‐㏍08">#REF!</definedName>
    <definedName localSheetId="8" name="KK2_3">#REF!</definedName>
    <definedName localSheetId="12" name="KK2_3">#REF!</definedName>
    <definedName localSheetId="13" name="KK2_3">#REF!</definedName>
    <definedName localSheetId="14" name="KK2_3">#REF!</definedName>
    <definedName localSheetId="16" name="KK2_3">#REF!</definedName>
    <definedName localSheetId="15" name="KK2_3">#REF!</definedName>
    <definedName localSheetId="17" name="KK2_3">#REF!</definedName>
    <definedName localSheetId="18" name="KK2_3">#REF!</definedName>
    <definedName localSheetId="19" name="KK2_3">#REF!</definedName>
    <definedName localSheetId="20" name="KK2_3">#REF!</definedName>
    <definedName localSheetId="22" name="KK2_3">#REF!</definedName>
    <definedName localSheetId="23" name="KK2_3">#REF!</definedName>
    <definedName localSheetId="24" name="KK2_3">#REF!</definedName>
    <definedName name="KK2_3">#REF!</definedName>
    <definedName localSheetId="8" name="ｋｋｋｋ">#REF!</definedName>
    <definedName localSheetId="12" name="ｋｋｋｋ">#REF!</definedName>
    <definedName localSheetId="13" name="ｋｋｋｋ">#REF!</definedName>
    <definedName localSheetId="18" name="ｋｋｋｋ">#REF!</definedName>
    <definedName localSheetId="19" name="ｋｋｋｋ">#REF!</definedName>
    <definedName localSheetId="20" name="ｋｋｋｋ">#REF!</definedName>
    <definedName localSheetId="22" name="ｋｋｋｋ">#REF!</definedName>
    <definedName localSheetId="23" name="ｋｋｋｋ">#REF!</definedName>
    <definedName localSheetId="24" name="ｋｋｋｋ">#REF!</definedName>
    <definedName name="ｋｋｋｋ">#REF!</definedName>
    <definedName localSheetId="8" name="nn">#REF!</definedName>
    <definedName localSheetId="12" name="nn">#REF!</definedName>
    <definedName localSheetId="13" name="nn">#REF!</definedName>
    <definedName localSheetId="18" name="nn">#REF!</definedName>
    <definedName localSheetId="19" name="nn">#REF!</definedName>
    <definedName localSheetId="20" name="nn">#REF!</definedName>
    <definedName localSheetId="22" name="nn">#REF!</definedName>
    <definedName localSheetId="23" name="nn">#REF!</definedName>
    <definedName localSheetId="24" name="nn">#REF!</definedName>
    <definedName name="nn">#REF!</definedName>
    <definedName localSheetId="1" name="_xlnm.Print_Area">'1 介護給付費等　体制等状況一覧'!$A$1:$BE$349</definedName>
    <definedName localSheetId="3" name="_xlnm.Print_Area">'10 障害者支援施設等感染対策向上加算'!$A$1:$AI$49</definedName>
    <definedName localSheetId="2" name="_xlnm.Print_Area">'2 勤務形態一覧表'!$A$1:$AZ$36</definedName>
    <definedName localSheetId="7" name="_xlnm.Print_Area">'34 記載例注釈付'!$A$1:$L$59</definedName>
    <definedName localSheetId="5" name="_xlnm.Print_Area">'34 夜間支援体制加算'!$A$1:$L$59</definedName>
    <definedName localSheetId="8" name="_xlnm.Print_Area">'35 重度障害者支援加算（共同生活援助）'!$A$1:$AH$47</definedName>
    <definedName localSheetId="9" name="_xlnm.Print_Area">'36 夜勤職員加配加算'!$A$1:$H$18</definedName>
    <definedName localSheetId="10" name="_xlnm.Print_Area">'37 医療的ケア対応支援加算'!$A$1:$K$18</definedName>
    <definedName localSheetId="11" name="_xlnm.Print_Area">'38 強度行動障害者体験利用加算'!$B$1:$Z$37</definedName>
    <definedName localSheetId="12" name="_xlnm.Print_Area">'39 ピアサポート実施加算（共同生活援助）'!$A$1:$K$26</definedName>
    <definedName localSheetId="13" name="_xlnm.Print_Area">'40 退居後ピアサポート実施加算'!$A$1:$K$24</definedName>
    <definedName localSheetId="14" name="_xlnm.Print_Area">'41 人員配置体制加算（共同生活援助）'!$A$1:$L$40</definedName>
    <definedName localSheetId="16" name="_xlnm.Print_Area">'41-2 別添参考様式（人員配置体制確認表 （記載例））'!$A$1:$BT$89</definedName>
    <definedName localSheetId="15" name="_xlnm.Print_Area">'41-2　別添参考様式（人員配置体制確認表）'!$A$1:$BT$90</definedName>
    <definedName localSheetId="17" name="_xlnm.Print_Area">'41-3 参考表'!$A$1:$CC$39</definedName>
    <definedName localSheetId="18" name="_xlnm.Print_Area">'42 自立生活支援加算Ⅲ'!$B$1:$J$43</definedName>
    <definedName localSheetId="19" name="_xlnm.Print_Area">'42-2 別紙　参考書類 '!$A$1:$BD$52</definedName>
    <definedName localSheetId="20" name="_xlnm.Print_Area">'42-2 別紙　参考書類 (記載例と解説)'!$A$1:$BD$52</definedName>
    <definedName localSheetId="21" name="_xlnm.Print_Area">'45 福祉専門職員配置等加算'!$B$1:$I$37</definedName>
    <definedName localSheetId="23" name="_xlnm.Print_Area">'48-1 視覚・聴覚言語障害者支援体制加算(Ⅰ)'!$A$1:$AK$48</definedName>
    <definedName localSheetId="24" name="_xlnm.Print_Area">'48-2 視覚・聴覚言語障害者支援体制加算(Ⅱ)'!$A$1:$AK$48</definedName>
    <definedName localSheetId="25" name="_xlnm.Print_Area">'49 高次脳機能障害者支援体制加算'!$A$1:$AM$33</definedName>
    <definedName localSheetId="26" name="_xlnm.Print_Area">'57 医療連携体制加算'!$A$1:$H$27</definedName>
    <definedName localSheetId="27" name="_xlnm.Print_Area">'58 地域生活移行個別支援特別加算'!$A$1:$D$30</definedName>
    <definedName localSheetId="28" name="_xlnm.Print_Area">'59 精神障害者地域移行特別加算'!$A$1:$H$15</definedName>
    <definedName localSheetId="29" name="_xlnm.Print_Area">'60 強度行動障害者地域移行支援加算'!$A$1:$Q$37</definedName>
    <definedName localSheetId="0" name="_xlnm.Print_Area">体制等に関する届出書!$B$1:$AM$47</definedName>
    <definedName localSheetId="1" name="_xlnm.Print_Titles">'1 介護給付費等　体制等状況一覧'!$5:$6</definedName>
    <definedName localSheetId="8" name="Roman_01">#REF!</definedName>
    <definedName localSheetId="12" name="Roman_01">#REF!</definedName>
    <definedName localSheetId="13" name="Roman_01">#REF!</definedName>
    <definedName localSheetId="14" name="Roman_01">#REF!</definedName>
    <definedName localSheetId="16" name="Roman_01">#REF!</definedName>
    <definedName localSheetId="15" name="Roman_01">#REF!</definedName>
    <definedName localSheetId="17" name="Roman_01">#REF!</definedName>
    <definedName localSheetId="18" name="Roman_01">#REF!</definedName>
    <definedName localSheetId="19" name="Roman_01">#REF!</definedName>
    <definedName localSheetId="20" name="Roman_01">#REF!</definedName>
    <definedName localSheetId="22" name="Roman_01">#REF!</definedName>
    <definedName localSheetId="23" name="Roman_01">#REF!</definedName>
    <definedName localSheetId="24" name="Roman_01">#REF!</definedName>
    <definedName localSheetId="25" name="Roman_01">#REF!</definedName>
    <definedName name="Roman_01">#REF!</definedName>
    <definedName localSheetId="8" name="Roman_02">#REF!</definedName>
    <definedName localSheetId="12" name="Roman_02">#REF!</definedName>
    <definedName localSheetId="13" name="Roman_02">#REF!</definedName>
    <definedName localSheetId="18" name="Roman_02">#REF!</definedName>
    <definedName localSheetId="19" name="Roman_02">#REF!</definedName>
    <definedName localSheetId="20" name="Roman_02">#REF!</definedName>
    <definedName localSheetId="22" name="Roman_02">#REF!</definedName>
    <definedName localSheetId="23" name="Roman_02">#REF!</definedName>
    <definedName localSheetId="24" name="Roman_02">#REF!</definedName>
    <definedName localSheetId="25" name="Roman_02">#REF!</definedName>
    <definedName name="Roman_02">#REF!</definedName>
    <definedName localSheetId="8" name="Roman_03">#REF!</definedName>
    <definedName localSheetId="12" name="Roman_03">#REF!</definedName>
    <definedName localSheetId="13" name="Roman_03">#REF!</definedName>
    <definedName localSheetId="14" name="Roman_03">#REF!</definedName>
    <definedName localSheetId="16" name="Roman_03">#REF!</definedName>
    <definedName localSheetId="15" name="Roman_03">#REF!</definedName>
    <definedName localSheetId="17" name="Roman_03">#REF!</definedName>
    <definedName localSheetId="18" name="Roman_03">#REF!</definedName>
    <definedName localSheetId="19" name="Roman_03">#REF!</definedName>
    <definedName localSheetId="20" name="Roman_03">#REF!</definedName>
    <definedName localSheetId="22" name="Roman_03">#REF!</definedName>
    <definedName localSheetId="23" name="Roman_03">#REF!</definedName>
    <definedName localSheetId="24" name="Roman_03">#REF!</definedName>
    <definedName localSheetId="25" name="Roman_03">#REF!</definedName>
    <definedName name="Roman_03">#REF!</definedName>
    <definedName localSheetId="8" name="Roman_04">#REF!</definedName>
    <definedName localSheetId="12" name="Roman_04">#REF!</definedName>
    <definedName localSheetId="13" name="Roman_04">#REF!</definedName>
    <definedName localSheetId="14" name="Roman_04">#REF!</definedName>
    <definedName localSheetId="16" name="Roman_04">#REF!</definedName>
    <definedName localSheetId="15" name="Roman_04">#REF!</definedName>
    <definedName localSheetId="17" name="Roman_04">#REF!</definedName>
    <definedName localSheetId="18" name="Roman_04">#REF!</definedName>
    <definedName localSheetId="19" name="Roman_04">#REF!</definedName>
    <definedName localSheetId="20" name="Roman_04">#REF!</definedName>
    <definedName localSheetId="22" name="Roman_04">#REF!</definedName>
    <definedName localSheetId="23" name="Roman_04">#REF!</definedName>
    <definedName localSheetId="24" name="Roman_04">#REF!</definedName>
    <definedName name="Roman_04">#REF!</definedName>
    <definedName localSheetId="8" name="Roman_06">#REF!</definedName>
    <definedName localSheetId="12" name="Roman_06">#REF!</definedName>
    <definedName localSheetId="13" name="Roman_06">#REF!</definedName>
    <definedName localSheetId="14" name="Roman_06">#REF!</definedName>
    <definedName localSheetId="16" name="Roman_06">#REF!</definedName>
    <definedName localSheetId="15" name="Roman_06">#REF!</definedName>
    <definedName localSheetId="17" name="Roman_06">#REF!</definedName>
    <definedName localSheetId="18" name="Roman_06">#REF!</definedName>
    <definedName localSheetId="19" name="Roman_06">#REF!</definedName>
    <definedName localSheetId="20" name="Roman_06">#REF!</definedName>
    <definedName localSheetId="22" name="Roman_06">#REF!</definedName>
    <definedName localSheetId="23" name="Roman_06">#REF!</definedName>
    <definedName localSheetId="24" name="Roman_06">#REF!</definedName>
    <definedName name="Roman_06">#REF!</definedName>
    <definedName localSheetId="8" name="roman_09">#REF!</definedName>
    <definedName localSheetId="12" name="roman_09">#REF!</definedName>
    <definedName localSheetId="13" name="roman_09">#REF!</definedName>
    <definedName localSheetId="14" name="roman_09">#REF!</definedName>
    <definedName localSheetId="16" name="roman_09">#REF!</definedName>
    <definedName localSheetId="15" name="roman_09">#REF!</definedName>
    <definedName localSheetId="17" name="roman_09">#REF!</definedName>
    <definedName localSheetId="18" name="roman_09">#REF!</definedName>
    <definedName localSheetId="19" name="roman_09">#REF!</definedName>
    <definedName localSheetId="20" name="roman_09">#REF!</definedName>
    <definedName localSheetId="22" name="roman_09">#REF!</definedName>
    <definedName localSheetId="23" name="roman_09">#REF!</definedName>
    <definedName localSheetId="24" name="roman_09">#REF!</definedName>
    <definedName name="roman_09">#REF!</definedName>
    <definedName localSheetId="8" name="roman_11">#REF!</definedName>
    <definedName localSheetId="12" name="roman_11">#REF!</definedName>
    <definedName localSheetId="13" name="roman_11">#REF!</definedName>
    <definedName localSheetId="14" name="roman_11">#REF!</definedName>
    <definedName localSheetId="16" name="roman_11">#REF!</definedName>
    <definedName localSheetId="15" name="roman_11">#REF!</definedName>
    <definedName localSheetId="17" name="roman_11">#REF!</definedName>
    <definedName localSheetId="18" name="roman_11">#REF!</definedName>
    <definedName localSheetId="19" name="roman_11">#REF!</definedName>
    <definedName localSheetId="20" name="roman_11">#REF!</definedName>
    <definedName localSheetId="22" name="roman_11">#REF!</definedName>
    <definedName localSheetId="23" name="roman_11">#REF!</definedName>
    <definedName localSheetId="24" name="roman_11">#REF!</definedName>
    <definedName name="roman_11">#REF!</definedName>
    <definedName localSheetId="8" name="roman11">#REF!</definedName>
    <definedName localSheetId="12" name="roman11">#REF!</definedName>
    <definedName localSheetId="13" name="roman11">#REF!</definedName>
    <definedName localSheetId="14" name="roman11">#REF!</definedName>
    <definedName localSheetId="16" name="roman11">#REF!</definedName>
    <definedName localSheetId="15" name="roman11">#REF!</definedName>
    <definedName localSheetId="17" name="roman11">#REF!</definedName>
    <definedName localSheetId="18" name="roman11">#REF!</definedName>
    <definedName localSheetId="19" name="roman11">#REF!</definedName>
    <definedName localSheetId="20" name="roman11">#REF!</definedName>
    <definedName localSheetId="22" name="roman11">#REF!</definedName>
    <definedName localSheetId="23" name="roman11">#REF!</definedName>
    <definedName localSheetId="24" name="roman11">#REF!</definedName>
    <definedName name="roman11">#REF!</definedName>
    <definedName localSheetId="8" name="Roman2_1">#REF!</definedName>
    <definedName localSheetId="12" name="Roman2_1">#REF!</definedName>
    <definedName localSheetId="13" name="Roman2_1">#REF!</definedName>
    <definedName localSheetId="14" name="Roman2_1">#REF!</definedName>
    <definedName localSheetId="16" name="Roman2_1">#REF!</definedName>
    <definedName localSheetId="15" name="Roman2_1">#REF!</definedName>
    <definedName localSheetId="17" name="Roman2_1">#REF!</definedName>
    <definedName localSheetId="18" name="Roman2_1">#REF!</definedName>
    <definedName localSheetId="19" name="Roman2_1">#REF!</definedName>
    <definedName localSheetId="20" name="Roman2_1">#REF!</definedName>
    <definedName localSheetId="22" name="Roman2_1">#REF!</definedName>
    <definedName localSheetId="23" name="Roman2_1">#REF!</definedName>
    <definedName localSheetId="24" name="Roman2_1">#REF!</definedName>
    <definedName name="Roman2_1">#REF!</definedName>
    <definedName localSheetId="8" name="Roman2_3">#REF!</definedName>
    <definedName localSheetId="12" name="Roman2_3">#REF!</definedName>
    <definedName localSheetId="13" name="Roman2_3">#REF!</definedName>
    <definedName localSheetId="14" name="Roman2_3">#REF!</definedName>
    <definedName localSheetId="16" name="Roman2_3">#REF!</definedName>
    <definedName localSheetId="15" name="Roman2_3">#REF!</definedName>
    <definedName localSheetId="17" name="Roman2_3">#REF!</definedName>
    <definedName localSheetId="18" name="Roman2_3">#REF!</definedName>
    <definedName localSheetId="19" name="Roman2_3">#REF!</definedName>
    <definedName localSheetId="20" name="Roman2_3">#REF!</definedName>
    <definedName localSheetId="22" name="Roman2_3">#REF!</definedName>
    <definedName localSheetId="23" name="Roman2_3">#REF!</definedName>
    <definedName localSheetId="24" name="Roman2_3">#REF!</definedName>
    <definedName name="Roman2_3">#REF!</definedName>
    <definedName localSheetId="8" name="roman31">#REF!</definedName>
    <definedName localSheetId="12" name="roman31">#REF!</definedName>
    <definedName localSheetId="13" name="roman31">#REF!</definedName>
    <definedName localSheetId="14" name="roman31">#REF!</definedName>
    <definedName localSheetId="16" name="roman31">#REF!</definedName>
    <definedName localSheetId="15" name="roman31">#REF!</definedName>
    <definedName localSheetId="17" name="roman31">#REF!</definedName>
    <definedName localSheetId="18" name="roman31">#REF!</definedName>
    <definedName localSheetId="19" name="roman31">#REF!</definedName>
    <definedName localSheetId="20" name="roman31">#REF!</definedName>
    <definedName localSheetId="22" name="roman31">#REF!</definedName>
    <definedName localSheetId="23" name="roman31">#REF!</definedName>
    <definedName localSheetId="24" name="roman31">#REF!</definedName>
    <definedName name="roman31">#REF!</definedName>
    <definedName localSheetId="8" name="roman33">#REF!</definedName>
    <definedName localSheetId="12" name="roman33">#REF!</definedName>
    <definedName localSheetId="13" name="roman33">#REF!</definedName>
    <definedName localSheetId="14" name="roman33">#REF!</definedName>
    <definedName localSheetId="16" name="roman33">#REF!</definedName>
    <definedName localSheetId="15" name="roman33">#REF!</definedName>
    <definedName localSheetId="17" name="roman33">#REF!</definedName>
    <definedName localSheetId="18" name="roman33">#REF!</definedName>
    <definedName localSheetId="19" name="roman33">#REF!</definedName>
    <definedName localSheetId="20" name="roman33">#REF!</definedName>
    <definedName localSheetId="22" name="roman33">#REF!</definedName>
    <definedName localSheetId="23" name="roman33">#REF!</definedName>
    <definedName localSheetId="24" name="roman33">#REF!</definedName>
    <definedName name="roman33">#REF!</definedName>
    <definedName localSheetId="8" name="roman4_3">#REF!</definedName>
    <definedName localSheetId="12" name="roman4_3">#REF!</definedName>
    <definedName localSheetId="13" name="roman4_3">#REF!</definedName>
    <definedName localSheetId="14" name="roman4_3">#REF!</definedName>
    <definedName localSheetId="16" name="roman4_3">#REF!</definedName>
    <definedName localSheetId="15" name="roman4_3">#REF!</definedName>
    <definedName localSheetId="17" name="roman4_3">#REF!</definedName>
    <definedName localSheetId="18" name="roman4_3">#REF!</definedName>
    <definedName localSheetId="19" name="roman4_3">#REF!</definedName>
    <definedName localSheetId="20" name="roman4_3">#REF!</definedName>
    <definedName localSheetId="22" name="roman4_3">#REF!</definedName>
    <definedName localSheetId="23" name="roman4_3">#REF!</definedName>
    <definedName localSheetId="24" name="roman4_3">#REF!</definedName>
    <definedName name="roman4_3">#REF!</definedName>
    <definedName localSheetId="8" name="roman43">#REF!</definedName>
    <definedName localSheetId="12" name="roman43">#REF!</definedName>
    <definedName localSheetId="13" name="roman43">#REF!</definedName>
    <definedName localSheetId="18" name="roman43">#REF!</definedName>
    <definedName localSheetId="19" name="roman43">#REF!</definedName>
    <definedName localSheetId="20" name="roman43">#REF!</definedName>
    <definedName localSheetId="22" name="roman43">#REF!</definedName>
    <definedName localSheetId="23" name="roman43">#REF!</definedName>
    <definedName localSheetId="24" name="roman43">#REF!</definedName>
    <definedName name="roman43">#REF!</definedName>
    <definedName localSheetId="8" name="roman7_1">#REF!</definedName>
    <definedName localSheetId="12" name="roman7_1">#REF!</definedName>
    <definedName localSheetId="13" name="roman7_1">#REF!</definedName>
    <definedName localSheetId="14" name="roman7_1">#REF!</definedName>
    <definedName localSheetId="16" name="roman7_1">#REF!</definedName>
    <definedName localSheetId="15" name="roman7_1">#REF!</definedName>
    <definedName localSheetId="17" name="roman7_1">#REF!</definedName>
    <definedName localSheetId="18" name="roman7_1">#REF!</definedName>
    <definedName localSheetId="19" name="roman7_1">#REF!</definedName>
    <definedName localSheetId="20" name="roman7_1">#REF!</definedName>
    <definedName localSheetId="22" name="roman7_1">#REF!</definedName>
    <definedName localSheetId="23" name="roman7_1">#REF!</definedName>
    <definedName localSheetId="24" name="roman7_1">#REF!</definedName>
    <definedName name="roman7_1">#REF!</definedName>
    <definedName localSheetId="8" name="roman77">#REF!</definedName>
    <definedName localSheetId="12" name="roman77">#REF!</definedName>
    <definedName localSheetId="13" name="roman77">#REF!</definedName>
    <definedName localSheetId="14" name="roman77">#REF!</definedName>
    <definedName localSheetId="16" name="roman77">#REF!</definedName>
    <definedName localSheetId="15" name="roman77">#REF!</definedName>
    <definedName localSheetId="17" name="roman77">#REF!</definedName>
    <definedName localSheetId="18" name="roman77">#REF!</definedName>
    <definedName localSheetId="19" name="roman77">#REF!</definedName>
    <definedName localSheetId="20" name="roman77">#REF!</definedName>
    <definedName localSheetId="22" name="roman77">#REF!</definedName>
    <definedName localSheetId="23" name="roman77">#REF!</definedName>
    <definedName localSheetId="24" name="roman77">#REF!</definedName>
    <definedName name="roman77">#REF!</definedName>
    <definedName localSheetId="8" name="romann_12">#REF!</definedName>
    <definedName localSheetId="12" name="romann_12">#REF!</definedName>
    <definedName localSheetId="13" name="romann_12">#REF!</definedName>
    <definedName localSheetId="14" name="romann_12">#REF!</definedName>
    <definedName localSheetId="16" name="romann_12">#REF!</definedName>
    <definedName localSheetId="15" name="romann_12">#REF!</definedName>
    <definedName localSheetId="17" name="romann_12">#REF!</definedName>
    <definedName localSheetId="18" name="romann_12">#REF!</definedName>
    <definedName localSheetId="19" name="romann_12">#REF!</definedName>
    <definedName localSheetId="20" name="romann_12">#REF!</definedName>
    <definedName localSheetId="22" name="romann_12">#REF!</definedName>
    <definedName localSheetId="23" name="romann_12">#REF!</definedName>
    <definedName localSheetId="24" name="romann_12">#REF!</definedName>
    <definedName name="romann_12">#REF!</definedName>
    <definedName localSheetId="8" name="romann_66">#REF!</definedName>
    <definedName localSheetId="12" name="romann_66">#REF!</definedName>
    <definedName localSheetId="13" name="romann_66">#REF!</definedName>
    <definedName localSheetId="14" name="romann_66">#REF!</definedName>
    <definedName localSheetId="16" name="romann_66">#REF!</definedName>
    <definedName localSheetId="15" name="romann_66">#REF!</definedName>
    <definedName localSheetId="17" name="romann_66">#REF!</definedName>
    <definedName localSheetId="18" name="romann_66">#REF!</definedName>
    <definedName localSheetId="19" name="romann_66">#REF!</definedName>
    <definedName localSheetId="20" name="romann_66">#REF!</definedName>
    <definedName localSheetId="22" name="romann_66">#REF!</definedName>
    <definedName localSheetId="23" name="romann_66">#REF!</definedName>
    <definedName localSheetId="24" name="romann_66">#REF!</definedName>
    <definedName name="romann_66">#REF!</definedName>
    <definedName localSheetId="8" name="romann33">#REF!</definedName>
    <definedName localSheetId="12" name="romann33">#REF!</definedName>
    <definedName localSheetId="13" name="romann33">#REF!</definedName>
    <definedName localSheetId="14" name="romann33">#REF!</definedName>
    <definedName localSheetId="16" name="romann33">#REF!</definedName>
    <definedName localSheetId="15" name="romann33">#REF!</definedName>
    <definedName localSheetId="17" name="romann33">#REF!</definedName>
    <definedName localSheetId="18" name="romann33">#REF!</definedName>
    <definedName localSheetId="19" name="romann33">#REF!</definedName>
    <definedName localSheetId="20" name="romann33">#REF!</definedName>
    <definedName localSheetId="22" name="romann33">#REF!</definedName>
    <definedName localSheetId="23" name="romann33">#REF!</definedName>
    <definedName localSheetId="24" name="romann33">#REF!</definedName>
    <definedName name="romann33">#REF!</definedName>
    <definedName localSheetId="8" name="serv">#REF!</definedName>
    <definedName localSheetId="12" name="serv">#REF!</definedName>
    <definedName localSheetId="13" name="serv">#REF!</definedName>
    <definedName localSheetId="14" name="serv">#REF!</definedName>
    <definedName localSheetId="16" name="serv">#REF!</definedName>
    <definedName localSheetId="15" name="serv">#REF!</definedName>
    <definedName localSheetId="17" name="serv">#REF!</definedName>
    <definedName localSheetId="18" name="serv">#REF!</definedName>
    <definedName localSheetId="19" name="serv">#REF!</definedName>
    <definedName localSheetId="20" name="serv">#REF!</definedName>
    <definedName localSheetId="22" name="serv">#REF!</definedName>
    <definedName localSheetId="23" name="serv">#REF!</definedName>
    <definedName localSheetId="24" name="serv">#REF!</definedName>
    <definedName name="serv">#REF!</definedName>
    <definedName localSheetId="8" name="serv_">#REF!</definedName>
    <definedName localSheetId="12" name="serv_">#REF!</definedName>
    <definedName localSheetId="13" name="serv_">#REF!</definedName>
    <definedName localSheetId="14" name="serv_">#REF!</definedName>
    <definedName localSheetId="16" name="serv_">#REF!</definedName>
    <definedName localSheetId="15" name="serv_">#REF!</definedName>
    <definedName localSheetId="17" name="serv_">#REF!</definedName>
    <definedName localSheetId="18" name="serv_">#REF!</definedName>
    <definedName localSheetId="19" name="serv_">#REF!</definedName>
    <definedName localSheetId="20" name="serv_">#REF!</definedName>
    <definedName localSheetId="22" name="serv_">#REF!</definedName>
    <definedName localSheetId="23" name="serv_">#REF!</definedName>
    <definedName localSheetId="24" name="serv_">#REF!</definedName>
    <definedName name="serv_">#REF!</definedName>
    <definedName localSheetId="8" name="Serv_LIST">#REF!</definedName>
    <definedName localSheetId="12" name="Serv_LIST">#REF!</definedName>
    <definedName localSheetId="13" name="Serv_LIST">#REF!</definedName>
    <definedName localSheetId="14" name="Serv_LIST">#REF!</definedName>
    <definedName localSheetId="16" name="Serv_LIST">#REF!</definedName>
    <definedName localSheetId="15" name="Serv_LIST">#REF!</definedName>
    <definedName localSheetId="17" name="Serv_LIST">#REF!</definedName>
    <definedName localSheetId="18" name="Serv_LIST">#REF!</definedName>
    <definedName localSheetId="19" name="Serv_LIST">#REF!</definedName>
    <definedName localSheetId="20" name="Serv_LIST">#REF!</definedName>
    <definedName localSheetId="22" name="Serv_LIST">#REF!</definedName>
    <definedName localSheetId="23" name="Serv_LIST">#REF!</definedName>
    <definedName localSheetId="24" name="Serv_LIST">#REF!</definedName>
    <definedName name="Serv_LIST">#REF!</definedName>
    <definedName localSheetId="8" name="servo1">#REF!</definedName>
    <definedName localSheetId="12" name="servo1">#REF!</definedName>
    <definedName localSheetId="13" name="servo1">#REF!</definedName>
    <definedName localSheetId="14" name="servo1">#REF!</definedName>
    <definedName localSheetId="16" name="servo1">#REF!</definedName>
    <definedName localSheetId="15" name="servo1">#REF!</definedName>
    <definedName localSheetId="17" name="servo1">#REF!</definedName>
    <definedName localSheetId="18" name="servo1">#REF!</definedName>
    <definedName localSheetId="19" name="servo1">#REF!</definedName>
    <definedName localSheetId="20" name="servo1">#REF!</definedName>
    <definedName localSheetId="22" name="servo1">#REF!</definedName>
    <definedName localSheetId="23" name="servo1">#REF!</definedName>
    <definedName localSheetId="24" name="servo1">#REF!</definedName>
    <definedName name="servo1">#REF!</definedName>
    <definedName localSheetId="8" name="siharai">#REF!</definedName>
    <definedName localSheetId="12" name="siharai">#REF!</definedName>
    <definedName localSheetId="13" name="siharai">#REF!</definedName>
    <definedName localSheetId="18" name="siharai">#REF!</definedName>
    <definedName localSheetId="19" name="siharai">#REF!</definedName>
    <definedName localSheetId="20" name="siharai">#REF!</definedName>
    <definedName localSheetId="22" name="siharai">#REF!</definedName>
    <definedName localSheetId="23" name="siharai">#REF!</definedName>
    <definedName localSheetId="24" name="siharai">#REF!</definedName>
    <definedName name="siharai">#REF!</definedName>
    <definedName localSheetId="8" name="sikuchouson">#REF!</definedName>
    <definedName localSheetId="12" name="sikuchouson">#REF!</definedName>
    <definedName localSheetId="13" name="sikuchouson">#REF!</definedName>
    <definedName localSheetId="18" name="sikuchouson">#REF!</definedName>
    <definedName localSheetId="19" name="sikuchouson">#REF!</definedName>
    <definedName localSheetId="20" name="sikuchouson">#REF!</definedName>
    <definedName localSheetId="22" name="sikuchouson">#REF!</definedName>
    <definedName localSheetId="23" name="sikuchouson">#REF!</definedName>
    <definedName localSheetId="24" name="sikuchouson">#REF!</definedName>
    <definedName name="sikuchouson">#REF!</definedName>
    <definedName localSheetId="8" name="sinseisaki">#REF!</definedName>
    <definedName localSheetId="12" name="sinseisaki">#REF!</definedName>
    <definedName localSheetId="13" name="sinseisaki">#REF!</definedName>
    <definedName localSheetId="18" name="sinseisaki">#REF!</definedName>
    <definedName localSheetId="19" name="sinseisaki">#REF!</definedName>
    <definedName localSheetId="20" name="sinseisaki">#REF!</definedName>
    <definedName localSheetId="22" name="sinseisaki">#REF!</definedName>
    <definedName localSheetId="23" name="sinseisaki">#REF!</definedName>
    <definedName localSheetId="24" name="sinseisaki">#REF!</definedName>
    <definedName name="sinseisaki">#REF!</definedName>
    <definedName localSheetId="8" name="ｔａｂｉｅ＿04">#REF!</definedName>
    <definedName localSheetId="12" name="ｔａｂｉｅ＿04">#REF!</definedName>
    <definedName localSheetId="13" name="ｔａｂｉｅ＿04">#REF!</definedName>
    <definedName localSheetId="14" name="ｔａｂｉｅ＿04">#REF!</definedName>
    <definedName localSheetId="16" name="ｔａｂｉｅ＿04">#REF!</definedName>
    <definedName localSheetId="15" name="ｔａｂｉｅ＿04">#REF!</definedName>
    <definedName localSheetId="17" name="ｔａｂｉｅ＿04">#REF!</definedName>
    <definedName localSheetId="18" name="ｔａｂｉｅ＿04">#REF!</definedName>
    <definedName localSheetId="19" name="ｔａｂｉｅ＿04">#REF!</definedName>
    <definedName localSheetId="20" name="ｔａｂｉｅ＿04">#REF!</definedName>
    <definedName localSheetId="22" name="ｔａｂｉｅ＿04">#REF!</definedName>
    <definedName localSheetId="23" name="ｔａｂｉｅ＿04">#REF!</definedName>
    <definedName localSheetId="24" name="ｔａｂｉｅ＿04">#REF!</definedName>
    <definedName name="ｔａｂｉｅ＿04">#REF!</definedName>
    <definedName localSheetId="8" name="table_03">#REF!</definedName>
    <definedName localSheetId="12" name="table_03">#REF!</definedName>
    <definedName localSheetId="13" name="table_03">#REF!</definedName>
    <definedName localSheetId="14" name="table_03">#REF!</definedName>
    <definedName localSheetId="16" name="table_03">#REF!</definedName>
    <definedName localSheetId="15" name="table_03">#REF!</definedName>
    <definedName localSheetId="17" name="table_03">#REF!</definedName>
    <definedName localSheetId="18" name="table_03">#REF!</definedName>
    <definedName localSheetId="19" name="table_03">#REF!</definedName>
    <definedName localSheetId="20" name="table_03">#REF!</definedName>
    <definedName localSheetId="22" name="table_03">#REF!</definedName>
    <definedName localSheetId="23" name="table_03">#REF!</definedName>
    <definedName localSheetId="24" name="table_03">#REF!</definedName>
    <definedName name="table_03">#REF!</definedName>
    <definedName localSheetId="8" name="table_06">#REF!</definedName>
    <definedName localSheetId="12" name="table_06">#REF!</definedName>
    <definedName localSheetId="13" name="table_06">#REF!</definedName>
    <definedName localSheetId="14" name="table_06">#REF!</definedName>
    <definedName localSheetId="16" name="table_06">#REF!</definedName>
    <definedName localSheetId="15" name="table_06">#REF!</definedName>
    <definedName localSheetId="17" name="table_06">#REF!</definedName>
    <definedName localSheetId="18" name="table_06">#REF!</definedName>
    <definedName localSheetId="19" name="table_06">#REF!</definedName>
    <definedName localSheetId="20" name="table_06">#REF!</definedName>
    <definedName localSheetId="22" name="table_06">#REF!</definedName>
    <definedName localSheetId="23" name="table_06">#REF!</definedName>
    <definedName localSheetId="24" name="table_06">#REF!</definedName>
    <definedName name="table_06">#REF!</definedName>
    <definedName localSheetId="8" name="table2_3">#REF!</definedName>
    <definedName localSheetId="12" name="table2_3">#REF!</definedName>
    <definedName localSheetId="13" name="table2_3">#REF!</definedName>
    <definedName localSheetId="14" name="table2_3">#REF!</definedName>
    <definedName localSheetId="16" name="table2_3">#REF!</definedName>
    <definedName localSheetId="15" name="table2_3">#REF!</definedName>
    <definedName localSheetId="17" name="table2_3">#REF!</definedName>
    <definedName localSheetId="18" name="table2_3">#REF!</definedName>
    <definedName localSheetId="19" name="table2_3">#REF!</definedName>
    <definedName localSheetId="20" name="table2_3">#REF!</definedName>
    <definedName localSheetId="22" name="table2_3">#REF!</definedName>
    <definedName localSheetId="23" name="table2_3">#REF!</definedName>
    <definedName localSheetId="24" name="table2_3">#REF!</definedName>
    <definedName name="table2_3">#REF!</definedName>
    <definedName localSheetId="8" name="tapi2">#REF!</definedName>
    <definedName localSheetId="12" name="tapi2">#REF!</definedName>
    <definedName localSheetId="13" name="tapi2">#REF!</definedName>
    <definedName localSheetId="14" name="tapi2">#REF!</definedName>
    <definedName localSheetId="16" name="tapi2">#REF!</definedName>
    <definedName localSheetId="15" name="tapi2">#REF!</definedName>
    <definedName localSheetId="17" name="tapi2">#REF!</definedName>
    <definedName localSheetId="18" name="tapi2">#REF!</definedName>
    <definedName localSheetId="19" name="tapi2">#REF!</definedName>
    <definedName localSheetId="20" name="tapi2">#REF!</definedName>
    <definedName localSheetId="22" name="tapi2">#REF!</definedName>
    <definedName localSheetId="23" name="tapi2">#REF!</definedName>
    <definedName localSheetId="24" name="tapi2">#REF!</definedName>
    <definedName name="tapi2">#REF!</definedName>
    <definedName localSheetId="8" name="tebie_07">#REF!</definedName>
    <definedName localSheetId="12" name="tebie_07">#REF!</definedName>
    <definedName localSheetId="13" name="tebie_07">#REF!</definedName>
    <definedName localSheetId="18" name="tebie_07">#REF!</definedName>
    <definedName localSheetId="19" name="tebie_07">#REF!</definedName>
    <definedName localSheetId="20" name="tebie_07">#REF!</definedName>
    <definedName localSheetId="22" name="tebie_07">#REF!</definedName>
    <definedName localSheetId="23" name="tebie_07">#REF!</definedName>
    <definedName localSheetId="24" name="tebie_07">#REF!</definedName>
    <definedName name="tebie_07">#REF!</definedName>
    <definedName localSheetId="8" name="tebie_o7">#REF!</definedName>
    <definedName localSheetId="12" name="tebie_o7">#REF!</definedName>
    <definedName localSheetId="13" name="tebie_o7">#REF!</definedName>
    <definedName localSheetId="14" name="tebie_o7">#REF!</definedName>
    <definedName localSheetId="16" name="tebie_o7">#REF!</definedName>
    <definedName localSheetId="15" name="tebie_o7">#REF!</definedName>
    <definedName localSheetId="17" name="tebie_o7">#REF!</definedName>
    <definedName localSheetId="18" name="tebie_o7">#REF!</definedName>
    <definedName localSheetId="19" name="tebie_o7">#REF!</definedName>
    <definedName localSheetId="20" name="tebie_o7">#REF!</definedName>
    <definedName localSheetId="22" name="tebie_o7">#REF!</definedName>
    <definedName localSheetId="23" name="tebie_o7">#REF!</definedName>
    <definedName localSheetId="24" name="tebie_o7">#REF!</definedName>
    <definedName name="tebie_o7">#REF!</definedName>
    <definedName localSheetId="8" name="tebie07">#REF!</definedName>
    <definedName localSheetId="12" name="tebie07">#REF!</definedName>
    <definedName localSheetId="13" name="tebie07">#REF!</definedName>
    <definedName localSheetId="18" name="tebie07">#REF!</definedName>
    <definedName localSheetId="19" name="tebie07">#REF!</definedName>
    <definedName localSheetId="20" name="tebie07">#REF!</definedName>
    <definedName localSheetId="22" name="tebie07">#REF!</definedName>
    <definedName localSheetId="23" name="tebie07">#REF!</definedName>
    <definedName localSheetId="24" name="tebie07">#REF!</definedName>
    <definedName name="tebie07">#REF!</definedName>
    <definedName localSheetId="8" name="tebie08">#REF!</definedName>
    <definedName localSheetId="12" name="tebie08">#REF!</definedName>
    <definedName localSheetId="13" name="tebie08">#REF!</definedName>
    <definedName localSheetId="14" name="tebie08">#REF!</definedName>
    <definedName localSheetId="16" name="tebie08">#REF!</definedName>
    <definedName localSheetId="15" name="tebie08">#REF!</definedName>
    <definedName localSheetId="17" name="tebie08">#REF!</definedName>
    <definedName localSheetId="18" name="tebie08">#REF!</definedName>
    <definedName localSheetId="19" name="tebie08">#REF!</definedName>
    <definedName localSheetId="20" name="tebie08">#REF!</definedName>
    <definedName localSheetId="22" name="tebie08">#REF!</definedName>
    <definedName localSheetId="23" name="tebie08">#REF!</definedName>
    <definedName localSheetId="24" name="tebie08">#REF!</definedName>
    <definedName name="tebie08">#REF!</definedName>
    <definedName localSheetId="8" name="tebie33">#REF!</definedName>
    <definedName localSheetId="12" name="tebie33">#REF!</definedName>
    <definedName localSheetId="13" name="tebie33">#REF!</definedName>
    <definedName localSheetId="14" name="tebie33">#REF!</definedName>
    <definedName localSheetId="16" name="tebie33">#REF!</definedName>
    <definedName localSheetId="15" name="tebie33">#REF!</definedName>
    <definedName localSheetId="17" name="tebie33">#REF!</definedName>
    <definedName localSheetId="18" name="tebie33">#REF!</definedName>
    <definedName localSheetId="19" name="tebie33">#REF!</definedName>
    <definedName localSheetId="20" name="tebie33">#REF!</definedName>
    <definedName localSheetId="22" name="tebie33">#REF!</definedName>
    <definedName localSheetId="23" name="tebie33">#REF!</definedName>
    <definedName localSheetId="24" name="tebie33">#REF!</definedName>
    <definedName name="tebie33">#REF!</definedName>
    <definedName localSheetId="8" name="tebiroo">#REF!</definedName>
    <definedName localSheetId="12" name="tebiroo">#REF!</definedName>
    <definedName localSheetId="13" name="tebiroo">#REF!</definedName>
    <definedName localSheetId="14" name="tebiroo">#REF!</definedName>
    <definedName localSheetId="16" name="tebiroo">#REF!</definedName>
    <definedName localSheetId="15" name="tebiroo">#REF!</definedName>
    <definedName localSheetId="17" name="tebiroo">#REF!</definedName>
    <definedName localSheetId="18" name="tebiroo">#REF!</definedName>
    <definedName localSheetId="19" name="tebiroo">#REF!</definedName>
    <definedName localSheetId="20" name="tebiroo">#REF!</definedName>
    <definedName localSheetId="22" name="tebiroo">#REF!</definedName>
    <definedName localSheetId="23" name="tebiroo">#REF!</definedName>
    <definedName localSheetId="24" name="tebiroo">#REF!</definedName>
    <definedName name="tebiroo">#REF!</definedName>
    <definedName localSheetId="8" name="teble">#REF!</definedName>
    <definedName localSheetId="12" name="teble">#REF!</definedName>
    <definedName localSheetId="13" name="teble">#REF!</definedName>
    <definedName localSheetId="14" name="teble">#REF!</definedName>
    <definedName localSheetId="16" name="teble">#REF!</definedName>
    <definedName localSheetId="15" name="teble">#REF!</definedName>
    <definedName localSheetId="17" name="teble">#REF!</definedName>
    <definedName localSheetId="18" name="teble">#REF!</definedName>
    <definedName localSheetId="19" name="teble">#REF!</definedName>
    <definedName localSheetId="20" name="teble">#REF!</definedName>
    <definedName localSheetId="22" name="teble">#REF!</definedName>
    <definedName localSheetId="23" name="teble">#REF!</definedName>
    <definedName localSheetId="24" name="teble">#REF!</definedName>
    <definedName name="teble">#REF!</definedName>
    <definedName localSheetId="8" name="teble_09">#REF!</definedName>
    <definedName localSheetId="12" name="teble_09">#REF!</definedName>
    <definedName localSheetId="13" name="teble_09">#REF!</definedName>
    <definedName localSheetId="14" name="teble_09">#REF!</definedName>
    <definedName localSheetId="16" name="teble_09">#REF!</definedName>
    <definedName localSheetId="15" name="teble_09">#REF!</definedName>
    <definedName localSheetId="17" name="teble_09">#REF!</definedName>
    <definedName localSheetId="18" name="teble_09">#REF!</definedName>
    <definedName localSheetId="19" name="teble_09">#REF!</definedName>
    <definedName localSheetId="20" name="teble_09">#REF!</definedName>
    <definedName localSheetId="22" name="teble_09">#REF!</definedName>
    <definedName localSheetId="23" name="teble_09">#REF!</definedName>
    <definedName localSheetId="24" name="teble_09">#REF!</definedName>
    <definedName name="teble_09">#REF!</definedName>
    <definedName localSheetId="8" name="teble77">#REF!</definedName>
    <definedName localSheetId="12" name="teble77">#REF!</definedName>
    <definedName localSheetId="13" name="teble77">#REF!</definedName>
    <definedName localSheetId="14" name="teble77">#REF!</definedName>
    <definedName localSheetId="16" name="teble77">#REF!</definedName>
    <definedName localSheetId="15" name="teble77">#REF!</definedName>
    <definedName localSheetId="17" name="teble77">#REF!</definedName>
    <definedName localSheetId="18" name="teble77">#REF!</definedName>
    <definedName localSheetId="19" name="teble77">#REF!</definedName>
    <definedName localSheetId="20" name="teble77">#REF!</definedName>
    <definedName localSheetId="22" name="teble77">#REF!</definedName>
    <definedName localSheetId="23" name="teble77">#REF!</definedName>
    <definedName localSheetId="24" name="teble77">#REF!</definedName>
    <definedName name="teble77">#REF!</definedName>
    <definedName localSheetId="8" name="yokohama">#REF!</definedName>
    <definedName localSheetId="12" name="yokohama">#REF!</definedName>
    <definedName localSheetId="13" name="yokohama">#REF!</definedName>
    <definedName localSheetId="18" name="yokohama">#REF!</definedName>
    <definedName localSheetId="19" name="yokohama">#REF!</definedName>
    <definedName localSheetId="20" name="yokohama">#REF!</definedName>
    <definedName localSheetId="22" name="yokohama">#REF!</definedName>
    <definedName localSheetId="23" name="yokohama">#REF!</definedName>
    <definedName localSheetId="24" name="yokohama">#REF!</definedName>
    <definedName name="yokohama">#REF!</definedName>
    <definedName localSheetId="8" name="あ">#REF!</definedName>
    <definedName localSheetId="12" name="あ">#REF!</definedName>
    <definedName localSheetId="13" name="あ">#REF!</definedName>
    <definedName localSheetId="18" name="あ">#REF!</definedName>
    <definedName localSheetId="19" name="あ">#REF!</definedName>
    <definedName localSheetId="20" name="あ">#REF!</definedName>
    <definedName localSheetId="22" name="あ">#REF!</definedName>
    <definedName localSheetId="23" name="あ">#REF!</definedName>
    <definedName localSheetId="24" name="あ">#REF!</definedName>
    <definedName name="あ">#REF!</definedName>
    <definedName localSheetId="8" name="こ">#REF!</definedName>
    <definedName localSheetId="12" name="こ">#REF!</definedName>
    <definedName localSheetId="13" name="こ">#REF!</definedName>
    <definedName localSheetId="18" name="こ">#REF!</definedName>
    <definedName localSheetId="19" name="こ">#REF!</definedName>
    <definedName localSheetId="20" name="こ">#REF!</definedName>
    <definedName localSheetId="22" name="こ">#REF!</definedName>
    <definedName localSheetId="23" name="こ">#REF!</definedName>
    <definedName localSheetId="24" name="こ">#REF!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localSheetId="8" name="看護時間">#REF!</definedName>
    <definedName localSheetId="12" name="看護時間">#REF!</definedName>
    <definedName localSheetId="13" name="看護時間">#REF!</definedName>
    <definedName localSheetId="18" name="看護時間">#REF!</definedName>
    <definedName localSheetId="19" name="看護時間">#REF!</definedName>
    <definedName localSheetId="20" name="看護時間">#REF!</definedName>
    <definedName localSheetId="22" name="看護時間">#REF!</definedName>
    <definedName localSheetId="23" name="看護時間">#REF!</definedName>
    <definedName localSheetId="24" name="看護時間">#REF!</definedName>
    <definedName name="看護時間">#REF!</definedName>
    <definedName name="種類">[3]サービス種類一覧!$A$4:$A$20</definedName>
    <definedName localSheetId="8" name="食事">#REF!</definedName>
    <definedName localSheetId="12" name="食事">#REF!</definedName>
    <definedName localSheetId="13" name="食事">#REF!</definedName>
    <definedName localSheetId="14" name="食事">#REF!</definedName>
    <definedName localSheetId="16" name="食事">#REF!</definedName>
    <definedName localSheetId="15" name="食事">#REF!</definedName>
    <definedName localSheetId="17" name="食事">#REF!</definedName>
    <definedName localSheetId="18" name="食事">#REF!</definedName>
    <definedName localSheetId="19" name="食事">#REF!</definedName>
    <definedName localSheetId="20" name="食事">#REF!</definedName>
    <definedName localSheetId="22" name="食事">#REF!</definedName>
    <definedName localSheetId="23" name="食事">#REF!</definedName>
    <definedName localSheetId="24" name="食事">#REF!</definedName>
    <definedName name="食事">#REF!</definedName>
    <definedName localSheetId="8" name="体制等状況一覧">#REF!</definedName>
    <definedName localSheetId="12" name="体制等状況一覧">#REF!</definedName>
    <definedName localSheetId="13" name="体制等状況一覧">#REF!</definedName>
    <definedName localSheetId="18" name="体制等状況一覧">#REF!</definedName>
    <definedName localSheetId="19" name="体制等状況一覧">#REF!</definedName>
    <definedName localSheetId="20" name="体制等状況一覧">#REF!</definedName>
    <definedName localSheetId="22" name="体制等状況一覧">#REF!</definedName>
    <definedName localSheetId="23" name="体制等状況一覧">#REF!</definedName>
    <definedName localSheetId="24" name="体制等状況一覧">#REF!</definedName>
    <definedName name="体制等状況一覧">#REF!</definedName>
    <definedName localSheetId="8" name="町っ油">#REF!</definedName>
    <definedName localSheetId="12" name="町っ油">#REF!</definedName>
    <definedName localSheetId="13" name="町っ油">#REF!</definedName>
    <definedName localSheetId="14" name="町っ油">#REF!</definedName>
    <definedName localSheetId="16" name="町っ油">#REF!</definedName>
    <definedName localSheetId="15" name="町っ油">#REF!</definedName>
    <definedName localSheetId="17" name="町っ油">#REF!</definedName>
    <definedName localSheetId="18" name="町っ油">#REF!</definedName>
    <definedName localSheetId="19" name="町っ油">#REF!</definedName>
    <definedName localSheetId="20" name="町っ油">#REF!</definedName>
    <definedName localSheetId="22" name="町っ油">#REF!</definedName>
    <definedName localSheetId="23" name="町っ油">#REF!</definedName>
    <definedName localSheetId="24" name="町っ油">#REF!</definedName>
    <definedName name="町っ油">#REF!</definedName>
    <definedName localSheetId="8" name="利用日数記入例">#REF!</definedName>
    <definedName localSheetId="12" name="利用日数記入例">#REF!</definedName>
    <definedName localSheetId="13" name="利用日数記入例">#REF!</definedName>
    <definedName localSheetId="14" name="利用日数記入例">#REF!</definedName>
    <definedName localSheetId="16" name="利用日数記入例">#REF!</definedName>
    <definedName localSheetId="15" name="利用日数記入例">#REF!</definedName>
    <definedName localSheetId="17" name="利用日数記入例">#REF!</definedName>
    <definedName localSheetId="18" name="利用日数記入例">#REF!</definedName>
    <definedName localSheetId="19" name="利用日数記入例">#REF!</definedName>
    <definedName localSheetId="20" name="利用日数記入例">#REF!</definedName>
    <definedName localSheetId="22" name="利用日数記入例">#REF!</definedName>
    <definedName localSheetId="23" name="利用日数記入例">#REF!</definedName>
    <definedName localSheetId="24" name="利用日数記入例">#REF!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35" l="1"/>
  <c r="S13" i="35"/>
  <c r="S12" i="35"/>
  <c r="S28" i="26"/>
  <c r="AE25" i="26"/>
  <c r="S13" i="26" s="1"/>
  <c r="S12" i="26"/>
  <c r="S28" i="25"/>
  <c r="AE25" i="25"/>
  <c r="S13" i="25" s="1"/>
  <c r="S12" i="25"/>
  <c r="AE35" i="22"/>
  <c r="Z35" i="22"/>
  <c r="AO34" i="22"/>
  <c r="AO35" i="22" s="1"/>
  <c r="AJ34" i="22"/>
  <c r="AE34" i="22"/>
  <c r="Z34" i="22"/>
  <c r="U34" i="22"/>
  <c r="U35" i="22" s="1"/>
  <c r="P34" i="22"/>
  <c r="J34" i="22"/>
  <c r="AJ35" i="22" s="1"/>
  <c r="AT33" i="22"/>
  <c r="AT32" i="22"/>
  <c r="AT31" i="22"/>
  <c r="AT30" i="22"/>
  <c r="AT29" i="22"/>
  <c r="AT28" i="22"/>
  <c r="AT27" i="22"/>
  <c r="AT26" i="22"/>
  <c r="AT25" i="22"/>
  <c r="AT24" i="22"/>
  <c r="AT34" i="22" s="1"/>
  <c r="AT23" i="22"/>
  <c r="AT22" i="22"/>
  <c r="E18" i="22"/>
  <c r="BB17" i="22"/>
  <c r="AD17" i="22"/>
  <c r="AX16" i="22"/>
  <c r="U46" i="22" s="1"/>
  <c r="AD50" i="22" s="1"/>
  <c r="AH14" i="22"/>
  <c r="AK11" i="22"/>
  <c r="U46" i="21"/>
  <c r="AD50" i="21" s="1"/>
  <c r="Z35" i="21"/>
  <c r="AO34" i="21"/>
  <c r="AO35" i="21" s="1"/>
  <c r="AJ34" i="21"/>
  <c r="AE34" i="21"/>
  <c r="AE35" i="21" s="1"/>
  <c r="Z34" i="21"/>
  <c r="U34" i="21"/>
  <c r="U35" i="21" s="1"/>
  <c r="P34" i="21"/>
  <c r="J34" i="21"/>
  <c r="AJ35" i="21" s="1"/>
  <c r="AT33" i="21"/>
  <c r="AT32" i="21"/>
  <c r="AT31" i="21"/>
  <c r="AT30" i="21"/>
  <c r="AT29" i="21"/>
  <c r="AT28" i="21"/>
  <c r="AT27" i="21"/>
  <c r="AT26" i="21"/>
  <c r="AT25" i="21"/>
  <c r="AT24" i="21"/>
  <c r="AT34" i="21" s="1"/>
  <c r="AT23" i="21"/>
  <c r="AT22" i="21"/>
  <c r="E18" i="21"/>
  <c r="BB17" i="21"/>
  <c r="AD17" i="21"/>
  <c r="AX16" i="21"/>
  <c r="AH14" i="21"/>
  <c r="AK11" i="21"/>
  <c r="J41" i="20"/>
  <c r="I41" i="20"/>
  <c r="I42" i="20" s="1"/>
  <c r="I37" i="20"/>
  <c r="J36" i="20"/>
  <c r="I36" i="20"/>
  <c r="I32" i="20"/>
  <c r="J31" i="20"/>
  <c r="I31" i="20"/>
  <c r="J26" i="20"/>
  <c r="I26" i="20"/>
  <c r="I27" i="20" s="1"/>
  <c r="E21" i="20" a="1"/>
  <c r="E21" i="20" s="1"/>
  <c r="P35" i="22" l="1"/>
  <c r="AT35" i="22" s="1"/>
  <c r="AX36" i="22" s="1"/>
  <c r="P35" i="21"/>
  <c r="AT35" i="21" s="1"/>
  <c r="AX36" i="21" s="1"/>
  <c r="BR29" i="19" l="1"/>
  <c r="BR30" i="19" s="1"/>
  <c r="BO29" i="19"/>
  <c r="BO30" i="19" s="1"/>
  <c r="BL29" i="19"/>
  <c r="BL30" i="19" s="1"/>
  <c r="BL31" i="19" s="1"/>
  <c r="BI29" i="19"/>
  <c r="BI30" i="19" s="1"/>
  <c r="BF29" i="19"/>
  <c r="BF30" i="19" s="1"/>
  <c r="BC29" i="19"/>
  <c r="BC30" i="19" s="1"/>
  <c r="AZ29" i="19"/>
  <c r="AZ30" i="19" s="1"/>
  <c r="AW29" i="19"/>
  <c r="AW30" i="19" s="1"/>
  <c r="AT29" i="19"/>
  <c r="AT30" i="19" s="1"/>
  <c r="AT31" i="19" s="1"/>
  <c r="AQ29" i="19"/>
  <c r="AQ30" i="19" s="1"/>
  <c r="AK29" i="19"/>
  <c r="AK30" i="19" s="1"/>
  <c r="AH29" i="19"/>
  <c r="AH30" i="19" s="1"/>
  <c r="AB29" i="19"/>
  <c r="AB30" i="19" s="1"/>
  <c r="Y29" i="19"/>
  <c r="Y30" i="19" s="1"/>
  <c r="S29" i="19"/>
  <c r="S30" i="19" s="1"/>
  <c r="M29" i="19"/>
  <c r="BU28" i="19"/>
  <c r="BU27" i="19"/>
  <c r="BU26" i="19"/>
  <c r="BU25" i="19"/>
  <c r="BU24" i="19"/>
  <c r="BU23" i="19"/>
  <c r="BU22" i="19"/>
  <c r="BU21" i="19"/>
  <c r="BU20" i="19"/>
  <c r="BU19" i="19"/>
  <c r="BU18" i="19"/>
  <c r="BU17" i="19"/>
  <c r="BU29" i="19" s="1"/>
  <c r="BY6" i="19"/>
  <c r="AX74" i="18"/>
  <c r="AW74" i="18"/>
  <c r="AV74" i="18"/>
  <c r="AU74" i="18"/>
  <c r="AT74" i="18"/>
  <c r="AS74" i="18"/>
  <c r="AR74" i="18"/>
  <c r="AQ74" i="18"/>
  <c r="AP74" i="18"/>
  <c r="AO74" i="18"/>
  <c r="AN74" i="18"/>
  <c r="AM74" i="18"/>
  <c r="AL74" i="18"/>
  <c r="AK74" i="18"/>
  <c r="AJ74" i="18"/>
  <c r="AI74" i="18"/>
  <c r="AH74" i="18"/>
  <c r="AG74" i="18"/>
  <c r="AF74" i="18"/>
  <c r="AE74" i="18"/>
  <c r="AD74" i="18"/>
  <c r="AC74" i="18"/>
  <c r="AB74" i="18"/>
  <c r="AA74" i="18"/>
  <c r="Z74" i="18"/>
  <c r="Y74" i="18"/>
  <c r="X74" i="18"/>
  <c r="W74" i="18"/>
  <c r="BB73" i="18"/>
  <c r="AY73" i="18"/>
  <c r="AY72" i="18"/>
  <c r="BB72" i="18" s="1"/>
  <c r="BB71" i="18"/>
  <c r="AY71" i="18"/>
  <c r="AY70" i="18"/>
  <c r="BB70" i="18" s="1"/>
  <c r="BB69" i="18"/>
  <c r="AY69" i="18"/>
  <c r="AY68" i="18"/>
  <c r="BB68" i="18" s="1"/>
  <c r="BB67" i="18"/>
  <c r="AY67" i="18"/>
  <c r="AY66" i="18"/>
  <c r="AY74" i="18" s="1"/>
  <c r="AX60"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AY58" i="18"/>
  <c r="BB58" i="18" s="1"/>
  <c r="AY57" i="18"/>
  <c r="BB57" i="18" s="1"/>
  <c r="AY56" i="18"/>
  <c r="BB56" i="18" s="1"/>
  <c r="AY55" i="18"/>
  <c r="BB55" i="18" s="1"/>
  <c r="AY54" i="18"/>
  <c r="BB54" i="18" s="1"/>
  <c r="AY53" i="18"/>
  <c r="BB53" i="18" s="1"/>
  <c r="AY52" i="18"/>
  <c r="BB52" i="18" s="1"/>
  <c r="AY51" i="18"/>
  <c r="BB51" i="18" s="1"/>
  <c r="AY50" i="18"/>
  <c r="BB50" i="18" s="1"/>
  <c r="AY49" i="18"/>
  <c r="BB49" i="18" s="1"/>
  <c r="AY48" i="18"/>
  <c r="BB48" i="18" s="1"/>
  <c r="AY47" i="18"/>
  <c r="BB47" i="18" s="1"/>
  <c r="AY46" i="18"/>
  <c r="BB46" i="18" s="1"/>
  <c r="AY45" i="18"/>
  <c r="BB45" i="18" s="1"/>
  <c r="AY44" i="18"/>
  <c r="BB44" i="18" s="1"/>
  <c r="AY43" i="18"/>
  <c r="BB43" i="18" s="1"/>
  <c r="AY42" i="18"/>
  <c r="BB42" i="18" s="1"/>
  <c r="AY41" i="18"/>
  <c r="BB41" i="18" s="1"/>
  <c r="AY40" i="18"/>
  <c r="BB40" i="18" s="1"/>
  <c r="AY39" i="18"/>
  <c r="BB39" i="18" s="1"/>
  <c r="AY38" i="18"/>
  <c r="AY59" i="18" s="1"/>
  <c r="AE17" i="18"/>
  <c r="AL17" i="18" s="1"/>
  <c r="AZ16" i="18"/>
  <c r="AV16" i="18"/>
  <c r="BC16" i="18" s="1"/>
  <c r="AE16" i="18"/>
  <c r="AL16" i="18" s="1"/>
  <c r="L16" i="18"/>
  <c r="BA10" i="18"/>
  <c r="AW10" i="18"/>
  <c r="AS10" i="18"/>
  <c r="AO10" i="18"/>
  <c r="AK10" i="18"/>
  <c r="AG10" i="18"/>
  <c r="BE9" i="18"/>
  <c r="L9" i="18"/>
  <c r="BE8" i="18"/>
  <c r="BE7" i="18"/>
  <c r="AE15" i="18" s="1"/>
  <c r="AX74"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BB73" i="17"/>
  <c r="AY73" i="17"/>
  <c r="AY72" i="17"/>
  <c r="BB72" i="17" s="1"/>
  <c r="BB71" i="17"/>
  <c r="AY71" i="17"/>
  <c r="AY70" i="17"/>
  <c r="BB70" i="17" s="1"/>
  <c r="BB69" i="17"/>
  <c r="AY69" i="17"/>
  <c r="AY68" i="17"/>
  <c r="BB68" i="17" s="1"/>
  <c r="BB67" i="17"/>
  <c r="AY67" i="17"/>
  <c r="AY66" i="17"/>
  <c r="AY74" i="17" s="1"/>
  <c r="AX60"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AX59"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AY58" i="17"/>
  <c r="BB58" i="17" s="1"/>
  <c r="AY57" i="17"/>
  <c r="BB57" i="17" s="1"/>
  <c r="AY56" i="17"/>
  <c r="BB56" i="17" s="1"/>
  <c r="AY55" i="17"/>
  <c r="BB55" i="17" s="1"/>
  <c r="AY54" i="17"/>
  <c r="BB54" i="17" s="1"/>
  <c r="AY53" i="17"/>
  <c r="BB53" i="17" s="1"/>
  <c r="AY52" i="17"/>
  <c r="BB52" i="17" s="1"/>
  <c r="AY51" i="17"/>
  <c r="BB51" i="17" s="1"/>
  <c r="AY50" i="17"/>
  <c r="BB50" i="17" s="1"/>
  <c r="AY49" i="17"/>
  <c r="BB49" i="17" s="1"/>
  <c r="AY48" i="17"/>
  <c r="BB48" i="17" s="1"/>
  <c r="AY47" i="17"/>
  <c r="BB47" i="17" s="1"/>
  <c r="AY46" i="17"/>
  <c r="BB46" i="17" s="1"/>
  <c r="AY45" i="17"/>
  <c r="BB45" i="17" s="1"/>
  <c r="AY44" i="17"/>
  <c r="BB44" i="17" s="1"/>
  <c r="AY43" i="17"/>
  <c r="BB43" i="17" s="1"/>
  <c r="AY42" i="17"/>
  <c r="BB42" i="17" s="1"/>
  <c r="AY41" i="17"/>
  <c r="BB41" i="17" s="1"/>
  <c r="AY40" i="17"/>
  <c r="BB40" i="17" s="1"/>
  <c r="AY39" i="17"/>
  <c r="BB39" i="17" s="1"/>
  <c r="AY38" i="17"/>
  <c r="AY59" i="17" s="1"/>
  <c r="AE17" i="17"/>
  <c r="AL17" i="17" s="1"/>
  <c r="AZ16" i="17"/>
  <c r="AV16" i="17"/>
  <c r="BC16" i="17" s="1"/>
  <c r="AE16" i="17"/>
  <c r="AL16" i="17" s="1"/>
  <c r="L16" i="17"/>
  <c r="BC15" i="17"/>
  <c r="AZ15" i="17"/>
  <c r="AV15" i="17"/>
  <c r="AE15" i="17"/>
  <c r="AE18" i="17" s="1"/>
  <c r="BA10" i="17"/>
  <c r="AW10" i="17"/>
  <c r="AS10" i="17"/>
  <c r="AO10" i="17"/>
  <c r="AK10" i="17"/>
  <c r="AG10" i="17"/>
  <c r="BE9" i="17"/>
  <c r="L9" i="17"/>
  <c r="BE8" i="17"/>
  <c r="BE7" i="17"/>
  <c r="BE10" i="17" s="1"/>
  <c r="I31" i="16"/>
  <c r="I30" i="16"/>
  <c r="I26" i="16"/>
  <c r="I33" i="16" s="1"/>
  <c r="I18" i="16"/>
  <c r="I17" i="16"/>
  <c r="I25" i="16" s="1"/>
  <c r="BU30" i="19" l="1"/>
  <c r="BY33" i="19" s="1"/>
  <c r="S31" i="19"/>
  <c r="AK31" i="19"/>
  <c r="BC31" i="19"/>
  <c r="AB31" i="19"/>
  <c r="BB59" i="18"/>
  <c r="BH44" i="18"/>
  <c r="BE44" i="18"/>
  <c r="AE18" i="18"/>
  <c r="AI15" i="18"/>
  <c r="AL15" i="18"/>
  <c r="AL18" i="18" s="1"/>
  <c r="BE52" i="18"/>
  <c r="AV17" i="18" s="1"/>
  <c r="BH52" i="18"/>
  <c r="BE10" i="18"/>
  <c r="AI16" i="18"/>
  <c r="AI17" i="18"/>
  <c r="BB38" i="18"/>
  <c r="BB60" i="18" s="1"/>
  <c r="BB66" i="18"/>
  <c r="AY60" i="18"/>
  <c r="BE52" i="17"/>
  <c r="AV17" i="17" s="1"/>
  <c r="BH52" i="17"/>
  <c r="BJ32" i="17"/>
  <c r="BI27" i="17"/>
  <c r="AC27" i="17"/>
  <c r="AT32" i="17"/>
  <c r="BG11" i="17"/>
  <c r="N32" i="17"/>
  <c r="AD32" i="17"/>
  <c r="AS27" i="17"/>
  <c r="M27" i="17"/>
  <c r="BB59" i="17"/>
  <c r="BH44" i="17"/>
  <c r="BH59" i="17" s="1"/>
  <c r="BE44" i="17"/>
  <c r="BE59" i="17" s="1"/>
  <c r="AV18" i="17"/>
  <c r="AI15" i="17"/>
  <c r="AL15" i="17"/>
  <c r="AL18" i="17" s="1"/>
  <c r="AI16" i="17"/>
  <c r="AI17" i="17"/>
  <c r="BB38" i="17"/>
  <c r="BB60" i="17" s="1"/>
  <c r="BB66" i="17"/>
  <c r="AY60" i="17"/>
  <c r="BC17" i="18" l="1"/>
  <c r="AZ17" i="18"/>
  <c r="AC28" i="18"/>
  <c r="Y28" i="18" s="1"/>
  <c r="BH59" i="18"/>
  <c r="AV15" i="18"/>
  <c r="BE59" i="18"/>
  <c r="BB74" i="18"/>
  <c r="BE66" i="18"/>
  <c r="BE74" i="18" s="1"/>
  <c r="BI27" i="18"/>
  <c r="AC27" i="18"/>
  <c r="BG11" i="18"/>
  <c r="AS27" i="18"/>
  <c r="M27" i="18"/>
  <c r="AI18" i="18"/>
  <c r="AS28" i="18" s="1"/>
  <c r="AO28" i="18" s="1"/>
  <c r="BB74" i="17"/>
  <c r="BE66" i="17"/>
  <c r="BE74" i="17" s="1"/>
  <c r="AI18" i="17"/>
  <c r="M28" i="17" s="1"/>
  <c r="Y27" i="17"/>
  <c r="AZ17" i="17"/>
  <c r="AZ18" i="17" s="1"/>
  <c r="BC17" i="17"/>
  <c r="BC18" i="17" s="1"/>
  <c r="I27" i="17"/>
  <c r="AC28" i="17"/>
  <c r="Y28" i="17" s="1"/>
  <c r="AS28" i="17"/>
  <c r="AO28" i="17" s="1"/>
  <c r="AO27" i="17"/>
  <c r="BE27" i="17"/>
  <c r="I27" i="18" l="1"/>
  <c r="AZ15" i="18"/>
  <c r="AZ18" i="18" s="1"/>
  <c r="BI29" i="18" s="1"/>
  <c r="BC15" i="18"/>
  <c r="BC18" i="18" s="1"/>
  <c r="AV18" i="18"/>
  <c r="BI28" i="18"/>
  <c r="BE28" i="18" s="1"/>
  <c r="Y27" i="18"/>
  <c r="BQ15" i="18"/>
  <c r="AS29" i="18"/>
  <c r="AO29" i="18" s="1"/>
  <c r="M28" i="18"/>
  <c r="I28" i="18" s="1"/>
  <c r="AO27" i="18"/>
  <c r="BE27" i="18"/>
  <c r="I28" i="17"/>
  <c r="BI28" i="17"/>
  <c r="BI29" i="17"/>
  <c r="BE29" i="17" s="1"/>
  <c r="AC29" i="17"/>
  <c r="BQ15" i="17"/>
  <c r="AS29" i="17"/>
  <c r="AO29" i="17" s="1"/>
  <c r="AO30" i="17" s="1"/>
  <c r="M29" i="17"/>
  <c r="I29" i="17" s="1"/>
  <c r="I30" i="17" s="1"/>
  <c r="BE29" i="18" l="1"/>
  <c r="BI30" i="18"/>
  <c r="AS30" i="18"/>
  <c r="AC29" i="18"/>
  <c r="AO30" i="18"/>
  <c r="AT32" i="18" s="1"/>
  <c r="BQ16" i="18"/>
  <c r="BM15" i="18"/>
  <c r="BM16" i="18" s="1"/>
  <c r="BE30" i="18"/>
  <c r="BJ32" i="18" s="1"/>
  <c r="M29" i="18"/>
  <c r="I29" i="18" s="1"/>
  <c r="I30" i="18"/>
  <c r="N32" i="18" s="1"/>
  <c r="AS30" i="17"/>
  <c r="BQ16" i="17"/>
  <c r="BM15" i="17"/>
  <c r="BM16" i="17" s="1"/>
  <c r="Y29" i="17"/>
  <c r="Y30" i="17" s="1"/>
  <c r="AC30" i="17"/>
  <c r="BE28" i="17"/>
  <c r="BE30" i="17" s="1"/>
  <c r="BI30" i="17"/>
  <c r="M30" i="17"/>
  <c r="M30" i="18" l="1"/>
  <c r="Y29" i="18"/>
  <c r="Y30" i="18" s="1"/>
  <c r="AD32" i="18" s="1"/>
  <c r="AC30" i="18"/>
  <c r="U27" i="13"/>
  <c r="X27" i="13" s="1"/>
  <c r="O27" i="13"/>
  <c r="B27" i="13"/>
  <c r="H11" i="12" l="1"/>
  <c r="H10" i="12"/>
  <c r="K17" i="9"/>
  <c r="J17" i="9"/>
  <c r="I17" i="9"/>
  <c r="H17" i="9"/>
  <c r="G17" i="9"/>
  <c r="F17" i="9"/>
  <c r="K17" i="8"/>
  <c r="J17" i="8"/>
  <c r="I17" i="8"/>
  <c r="H17" i="8"/>
  <c r="G17" i="8"/>
  <c r="E9" i="6"/>
  <c r="E8" i="6"/>
  <c r="AR25" i="4"/>
  <c r="AR24" i="4"/>
  <c r="AR23" i="4"/>
  <c r="AR22" i="4"/>
  <c r="AR21" i="4"/>
  <c r="AR20" i="4"/>
  <c r="AR19" i="4"/>
  <c r="AR18" i="4"/>
  <c r="AR17" i="4"/>
  <c r="AR16" i="4"/>
  <c r="AR15" i="4"/>
  <c r="AR14" i="4"/>
  <c r="AR13" i="4"/>
  <c r="AR12" i="4"/>
  <c r="AR11" i="4"/>
  <c r="AR10" i="4"/>
  <c r="AR9" i="4"/>
  <c r="AR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<sst xmlns="http://schemas.openxmlformats.org/spreadsheetml/2006/main" count="2668" uniqueCount="1014">
  <si>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</si>
  <si>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</si>
  <si>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</si>
  <si>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</si>
  <si>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</si>
  <si>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</si>
  <si>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</si>
  <si>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</si>
  <si>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</si>
  <si>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</si>
  <si>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</si>
  <si>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</si>
  <si>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</si>
  <si>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</si>
  <si>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</si>
  <si>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</si>
  <si>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</si>
  <si>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</si>
  <si>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</si>
  <si>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</si>
  <si>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</si>
  <si>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</si>
  <si>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</si>
  <si>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</si>
  <si>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</si>
  <si>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</si>
  <si>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</si>
  <si>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</si>
  <si>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</si>
  <si>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</si>
  <si>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</si>
  <si>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</si>
  <si>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</si>
  <si>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</si>
  <si>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</si>
  <si>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</si>
  <si>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</si>
  <si>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</si>
  <si>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</si>
  <si>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</si>
  <si>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就労定着支援</t>
    <rPh sb="0" eb="2">
      <t>シュウロウ</t>
    </rPh>
    <rPh sb="2" eb="4">
      <t>テイチャク</t>
    </rPh>
    <rPh sb="4" eb="6">
      <t>シエン</t>
    </rPh>
    <phoneticPr fontId="6"/>
  </si>
  <si>
    <t>共同生活援助</t>
  </si>
  <si>
    <t>関係書類</t>
  </si>
  <si>
    <t>別紙のとおり</t>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</si>
  <si>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</si>
  <si>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</si>
  <si>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</si>
  <si>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</si>
  <si>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</si>
  <si>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</si>
  <si>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</si>
  <si>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</si>
  <si>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</si>
  <si>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</si>
  <si>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</si>
  <si>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</si>
  <si>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</si>
  <si>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</si>
  <si>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</si>
  <si>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</si>
  <si>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</si>
  <si>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</si>
  <si>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</si>
  <si>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</si>
  <si>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</si>
  <si>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</si>
  <si>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</si>
  <si>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</si>
  <si>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</si>
  <si>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</si>
  <si>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</si>
  <si>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</si>
  <si>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</si>
  <si>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</si>
  <si>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</si>
  <si>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</si>
  <si>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</si>
  <si>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</si>
  <si>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</si>
  <si>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</si>
  <si>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</si>
  <si>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</si>
  <si>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</si>
  <si>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</si>
  <si>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</si>
  <si>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</si>
  <si>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</si>
  <si>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</si>
  <si>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</si>
  <si>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</si>
  <si>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</si>
  <si>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</si>
  <si>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</si>
  <si>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</si>
  <si>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</si>
  <si>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</si>
  <si>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</si>
  <si>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</si>
  <si>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</si>
  <si>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</si>
  <si>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</si>
  <si>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</si>
  <si>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</si>
  <si>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</si>
  <si>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</si>
  <si>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</si>
  <si>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</si>
  <si>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</si>
  <si>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</si>
  <si>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</si>
  <si>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</si>
  <si>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</si>
  <si>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</si>
  <si>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</si>
  <si>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</si>
  <si>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</si>
  <si>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</si>
  <si>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</si>
  <si>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</si>
  <si>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</si>
  <si>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</si>
  <si>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</si>
  <si>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</si>
  <si>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</si>
  <si>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</si>
  <si>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</si>
  <si>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</si>
  <si>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</si>
  <si>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</si>
  <si>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</si>
  <si>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</si>
  <si>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</si>
  <si>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</si>
  <si>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</si>
  <si>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</si>
  <si>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</si>
  <si>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</si>
  <si>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</si>
  <si>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</si>
  <si>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</si>
  <si>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</si>
  <si>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</si>
  <si>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</si>
  <si>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</si>
  <si>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</si>
  <si>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</si>
  <si>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</si>
  <si>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</si>
  <si>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</si>
  <si>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</si>
  <si>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</si>
  <si>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</si>
  <si>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</si>
  <si>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</si>
  <si>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</si>
  <si>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</si>
  <si>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</si>
  <si>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</si>
  <si>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</si>
  <si>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</si>
  <si>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</si>
  <si>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</si>
  <si>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</si>
  <si>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</si>
  <si>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</si>
  <si>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</si>
  <si>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</si>
  <si>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</si>
  <si>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</si>
  <si>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</si>
  <si>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</si>
  <si>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</si>
  <si>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</si>
  <si>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</si>
  <si>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</si>
  <si>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</si>
  <si>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</si>
  <si>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</si>
  <si>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</si>
  <si>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</si>
  <si>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</si>
  <si>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</si>
  <si>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</si>
  <si>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</si>
  <si>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</si>
  <si>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</si>
  <si>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</si>
  <si>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</si>
  <si>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</si>
  <si>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</si>
  <si>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</si>
  <si>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</si>
  <si>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</si>
  <si>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</si>
  <si>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</si>
  <si>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</si>
  <si>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</si>
  <si>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</si>
  <si>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</si>
  <si>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</si>
  <si>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</si>
  <si>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</si>
  <si>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</si>
  <si>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</si>
  <si>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</si>
  <si>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</si>
  <si>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</si>
  <si>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</si>
  <si>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</si>
  <si>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</si>
  <si>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</si>
  <si>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</si>
  <si>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</si>
  <si>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</si>
  <si>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</si>
  <si>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</si>
  <si>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</si>
  <si>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</si>
  <si>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</si>
  <si>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</si>
  <si>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</si>
  <si>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</si>
  <si>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</si>
  <si>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</si>
  <si>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</si>
  <si>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</si>
  <si>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</si>
  <si>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</si>
  <si>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</si>
  <si>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</si>
  <si>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</si>
  <si>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</si>
  <si>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</si>
  <si>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</si>
  <si>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</si>
  <si>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</si>
  <si>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</si>
  <si>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</si>
  <si>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</si>
  <si>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</si>
  <si>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</si>
  <si>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</si>
  <si>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</si>
  <si>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</si>
  <si>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</si>
  <si>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</si>
  <si>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</si>
  <si>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</si>
  <si>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</si>
  <si>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</si>
  <si>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</si>
  <si>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</si>
  <si>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</si>
  <si>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</si>
  <si>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</si>
  <si>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</si>
  <si>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</si>
  <si>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</si>
  <si>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</si>
  <si>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</si>
  <si>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</si>
  <si>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</si>
  <si>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</si>
  <si>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</si>
  <si>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</si>
  <si>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</si>
  <si>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</si>
  <si>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</si>
  <si>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</si>
  <si>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</si>
  <si>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</si>
  <si>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</si>
  <si>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</si>
  <si>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</si>
  <si>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</si>
  <si>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</si>
  <si>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</si>
  <si>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</si>
  <si>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</si>
  <si>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7"/>
  </si>
  <si>
    <t>（令和</t>
    <rPh sb="1" eb="3">
      <t>レイワ</t>
    </rPh>
    <phoneticPr fontId="27"/>
  </si>
  <si>
    <t>年</t>
    <rPh sb="0" eb="1">
      <t>ネン</t>
    </rPh>
    <phoneticPr fontId="27"/>
  </si>
  <si>
    <t>月）</t>
    <rPh sb="0" eb="1">
      <t>ガツ</t>
    </rPh>
    <phoneticPr fontId="27"/>
  </si>
  <si>
    <t>サービスの種類</t>
    <phoneticPr fontId="27"/>
  </si>
  <si>
    <t>事業所・施設名</t>
  </si>
  <si>
    <t>勤務形態</t>
  </si>
  <si>
    <t>氏名</t>
    <phoneticPr fontId="27"/>
  </si>
  <si>
    <t>第１週</t>
  </si>
  <si>
    <t>第２週</t>
  </si>
  <si>
    <t>第３週</t>
  </si>
  <si>
    <t>第４週</t>
  </si>
  <si>
    <t>4週の
合計</t>
    <phoneticPr fontId="27"/>
  </si>
  <si>
    <t>週平均の勤務時間</t>
  </si>
  <si>
    <t>常勤換算後の人数</t>
  </si>
  <si>
    <t>職種</t>
    <rPh sb="0" eb="2">
      <t>ショクシュ</t>
    </rPh>
    <phoneticPr fontId="27"/>
  </si>
  <si>
    <t>兼務の内容</t>
    <rPh sb="0" eb="2">
      <t>ケンム</t>
    </rPh>
    <rPh sb="3" eb="5">
      <t>ナイヨウ</t>
    </rPh>
    <phoneticPr fontId="27"/>
  </si>
  <si>
    <t>※</t>
    <phoneticPr fontId="27"/>
  </si>
  <si>
    <t>当該事業所・施設における常勤職員の勤務すべき1週間の時間数</t>
    <rPh sb="22" eb="25">
      <t>１シュウカン</t>
    </rPh>
    <phoneticPr fontId="27"/>
  </si>
  <si>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7"/>
  </si>
  <si>
    <t>　２　※欄には，当該月の曜日を記入してください。</t>
    <rPh sb="4" eb="5">
      <t>ラン</t>
    </rPh>
    <rPh sb="8" eb="10">
      <t>トウガイ</t>
    </rPh>
    <rPh sb="10" eb="11">
      <t>ツキ</t>
    </rPh>
    <rPh sb="12" eb="14">
      <t>ヨウビ</t>
    </rPh>
    <rPh sb="15" eb="17">
      <t>キニュウ</t>
    </rPh>
    <phoneticPr fontId="27"/>
  </si>
  <si>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7"/>
  </si>
  <si>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7"/>
  </si>
  <si>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7"/>
  </si>
  <si>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7"/>
  </si>
  <si>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7"/>
  </si>
  <si>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7"/>
  </si>
  <si>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7"/>
  </si>
  <si>
    <t>別紙１０</t>
    <rPh sb="0" eb="2">
      <t>ベッシ</t>
    </rPh>
    <phoneticPr fontId="3"/>
  </si>
  <si>
    <t>令和　　年　　月　　日</t>
    <rPh sb="0" eb="2">
      <t>レイワ</t>
    </rPh>
    <rPh sb="4" eb="5">
      <t>ネン</t>
    </rPh>
    <rPh sb="7" eb="8">
      <t>ガツ</t>
    </rPh>
    <rPh sb="10" eb="11">
      <t>ニチ</t>
    </rPh>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</si>
  <si>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</si>
  <si>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1　事 業 所 名</t>
    <phoneticPr fontId="6"/>
  </si>
  <si>
    <t>2　異 動 区 分</t>
    <rPh sb="2" eb="3">
      <t>イ</t>
    </rPh>
    <rPh sb="4" eb="5">
      <t>ドウ</t>
    </rPh>
    <rPh sb="6" eb="7">
      <t>ク</t>
    </rPh>
    <rPh sb="8" eb="9">
      <t>ブン</t>
    </rPh>
    <phoneticPr fontId="6"/>
  </si>
  <si>
    <t>１　新規　　　　　　　　２　変更　　　　　　　　３　終了</t>
    <phoneticPr fontId="6"/>
  </si>
  <si>
    <t>3　サービスの種類</t>
    <rPh sb="7" eb="9">
      <t>シュルイ</t>
    </rPh>
    <phoneticPr fontId="6"/>
  </si>
  <si>
    <t>１　障害者支援施設</t>
    <rPh sb="2" eb="5">
      <t>ショウガイシャ</t>
    </rPh>
    <rPh sb="5" eb="7">
      <t>シエン</t>
    </rPh>
    <rPh sb="7" eb="9">
      <t>シセツ</t>
    </rPh>
    <phoneticPr fontId="6"/>
  </si>
  <si>
    <t>２　共同生活援助事業所</t>
    <rPh sb="2" eb="4">
      <t>キョウドウ</t>
    </rPh>
    <rPh sb="4" eb="6">
      <t>セイカツ</t>
    </rPh>
    <rPh sb="6" eb="8">
      <t>エンジョ</t>
    </rPh>
    <rPh sb="8" eb="11">
      <t>ジギョウショ</t>
    </rPh>
    <phoneticPr fontId="6"/>
  </si>
  <si>
    <t>３　（福祉型）障害児入所施設</t>
    <rPh sb="3" eb="6">
      <t>フクシガタ</t>
    </rPh>
    <rPh sb="7" eb="14">
      <t>ショウガイジニュウショシセツ</t>
    </rPh>
    <phoneticPr fontId="6"/>
  </si>
  <si>
    <t>4　届 出 項 目</t>
    <rPh sb="2" eb="3">
      <t>トド</t>
    </rPh>
    <rPh sb="4" eb="5">
      <t>デ</t>
    </rPh>
    <rPh sb="6" eb="7">
      <t>コウ</t>
    </rPh>
    <rPh sb="8" eb="9">
      <t>メ</t>
    </rPh>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</si>
  <si>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</si>
  <si>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２　障害者支援施設等感染対策向上加算（Ⅱ）</t>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</si>
  <si>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</si>
  <si>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</si>
  <si>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</si>
  <si>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</si>
  <si>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</si>
  <si>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</si>
  <si>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</si>
  <si>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１　感染対策向上加算１</t>
    <rPh sb="2" eb="4">
      <t>カンセン</t>
    </rPh>
    <rPh sb="4" eb="6">
      <t>タイサク</t>
    </rPh>
    <rPh sb="6" eb="8">
      <t>コウジョウ</t>
    </rPh>
    <rPh sb="8" eb="10">
      <t>カサン</t>
    </rPh>
    <phoneticPr fontId="6"/>
  </si>
  <si>
    <t>２　感染対策向上加算２</t>
    <rPh sb="2" eb="4">
      <t>カンセン</t>
    </rPh>
    <rPh sb="4" eb="6">
      <t>タイサク</t>
    </rPh>
    <rPh sb="6" eb="8">
      <t>コウジョウ</t>
    </rPh>
    <rPh sb="8" eb="10">
      <t>カサン</t>
    </rPh>
    <phoneticPr fontId="6"/>
  </si>
  <si>
    <t>３　感染対策向上加算３</t>
    <rPh sb="2" eb="4">
      <t>カンセン</t>
    </rPh>
    <rPh sb="4" eb="6">
      <t>タイサク</t>
    </rPh>
    <rPh sb="6" eb="8">
      <t>コウジョウ</t>
    </rPh>
    <rPh sb="8" eb="10">
      <t>カサン</t>
    </rPh>
    <phoneticPr fontId="6"/>
  </si>
  <si>
    <t>４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</si>
  <si>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</si>
  <si>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
（※２）</t>
    <phoneticPr fontId="6"/>
  </si>
  <si>
    <t>年</t>
    <rPh sb="0" eb="1">
      <t>ネン</t>
    </rPh>
    <phoneticPr fontId="6"/>
  </si>
  <si>
    <t>月</t>
    <rPh sb="0" eb="1">
      <t>ツキ</t>
    </rPh>
    <phoneticPr fontId="6"/>
  </si>
  <si>
    <t>日</t>
    <rPh sb="0" eb="1">
      <t>ニチ</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</si>
  <si>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</si>
  <si>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</si>
  <si>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１　 感染対策向上加算１</t>
    <rPh sb="3" eb="5">
      <t>カンセン</t>
    </rPh>
    <rPh sb="5" eb="7">
      <t>タイサク</t>
    </rPh>
    <rPh sb="7" eb="9">
      <t>コウジョウ</t>
    </rPh>
    <rPh sb="9" eb="11">
      <t>カサン</t>
    </rPh>
    <phoneticPr fontId="6"/>
  </si>
  <si>
    <t>３　 感染対策向上加算３</t>
    <rPh sb="3" eb="5">
      <t>カンセン</t>
    </rPh>
    <rPh sb="5" eb="7">
      <t>タイサク</t>
    </rPh>
    <rPh sb="7" eb="9">
      <t>コウジョウ</t>
    </rPh>
    <rPh sb="9" eb="11">
      <t>カサン</t>
    </rPh>
    <phoneticPr fontId="6"/>
  </si>
  <si>
    <t>実地指導を受けた日時</t>
    <rPh sb="0" eb="2">
      <t>ジッチ</t>
    </rPh>
    <rPh sb="2" eb="4">
      <t>シドウ</t>
    </rPh>
    <rPh sb="5" eb="6">
      <t>ウ</t>
    </rPh>
    <rPh sb="8" eb="10">
      <t>ニチジ</t>
    </rPh>
    <phoneticPr fontId="6"/>
  </si>
  <si>
    <t>注１</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</si>
  <si>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</si>
  <si>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注２</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</si>
  <si>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</si>
  <si>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注３</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</si>
  <si>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</si>
  <si>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注４</t>
    <rPh sb="0" eb="1">
      <t>チュウ</t>
    </rPh>
    <phoneticPr fontId="6"/>
  </si>
  <si>
    <t>　「院内感染対策の研修または訓練を行った医療機関または地域の医師会」については、医療機関名又は地域の医師会の名称のいずれかを記載して</t>
    <phoneticPr fontId="6"/>
  </si>
  <si>
    <t>ください。医療機関名を記載する場合には、当該医療機関が届け出ている診療報酬の種類を併せて記載してください。</t>
    <phoneticPr fontId="6"/>
  </si>
  <si>
    <t>（※１）</t>
    <phoneticPr fontId="6"/>
  </si>
  <si>
    <t>　研修若しくは訓練を行った医療機関又は地域の医師会のいずれかを記載してください。</t>
    <rPh sb="3" eb="4">
      <t>モ</t>
    </rPh>
    <rPh sb="17" eb="18">
      <t>マタ</t>
    </rPh>
    <rPh sb="31" eb="33">
      <t>キサイ</t>
    </rPh>
    <phoneticPr fontId="6"/>
  </si>
  <si>
    <t>（※２）</t>
    <phoneticPr fontId="6"/>
  </si>
  <si>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</si>
  <si>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できる目処がある場合、その予定日を記載してください。</t>
  </si>
  <si>
    <t>別紙３３</t>
    <rPh sb="0" eb="2">
      <t>ベッシ</t>
    </rPh>
    <phoneticPr fontId="6"/>
  </si>
  <si>
    <t>令和　　年　　月　　日　</t>
    <rPh sb="0" eb="2">
      <t>レイワ</t>
    </rPh>
    <phoneticPr fontId="6"/>
  </si>
  <si>
    <t>通勤者生活支援加算に係る体制</t>
    <rPh sb="0" eb="3">
      <t>ツウキンシャ</t>
    </rPh>
    <rPh sb="3" eb="5">
      <t>セイカツ</t>
    </rPh>
    <rPh sb="5" eb="7">
      <t>シエン</t>
    </rPh>
    <rPh sb="7" eb="9">
      <t>カサン</t>
    </rPh>
    <rPh sb="10" eb="11">
      <t>カカ</t>
    </rPh>
    <rPh sb="12" eb="14">
      <t>タイセイ</t>
    </rPh>
    <phoneticPr fontId="6"/>
  </si>
  <si>
    <t>事業所の名称</t>
    <rPh sb="0" eb="3">
      <t>ジギョウショ</t>
    </rPh>
    <rPh sb="4" eb="6">
      <t>メイショウ</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</si>
  <si>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</si>
  <si>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</si>
  <si>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前年度の平均利用者数(A)</t>
    <phoneticPr fontId="6"/>
  </si>
  <si>
    <t>人</t>
    <phoneticPr fontId="6"/>
  </si>
  <si>
    <t>前年度の平均利用者数の50％（人）</t>
    <rPh sb="0" eb="3">
      <t>ゼンネンド</t>
    </rPh>
    <rPh sb="4" eb="6">
      <t>ヘイキン</t>
    </rPh>
    <rPh sb="6" eb="9">
      <t>リヨウシャ</t>
    </rPh>
    <rPh sb="9" eb="10">
      <t>スウ</t>
    </rPh>
    <phoneticPr fontId="6"/>
  </si>
  <si>
    <t>(C)＞＝(B)</t>
    <phoneticPr fontId="6"/>
  </si>
  <si>
    <t>加算要件に該当する利用者の数 (C)＝(E)／(D)</t>
    <phoneticPr fontId="6"/>
  </si>
  <si>
    <t xml:space="preserve"> 加算要件に該当する利用者の前年度利用日の合計(E)</t>
    <phoneticPr fontId="6"/>
  </si>
  <si>
    <t xml:space="preserve"> 前年度の当該サービスの開所日数の合計 (D)</t>
    <phoneticPr fontId="6"/>
  </si>
  <si>
    <t>通勤者生活支援に係る体制</t>
    <phoneticPr fontId="6"/>
  </si>
  <si>
    <t>氏　　名</t>
    <rPh sb="0" eb="1">
      <t>シ</t>
    </rPh>
    <rPh sb="3" eb="4">
      <t>メイ</t>
    </rPh>
    <phoneticPr fontId="6"/>
  </si>
  <si>
    <t>雇用されている事業所名</t>
    <phoneticPr fontId="6"/>
  </si>
  <si>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6"/>
  </si>
  <si>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</si>
  <si>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</si>
  <si>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別紙３４</t>
    <rPh sb="0" eb="2">
      <t>ベッシ</t>
    </rPh>
    <phoneticPr fontId="6"/>
  </si>
  <si>
    <t>令和　　年　　月　　日</t>
    <rPh sb="0" eb="2">
      <t>レイワ</t>
    </rPh>
    <phoneticPr fontId="6"/>
  </si>
  <si>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6"/>
  </si>
  <si>
    <t>事業所番号</t>
    <rPh sb="3" eb="4">
      <t>バン</t>
    </rPh>
    <rPh sb="4" eb="5">
      <t>ゴウ</t>
    </rPh>
    <phoneticPr fontId="6"/>
  </si>
  <si>
    <t>事業所名</t>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</si>
  <si>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</si>
  <si>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</si>
  <si>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</si>
  <si>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</si>
  <si>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</si>
  <si>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</si>
  <si>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</si>
  <si>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</si>
  <si>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共同生活住居名</t>
    <phoneticPr fontId="6"/>
  </si>
  <si>
    <t>夜間支援の対象者数（人）</t>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</si>
  <si>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</si>
  <si>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当該住居で想定される夜間支援体制（夜勤・宿直）</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</si>
  <si>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</si>
  <si>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</si>
  <si>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</si>
  <si>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夜間支援従事者
④</t>
    <phoneticPr fontId="6"/>
  </si>
  <si>
    <t>夜間支援従事者
⑤</t>
    <phoneticPr fontId="6"/>
  </si>
  <si>
    <t>合計</t>
    <rPh sb="0" eb="2">
      <t>ゴウケイ</t>
    </rPh>
    <phoneticPr fontId="6"/>
  </si>
  <si>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</si>
  <si>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</si>
  <si>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</si>
  <si>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</si>
  <si>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夜間支援従事者④</t>
    <phoneticPr fontId="6"/>
  </si>
  <si>
    <t>夜間支援従事者⑤</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</si>
  <si>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</si>
  <si>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</si>
  <si>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</si>
  <si>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</si>
  <si>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</si>
  <si>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住居名</t>
    <rPh sb="0" eb="2">
      <t>ジュウキョ</t>
    </rPh>
    <rPh sb="2" eb="3">
      <t>メイ</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</si>
  <si>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</si>
  <si>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</si>
  <si>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夜間支援等体制加算（Ⅳ）・（Ⅴ）・（Ⅵ）</t>
    <phoneticPr fontId="6"/>
  </si>
  <si>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6"/>
  </si>
  <si>
    <t>滞在時間</t>
    <rPh sb="0" eb="2">
      <t>タイザイ</t>
    </rPh>
    <rPh sb="2" eb="4">
      <t>ジカン</t>
    </rPh>
    <phoneticPr fontId="6"/>
  </si>
  <si>
    <t>滞在時間</t>
    <rPh sb="0" eb="4">
      <t>タイザイジカン</t>
    </rPh>
    <phoneticPr fontId="6"/>
  </si>
  <si>
    <t>夜間支援等体制加算の種類</t>
    <rPh sb="4" eb="5">
      <t>トウ</t>
    </rPh>
    <rPh sb="5" eb="7">
      <t>タイセイ</t>
    </rPh>
    <rPh sb="7" eb="9">
      <t>カサン</t>
    </rPh>
    <rPh sb="10" eb="12">
      <t>シュルイ</t>
    </rPh>
    <phoneticPr fontId="6"/>
  </si>
  <si>
    <t>夜間支援従事者⑥</t>
    <rPh sb="0" eb="7">
      <t>ヤカンシエンジュウジシャ</t>
    </rPh>
    <phoneticPr fontId="6"/>
  </si>
  <si>
    <t>夜間支援従事者⑦</t>
    <rPh sb="0" eb="7">
      <t>ヤカンシエンジュウジシャ</t>
    </rPh>
    <phoneticPr fontId="6"/>
  </si>
  <si>
    <t>夜間支援従事者が待機している場所</t>
    <rPh sb="0" eb="2">
      <t>ヤカン</t>
    </rPh>
    <rPh sb="2" eb="4">
      <t>シエン</t>
    </rPh>
    <rPh sb="4" eb="7">
      <t>ジュウジシャ</t>
    </rPh>
    <rPh sb="8" eb="10">
      <t>タイキ</t>
    </rPh>
    <rPh sb="14" eb="16">
      <t>バショ</t>
    </rPh>
    <phoneticPr fontId="6"/>
  </si>
  <si>
    <t>夜間支援従事者⑥</t>
    <rPh sb="0" eb="2">
      <t>ヤカン</t>
    </rPh>
    <rPh sb="2" eb="4">
      <t>シエン</t>
    </rPh>
    <rPh sb="4" eb="7">
      <t>ジュウジシャ</t>
    </rPh>
    <phoneticPr fontId="6"/>
  </si>
  <si>
    <t>夜間支援従事者⑦</t>
    <rPh sb="0" eb="2">
      <t>ヤカン</t>
    </rPh>
    <rPh sb="2" eb="4">
      <t>シエン</t>
    </rPh>
    <rPh sb="4" eb="7">
      <t>ジュウジシャ</t>
    </rPh>
    <phoneticPr fontId="6"/>
  </si>
  <si>
    <t>夜間支援体制を確保している夜間及び深夜の時間帯</t>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</si>
  <si>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</si>
  <si>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6"/>
  </si>
  <si>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6"/>
  </si>
  <si>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6"/>
  </si>
  <si>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</si>
  <si>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</si>
  <si>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</si>
  <si>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6"/>
  </si>
  <si>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6"/>
  </si>
  <si>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6"/>
  </si>
  <si>
    <t>××××××</t>
    <phoneticPr fontId="6"/>
  </si>
  <si>
    <t>○○事業所</t>
    <phoneticPr fontId="6"/>
  </si>
  <si>
    <t>△△県□□市◇◇×－×－×</t>
    <phoneticPr fontId="6"/>
  </si>
  <si>
    <t>××－××××－××××</t>
    <phoneticPr fontId="6"/>
  </si>
  <si>
    <t>◎◎　◎◎</t>
    <phoneticPr fontId="6"/>
  </si>
  <si>
    <t>夜間の排せつ支援等を必要とする利用者が入居しているため。</t>
    <phoneticPr fontId="6"/>
  </si>
  <si>
    <t>Aホーム</t>
    <phoneticPr fontId="6"/>
  </si>
  <si>
    <t>宿直</t>
    <rPh sb="0" eb="2">
      <t>シュクチョク</t>
    </rPh>
    <phoneticPr fontId="6"/>
  </si>
  <si>
    <t>Bホーム</t>
    <phoneticPr fontId="6"/>
  </si>
  <si>
    <t>夜勤</t>
    <rPh sb="0" eb="2">
      <t>ヤキン</t>
    </rPh>
    <phoneticPr fontId="6"/>
  </si>
  <si>
    <t>Cホーム</t>
    <phoneticPr fontId="6"/>
  </si>
  <si>
    <t>Dホーム</t>
    <phoneticPr fontId="6"/>
  </si>
  <si>
    <t>Eホーム</t>
    <phoneticPr fontId="6"/>
  </si>
  <si>
    <t>－</t>
    <phoneticPr fontId="6"/>
  </si>
  <si>
    <t>徒歩10分</t>
    <phoneticPr fontId="6"/>
  </si>
  <si>
    <t>携帯電話</t>
    <phoneticPr fontId="6"/>
  </si>
  <si>
    <t>22:00～6:00</t>
    <phoneticPr fontId="6"/>
  </si>
  <si>
    <t>Fホーム</t>
    <phoneticPr fontId="6"/>
  </si>
  <si>
    <t>Gホーム</t>
    <phoneticPr fontId="6"/>
  </si>
  <si>
    <t>Hホーム</t>
    <phoneticPr fontId="6"/>
  </si>
  <si>
    <t>　警備会社（◆◆会社）と警備の委託契約を締結。（契約書の写しは別添のとおり。）</t>
    <phoneticPr fontId="6"/>
  </si>
  <si>
    <t>同左</t>
    <rPh sb="0" eb="1">
      <t>ドウ</t>
    </rPh>
    <rPh sb="1" eb="2">
      <t>ヒダリ</t>
    </rPh>
    <phoneticPr fontId="6"/>
  </si>
  <si>
    <t>　職員が携帯電話を身につけ、連絡体制を確保するとともに、緊急連絡先を住居内に掲示している。</t>
    <phoneticPr fontId="6"/>
  </si>
  <si>
    <t>22:00～23:00</t>
    <phoneticPr fontId="6"/>
  </si>
  <si>
    <t>1:00～3:00</t>
    <phoneticPr fontId="6"/>
  </si>
  <si>
    <t>夜勤（Ⅳ）</t>
    <rPh sb="0" eb="2">
      <t>ヤキン</t>
    </rPh>
    <phoneticPr fontId="6"/>
  </si>
  <si>
    <t>4:00～5:00</t>
    <phoneticPr fontId="6"/>
  </si>
  <si>
    <t>23:00～2:00</t>
    <phoneticPr fontId="6"/>
  </si>
  <si>
    <t>夜勤（Ⅴ）</t>
    <rPh sb="0" eb="2">
      <t>ヤキン</t>
    </rPh>
    <phoneticPr fontId="6"/>
  </si>
  <si>
    <t>別紙３５</t>
    <rPh sb="0" eb="2">
      <t>ベッシ</t>
    </rPh>
    <phoneticPr fontId="3"/>
  </si>
  <si>
    <t>令和　　年　　月　　日</t>
    <rPh sb="0" eb="2">
      <t>レイワ</t>
    </rPh>
    <rPh sb="4" eb="5">
      <t>ネン</t>
    </rPh>
    <rPh sb="7" eb="8">
      <t>ツキ</t>
    </rPh>
    <rPh sb="10" eb="11">
      <t>ヒ</t>
    </rPh>
    <phoneticPr fontId="3"/>
  </si>
  <si>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</si>
  <si>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</si>
  <si>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１　新規　　　　２　変更　　　　３　終了</t>
    <phoneticPr fontId="3"/>
  </si>
  <si>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</si>
  <si>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</si>
  <si>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</si>
  <si>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</si>
  <si>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</si>
  <si>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</si>
  <si>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</si>
  <si>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</si>
  <si>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3"/>
  </si>
  <si>
    <t>（　　あり　　・　　なし　　）</t>
    <phoneticPr fontId="3"/>
  </si>
  <si>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</si>
  <si>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t>生活支援員の数</t>
    <rPh sb="0" eb="2">
      <t>セイカツ</t>
    </rPh>
    <rPh sb="2" eb="5">
      <t>シエンイン</t>
    </rPh>
    <rPh sb="6" eb="7">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</si>
  <si>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</si>
  <si>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</si>
  <si>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</si>
  <si>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</si>
  <si>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１　事業所・施設の名称</t>
    <rPh sb="2" eb="5">
      <t>ジギョウショ</t>
    </rPh>
    <rPh sb="6" eb="8">
      <t>シセツ</t>
    </rPh>
    <rPh sb="9" eb="11">
      <t>メイショウ</t>
    </rPh>
    <phoneticPr fontId="6"/>
  </si>
  <si>
    <t>２　異動区分</t>
    <rPh sb="2" eb="4">
      <t>イドウ</t>
    </rPh>
    <rPh sb="4" eb="6">
      <t>クブン</t>
    </rPh>
    <phoneticPr fontId="6"/>
  </si>
  <si>
    <t>１　新規　　　　　　２　変更　　　　　　３　終了</t>
    <rPh sb="2" eb="4">
      <t>シンキ</t>
    </rPh>
    <rPh sb="12" eb="14">
      <t>ヘンコウ</t>
    </rPh>
    <rPh sb="22" eb="24">
      <t>シュウリョウ</t>
    </rPh>
    <phoneticPr fontId="6"/>
  </si>
  <si>
    <t>別紙３７</t>
    <rPh sb="0" eb="2">
      <t>ベッシ</t>
    </rPh>
    <phoneticPr fontId="22"/>
  </si>
  <si>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6"/>
  </si>
  <si>
    <t>３　看護職員の配置状況</t>
    <rPh sb="7" eb="9">
      <t>ハイチ</t>
    </rPh>
    <rPh sb="9" eb="11">
      <t>ジョウキョウ</t>
    </rPh>
    <phoneticPr fontId="6"/>
  </si>
  <si>
    <t>常勤</t>
    <rPh sb="0" eb="2">
      <t>ジョウキン</t>
    </rPh>
    <phoneticPr fontId="6"/>
  </si>
  <si>
    <t>非常勤</t>
    <rPh sb="0" eb="3">
      <t>ヒジョウキン</t>
    </rPh>
    <phoneticPr fontId="6"/>
  </si>
  <si>
    <t>実人員</t>
    <rPh sb="0" eb="3">
      <t>ジツジンイン</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</si>
  <si>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</si>
  <si>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</si>
  <si>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４　利用者の数</t>
    <rPh sb="2" eb="5">
      <t>リヨウシャ</t>
    </rPh>
    <rPh sb="6" eb="7">
      <t>カズ</t>
    </rPh>
    <phoneticPr fontId="6"/>
  </si>
  <si>
    <t>　　　利用者の数を２０で除した数</t>
    <rPh sb="3" eb="6">
      <t>リヨウシャ</t>
    </rPh>
    <rPh sb="7" eb="8">
      <t>カズ</t>
    </rPh>
    <rPh sb="12" eb="13">
      <t>ジョ</t>
    </rPh>
    <rPh sb="15" eb="16">
      <t>カズ</t>
    </rPh>
    <phoneticPr fontId="6"/>
  </si>
  <si>
    <t>前年度の利用者の平均</t>
    <rPh sb="0" eb="3">
      <t>ゼンネンド</t>
    </rPh>
    <rPh sb="4" eb="7">
      <t>リヨウシャ</t>
    </rPh>
    <rPh sb="8" eb="10">
      <t>ヘイキン</t>
    </rPh>
    <phoneticPr fontId="6"/>
  </si>
  <si>
    <t>人</t>
    <rPh sb="0" eb="1">
      <t>ニン</t>
    </rPh>
    <phoneticPr fontId="6"/>
  </si>
  <si>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6"/>
  </si>
  <si>
    <t>別紙３８</t>
    <rPh sb="0" eb="2">
      <t>ベッシ</t>
    </rPh>
    <phoneticPr fontId="3"/>
  </si>
  <si>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6"/>
  </si>
  <si>
    <t>　１　新規　　　　２　変更　　　　３　終了</t>
    <rPh sb="3" eb="5">
      <t>シンキ</t>
    </rPh>
    <rPh sb="11" eb="13">
      <t>ヘンコウ</t>
    </rPh>
    <rPh sb="19" eb="21">
      <t>シュウリョウ</t>
    </rPh>
    <phoneticPr fontId="6"/>
  </si>
  <si>
    <t>氏名</t>
    <rPh sb="0" eb="2">
      <t>シメイ</t>
    </rPh>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</si>
  <si>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</si>
  <si>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</si>
  <si>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</si>
  <si>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</si>
  <si>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HGSｺﾞｼｯｸM"/>
        <family val="3"/>
        <charset val="128"/>
      </rPr>
      <t>※２</t>
    </r>
    <phoneticPr fontId="3"/>
  </si>
  <si>
    <t>人</t>
    <rPh sb="0" eb="1">
      <t>ニン</t>
    </rPh>
    <phoneticPr fontId="3"/>
  </si>
  <si>
    <t>％</t>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</si>
  <si>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</si>
  <si>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</si>
  <si>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「職員配置」欄は、サービス管理責任者又は生活支援員として従事する当該事業所の全ての職員について記載してください。</t>
    <phoneticPr fontId="3"/>
  </si>
  <si>
    <t>注２　「職種」欄は、サービス管理責任者又は生活支援員の別を記載してください（地域移行支援員や世話人等は含まれません。）。</t>
    <phoneticPr fontId="3"/>
  </si>
  <si>
    <t>注３　サービス管理責任者と生活支援員を兼務する者については、同じ者であっても、サービス管理責任者と生活支援員</t>
    <phoneticPr fontId="3"/>
  </si>
  <si>
    <t>　　それぞれ別に記載してください。</t>
    <phoneticPr fontId="3"/>
  </si>
  <si>
    <t>注４　「研修の受講状況」欄には、①受講が修了又は受講中の場合は「有」を、②受講していない場合は「無」を記載してください。</t>
    <phoneticPr fontId="3"/>
  </si>
  <si>
    <t>別紙３９</t>
    <rPh sb="0" eb="2">
      <t>ベッシ</t>
    </rPh>
    <phoneticPr fontId="3"/>
  </si>
  <si>
    <t>共同生活援助用</t>
    <rPh sb="0" eb="2">
      <t>キョウドウ</t>
    </rPh>
    <rPh sb="2" eb="4">
      <t>セイカツ</t>
    </rPh>
    <rPh sb="4" eb="6">
      <t>エンジョ</t>
    </rPh>
    <rPh sb="6" eb="7">
      <t>ヨウ</t>
    </rPh>
    <phoneticPr fontId="3"/>
  </si>
  <si>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</si>
  <si>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</si>
  <si>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</si>
  <si>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3"/>
  </si>
  <si>
    <t>自立生活支援加算（Ⅲ）の加算届出をし、受理されている。</t>
    <phoneticPr fontId="3"/>
  </si>
  <si>
    <t>確認</t>
    <rPh sb="0" eb="2">
      <t>カクニン</t>
    </rPh>
    <phoneticPr fontId="3"/>
  </si>
  <si>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</si>
  <si>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</si>
  <si>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</si>
  <si>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3"/>
  </si>
  <si>
    <t>研修の
実施主体</t>
    <phoneticPr fontId="3"/>
  </si>
  <si>
    <t>年</t>
    <rPh sb="0" eb="1">
      <t>ネン</t>
    </rPh>
    <phoneticPr fontId="3"/>
  </si>
  <si>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</si>
  <si>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</si>
  <si>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</si>
  <si>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確認欄</t>
    <rPh sb="0" eb="2">
      <t>カクニン</t>
    </rPh>
    <rPh sb="2" eb="3">
      <t>ラン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</si>
  <si>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</si>
  <si>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</si>
  <si>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</si>
  <si>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</si>
  <si>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別紙４０</t>
    <rPh sb="0" eb="2">
      <t>ベッシ</t>
    </rPh>
    <phoneticPr fontId="3"/>
  </si>
  <si>
    <t>共同生活援助用</t>
    <rPh sb="0" eb="6">
      <t>キョウドウセイカツエンジョ</t>
    </rPh>
    <rPh sb="6" eb="7">
      <t>ヨウ</t>
    </rPh>
    <phoneticPr fontId="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</si>
  <si>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</si>
  <si>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</si>
  <si>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</si>
  <si>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</si>
  <si>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別紙４１</t>
    <rPh sb="0" eb="2">
      <t>ベッシ</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</si>
  <si>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</si>
  <si>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</si>
  <si>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</si>
  <si>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</si>
  <si>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</si>
  <si>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</si>
  <si>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</si>
  <si>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</si>
  <si>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</si>
  <si>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</si>
  <si>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</si>
  <si>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</si>
  <si>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</si>
  <si>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3"/>
  </si>
  <si>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</si>
  <si>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</si>
  <si>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</si>
  <si>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3"/>
  </si>
  <si>
    <t>勤務延べ
時間数</t>
    <rPh sb="0" eb="3">
      <t>キンムノ</t>
    </rPh>
    <rPh sb="5" eb="8">
      <t>ジカンスウ</t>
    </rPh>
    <phoneticPr fontId="3"/>
  </si>
  <si>
    <t>時間</t>
    <rPh sb="0" eb="2">
      <t>ジカン</t>
    </rPh>
    <phoneticPr fontId="6"/>
  </si>
  <si>
    <t>○人員配置体制加算の算定において必要な加配数</t>
    <rPh sb="16" eb="18">
      <t>ヒツヨウ</t>
    </rPh>
    <phoneticPr fontId="3"/>
  </si>
  <si>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</si>
  <si>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</si>
  <si>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</si>
  <si>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</si>
  <si>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</si>
  <si>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6"/>
  </si>
  <si>
    <t>※当該事業所における基準上置くべき従業者＋加配している特定従業者数</t>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</si>
  <si>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</si>
  <si>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</si>
  <si>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別紙４１－２</t>
    <rPh sb="0" eb="2">
      <t>ベッシ</t>
    </rPh>
    <phoneticPr fontId="3"/>
  </si>
  <si>
    <t>○</t>
    <phoneticPr fontId="6"/>
  </si>
  <si>
    <t>法人・事業所名</t>
    <rPh sb="0" eb="2">
      <t>ホウジン</t>
    </rPh>
    <rPh sb="3" eb="6">
      <t>ジギョウショ</t>
    </rPh>
    <rPh sb="6" eb="7">
      <t>メイ</t>
    </rPh>
    <phoneticPr fontId="80"/>
  </si>
  <si>
    <t>事業所番号</t>
    <rPh sb="0" eb="3">
      <t>ジギョウショ</t>
    </rPh>
    <rPh sb="3" eb="5">
      <t>バンゴウ</t>
    </rPh>
    <phoneticPr fontId="80"/>
  </si>
  <si>
    <t>定員</t>
    <rPh sb="0" eb="2">
      <t>テイイン</t>
    </rPh>
    <phoneticPr fontId="80"/>
  </si>
  <si>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</si>
  <si>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</si>
  <si>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</si>
  <si>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</si>
  <si>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</si>
  <si>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</si>
  <si>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</si>
  <si>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</si>
  <si>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</si>
  <si>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</si>
  <si>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</si>
  <si>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84"/>
  </si>
  <si>
    <t>日中サービス支援型事業所</t>
    <rPh sb="0" eb="2">
      <t>ニッチュウ</t>
    </rPh>
    <rPh sb="6" eb="8">
      <t>シエン</t>
    </rPh>
    <rPh sb="8" eb="9">
      <t>ガタ</t>
    </rPh>
    <rPh sb="9" eb="11">
      <t>ジギョウ</t>
    </rPh>
    <rPh sb="11" eb="12">
      <t>ショ</t>
    </rPh>
    <phoneticPr fontId="6"/>
  </si>
  <si>
    <t>個人居宅介護利用者（再掲）</t>
    <phoneticPr fontId="84"/>
  </si>
  <si>
    <t>定員増人数</t>
    <rPh sb="0" eb="2">
      <t>テイイン</t>
    </rPh>
    <rPh sb="2" eb="3">
      <t>ゾウ</t>
    </rPh>
    <rPh sb="3" eb="5">
      <t>ニンズウ</t>
    </rPh>
    <phoneticPr fontId="6"/>
  </si>
  <si>
    <t>２　運営状況</t>
    <rPh sb="2" eb="4">
      <t>ウンエイ</t>
    </rPh>
    <rPh sb="4" eb="6">
      <t>ジョウキョウ</t>
    </rPh>
    <phoneticPr fontId="80"/>
  </si>
  <si>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</si>
  <si>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</si>
  <si>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</si>
  <si>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</si>
  <si>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</si>
  <si>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</si>
  <si>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</si>
  <si>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</si>
  <si>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</si>
  <si>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t>
    <rPh sb="0" eb="3">
      <t>キンムノ</t>
    </rPh>
    <rPh sb="5" eb="7">
      <t>ジカン</t>
    </rPh>
    <phoneticPr fontId="6"/>
  </si>
  <si>
    <t>特定従業者数換算による人数</t>
    <rPh sb="0" eb="6">
      <t>トクテイジュウギョウシャスウ</t>
    </rPh>
    <rPh sb="6" eb="8">
      <t>カンサン</t>
    </rPh>
    <rPh sb="11" eb="13">
      <t>ニンズウ</t>
    </rPh>
    <phoneticPr fontId="6"/>
  </si>
  <si>
    <t>勤務延べ
時間数</t>
    <rPh sb="0" eb="3">
      <t>キンムノ</t>
    </rPh>
    <rPh sb="5" eb="8">
      <t>ジカンスウ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</si>
  <si>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</si>
  <si>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</si>
  <si>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</si>
  <si>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</si>
  <si>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</si>
  <si>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</si>
  <si>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</si>
  <si>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</si>
  <si>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</si>
  <si>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</si>
  <si>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</si>
  <si>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</si>
  <si>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</si>
  <si>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</si>
  <si>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</si>
  <si>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</si>
  <si>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</si>
  <si>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</si>
  <si>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</si>
  <si>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</si>
  <si>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</si>
  <si>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</si>
  <si>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</si>
  <si>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</si>
  <si>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</si>
  <si>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84"/>
  </si>
  <si>
    <t>勤務形態</t>
    <rPh sb="0" eb="2">
      <t>キンム</t>
    </rPh>
    <rPh sb="2" eb="4">
      <t>ケイタイ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</si>
  <si>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</si>
  <si>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</si>
  <si>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</si>
  <si>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</si>
  <si>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</si>
  <si>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</si>
  <si>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</si>
  <si>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</si>
  <si>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84"/>
  </si>
  <si>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</si>
  <si>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</si>
  <si>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</si>
  <si>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</si>
  <si>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</si>
  <si>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</si>
  <si>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84"/>
  </si>
  <si>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</si>
  <si>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</si>
  <si>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</si>
  <si>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84"/>
  </si>
  <si>
    <t>加配する特定従業者（世話人等）の勤務体制一覧表</t>
    <rPh sb="0" eb="2">
      <t>カハイ</t>
    </rPh>
    <rPh sb="4" eb="6">
      <t>トクテイ</t>
    </rPh>
    <rPh sb="6" eb="9">
      <t>ジュウギョウシャ</t>
    </rPh>
    <rPh sb="10" eb="12">
      <t>セワ</t>
    </rPh>
    <rPh sb="12" eb="14">
      <t>ニンナド</t>
    </rPh>
    <phoneticPr fontId="84"/>
  </si>
  <si>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</si>
  <si>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</si>
  <si>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6"/>
  </si>
  <si>
    <t>○</t>
  </si>
  <si>
    <t>管理者</t>
    <rPh sb="0" eb="3">
      <t>カンリシャ</t>
    </rPh>
    <phoneticPr fontId="6"/>
  </si>
  <si>
    <t>サービス管理責任者</t>
    <rPh sb="4" eb="6">
      <t>カンリ</t>
    </rPh>
    <rPh sb="6" eb="9">
      <t>セキニンシャ</t>
    </rPh>
    <phoneticPr fontId="6"/>
  </si>
  <si>
    <t>世話人A</t>
    <rPh sb="0" eb="2">
      <t>セワ</t>
    </rPh>
    <rPh sb="2" eb="3">
      <t>ニン</t>
    </rPh>
    <phoneticPr fontId="84"/>
  </si>
  <si>
    <t>世話人B</t>
    <rPh sb="0" eb="2">
      <t>セワ</t>
    </rPh>
    <rPh sb="2" eb="3">
      <t>ニン</t>
    </rPh>
    <phoneticPr fontId="84"/>
  </si>
  <si>
    <t>世話人C</t>
    <rPh sb="0" eb="2">
      <t>セワ</t>
    </rPh>
    <rPh sb="2" eb="3">
      <t>ニン</t>
    </rPh>
    <phoneticPr fontId="84"/>
  </si>
  <si>
    <t>世話人D</t>
    <rPh sb="0" eb="2">
      <t>セワ</t>
    </rPh>
    <rPh sb="2" eb="3">
      <t>ニン</t>
    </rPh>
    <phoneticPr fontId="84"/>
  </si>
  <si>
    <t>世話人E</t>
    <rPh sb="0" eb="2">
      <t>セワ</t>
    </rPh>
    <rPh sb="2" eb="3">
      <t>ニン</t>
    </rPh>
    <phoneticPr fontId="84"/>
  </si>
  <si>
    <t>生活支援員A</t>
    <rPh sb="0" eb="2">
      <t>セイカツ</t>
    </rPh>
    <rPh sb="2" eb="4">
      <t>シエン</t>
    </rPh>
    <rPh sb="4" eb="5">
      <t>イン</t>
    </rPh>
    <phoneticPr fontId="84"/>
  </si>
  <si>
    <t>生活支援員B</t>
    <rPh sb="0" eb="2">
      <t>セイカツ</t>
    </rPh>
    <rPh sb="2" eb="4">
      <t>シエン</t>
    </rPh>
    <rPh sb="4" eb="5">
      <t>イン</t>
    </rPh>
    <phoneticPr fontId="84"/>
  </si>
  <si>
    <t>生活支援員C</t>
    <rPh sb="0" eb="2">
      <t>セイカツ</t>
    </rPh>
    <rPh sb="2" eb="4">
      <t>シエン</t>
    </rPh>
    <rPh sb="4" eb="5">
      <t>イン</t>
    </rPh>
    <phoneticPr fontId="84"/>
  </si>
  <si>
    <t>生活支援員D</t>
    <rPh sb="0" eb="2">
      <t>セイカツ</t>
    </rPh>
    <rPh sb="2" eb="4">
      <t>シエン</t>
    </rPh>
    <rPh sb="4" eb="5">
      <t>イン</t>
    </rPh>
    <phoneticPr fontId="84"/>
  </si>
  <si>
    <t>生活支援員E</t>
    <rPh sb="0" eb="2">
      <t>セイカツ</t>
    </rPh>
    <rPh sb="2" eb="4">
      <t>シエン</t>
    </rPh>
    <rPh sb="4" eb="5">
      <t>イン</t>
    </rPh>
    <phoneticPr fontId="84"/>
  </si>
  <si>
    <t>世話人A</t>
    <rPh sb="0" eb="3">
      <t>セワニン</t>
    </rPh>
    <phoneticPr fontId="84"/>
  </si>
  <si>
    <t>別紙４１－３</t>
    <rPh sb="0" eb="2">
      <t>ベッシ</t>
    </rPh>
    <phoneticPr fontId="3"/>
  </si>
  <si>
    <t>（参考表）</t>
    <rPh sb="3" eb="4">
      <t>ヒョウ</t>
    </rPh>
    <phoneticPr fontId="6"/>
  </si>
  <si>
    <t>令和</t>
    <rPh sb="0" eb="2">
      <t>レイワ</t>
    </rPh>
    <phoneticPr fontId="80"/>
  </si>
  <si>
    <t>年</t>
    <rPh sb="0" eb="1">
      <t>ネン</t>
    </rPh>
    <phoneticPr fontId="80"/>
  </si>
  <si>
    <t>月</t>
    <rPh sb="0" eb="1">
      <t>ツキ</t>
    </rPh>
    <phoneticPr fontId="80"/>
  </si>
  <si>
    <t>日</t>
    <rPh sb="0" eb="1">
      <t>ニチ</t>
    </rPh>
    <phoneticPr fontId="80"/>
  </si>
  <si>
    <t>１　事業者名等</t>
    <rPh sb="2" eb="5">
      <t>ジギョウシャ</t>
    </rPh>
    <rPh sb="5" eb="6">
      <t>メイ</t>
    </rPh>
    <rPh sb="6" eb="7">
      <t>トウ</t>
    </rPh>
    <phoneticPr fontId="80"/>
  </si>
  <si>
    <t>２　事業所類型</t>
    <rPh sb="2" eb="5">
      <t>ジギョウショ</t>
    </rPh>
    <rPh sb="5" eb="7">
      <t>ルイケイ</t>
    </rPh>
    <phoneticPr fontId="80"/>
  </si>
  <si>
    <t>法人名</t>
    <rPh sb="0" eb="2">
      <t>ホウジン</t>
    </rPh>
    <rPh sb="2" eb="3">
      <t>メイ</t>
    </rPh>
    <phoneticPr fontId="80"/>
  </si>
  <si>
    <t>介護サービス包括型</t>
    <rPh sb="0" eb="2">
      <t>カイゴ</t>
    </rPh>
    <rPh sb="6" eb="8">
      <t>ホウカツ</t>
    </rPh>
    <rPh sb="8" eb="9">
      <t>ガタ</t>
    </rPh>
    <phoneticPr fontId="80"/>
  </si>
  <si>
    <t>事業所名</t>
    <rPh sb="0" eb="3">
      <t>ジギョウショ</t>
    </rPh>
    <rPh sb="3" eb="4">
      <t>メイ</t>
    </rPh>
    <phoneticPr fontId="80"/>
  </si>
  <si>
    <t>外部サービス利用型</t>
    <rPh sb="0" eb="2">
      <t>ガイブ</t>
    </rPh>
    <rPh sb="6" eb="9">
      <t>リヨウガタ</t>
    </rPh>
    <phoneticPr fontId="80"/>
  </si>
  <si>
    <t>日中サービス支援型</t>
    <rPh sb="0" eb="2">
      <t>ニッチュウ</t>
    </rPh>
    <rPh sb="6" eb="9">
      <t>シエンガタ</t>
    </rPh>
    <phoneticPr fontId="80"/>
  </si>
  <si>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</si>
  <si>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80"/>
  </si>
  <si>
    <t>延べ利用人数</t>
    <phoneticPr fontId="6"/>
  </si>
  <si>
    <t>計</t>
    <rPh sb="0" eb="1">
      <t>ケイ</t>
    </rPh>
    <phoneticPr fontId="80"/>
  </si>
  <si>
    <t>開所日数</t>
    <rPh sb="0" eb="2">
      <t>カイショ</t>
    </rPh>
    <rPh sb="2" eb="4">
      <t>ニッスウ</t>
    </rPh>
    <phoneticPr fontId="80"/>
  </si>
  <si>
    <t>利用者数</t>
    <rPh sb="0" eb="3">
      <t>リヨウシャ</t>
    </rPh>
    <rPh sb="3" eb="4">
      <t>スウ</t>
    </rPh>
    <phoneticPr fontId="6"/>
  </si>
  <si>
    <t>定員増人数</t>
  </si>
  <si>
    <t>定員増人数</t>
    <phoneticPr fontId="6"/>
  </si>
  <si>
    <t>個人居宅介護等利用者</t>
    <rPh sb="6" eb="7">
      <t>ナド</t>
    </rPh>
    <phoneticPr fontId="6"/>
  </si>
  <si>
    <t>４月</t>
    <rPh sb="1" eb="2">
      <t>ガツ</t>
    </rPh>
    <phoneticPr fontId="80"/>
  </si>
  <si>
    <t>名</t>
    <rPh sb="0" eb="1">
      <t>メイ</t>
    </rPh>
    <phoneticPr fontId="80"/>
  </si>
  <si>
    <t>５月</t>
    <rPh sb="1" eb="2">
      <t>ガツ</t>
    </rPh>
    <phoneticPr fontId="80"/>
  </si>
  <si>
    <t>６月</t>
    <rPh sb="1" eb="2">
      <t>ガツ</t>
    </rPh>
    <phoneticPr fontId="80"/>
  </si>
  <si>
    <t>７月</t>
    <rPh sb="1" eb="2">
      <t>ガツ</t>
    </rPh>
    <phoneticPr fontId="80"/>
  </si>
  <si>
    <t>８月</t>
    <rPh sb="1" eb="2">
      <t>ガツ</t>
    </rPh>
    <phoneticPr fontId="80"/>
  </si>
  <si>
    <t>９月</t>
    <rPh sb="1" eb="2">
      <t>ガツ</t>
    </rPh>
    <phoneticPr fontId="80"/>
  </si>
  <si>
    <t>10月</t>
    <rPh sb="2" eb="3">
      <t>ガツ</t>
    </rPh>
    <phoneticPr fontId="80"/>
  </si>
  <si>
    <t>11月</t>
    <rPh sb="2" eb="3">
      <t>ガツ</t>
    </rPh>
    <phoneticPr fontId="80"/>
  </si>
  <si>
    <t>12月</t>
    <rPh sb="2" eb="3">
      <t>ガツ</t>
    </rPh>
    <phoneticPr fontId="80"/>
  </si>
  <si>
    <t>１月</t>
    <rPh sb="1" eb="2">
      <t>ガツ</t>
    </rPh>
    <phoneticPr fontId="80"/>
  </si>
  <si>
    <t>２月</t>
    <rPh sb="1" eb="2">
      <t>ガツ</t>
    </rPh>
    <phoneticPr fontId="80"/>
  </si>
  <si>
    <t>３月</t>
    <rPh sb="1" eb="2">
      <t>ガツ</t>
    </rPh>
    <phoneticPr fontId="80"/>
  </si>
  <si>
    <t>項目毎
平均利用者数</t>
    <rPh sb="0" eb="2">
      <t>コウモク</t>
    </rPh>
    <rPh sb="2" eb="3">
      <t>ゴト</t>
    </rPh>
    <rPh sb="4" eb="6">
      <t>ヘイキン</t>
    </rPh>
    <rPh sb="6" eb="8">
      <t>リヨウ</t>
    </rPh>
    <rPh sb="8" eb="9">
      <t>シャ</t>
    </rPh>
    <rPh sb="9" eb="10">
      <t>スウ</t>
    </rPh>
    <phoneticPr fontId="80"/>
  </si>
  <si>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</si>
  <si>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7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</si>
  <si>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</si>
  <si>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</si>
  <si>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</si>
  <si>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別紙４２</t>
    <rPh sb="0" eb="2">
      <t>ベッシ</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</si>
  <si>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</si>
  <si>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</si>
  <si>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</si>
  <si>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</si>
  <si>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</si>
  <si>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</si>
  <si>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</si>
  <si>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</si>
  <si>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</si>
  <si>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</si>
  <si>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</si>
  <si>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</si>
  <si>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</si>
  <si>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</si>
  <si>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</si>
  <si>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</si>
  <si>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</si>
  <si>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</si>
  <si>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</si>
  <si>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</si>
  <si>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6"/>
  </si>
  <si>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</si>
  <si>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</si>
  <si>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</si>
  <si>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</si>
  <si>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</si>
  <si>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</si>
  <si>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</si>
  <si>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別紙４２－２</t>
    <rPh sb="0" eb="2">
      <t>ベッシ</t>
    </rPh>
    <phoneticPr fontId="3"/>
  </si>
  <si>
    <t>（別紙）</t>
    <rPh sb="1" eb="3">
      <t>ベッシ</t>
    </rPh>
    <phoneticPr fontId="6"/>
  </si>
  <si>
    <t>３　運営状況</t>
    <rPh sb="2" eb="4">
      <t>ウンエイ</t>
    </rPh>
    <rPh sb="4" eb="6">
      <t>ジョウキョウ</t>
    </rPh>
    <phoneticPr fontId="80"/>
  </si>
  <si>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80"/>
  </si>
  <si>
    <t>①新設又は増改築等の時点から６か月未満</t>
    <phoneticPr fontId="80"/>
  </si>
  <si>
    <t>区分１以下</t>
    <rPh sb="0" eb="2">
      <t>クブン</t>
    </rPh>
    <rPh sb="3" eb="5">
      <t>イカ</t>
    </rPh>
    <phoneticPr fontId="80"/>
  </si>
  <si>
    <t>区分４</t>
    <rPh sb="0" eb="2">
      <t>クブン</t>
    </rPh>
    <phoneticPr fontId="80"/>
  </si>
  <si>
    <t>②新設又は増改築等の時点から６か月以上１年未満</t>
    <phoneticPr fontId="80"/>
  </si>
  <si>
    <t>区分２</t>
    <rPh sb="0" eb="2">
      <t>クブン</t>
    </rPh>
    <phoneticPr fontId="80"/>
  </si>
  <si>
    <t>区分５</t>
    <rPh sb="0" eb="2">
      <t>クブン</t>
    </rPh>
    <phoneticPr fontId="80"/>
  </si>
  <si>
    <t>③新設又は増改築等の時点から１年以上</t>
    <rPh sb="8" eb="9">
      <t>トウ</t>
    </rPh>
    <phoneticPr fontId="80"/>
  </si>
  <si>
    <t>区分３</t>
    <rPh sb="0" eb="2">
      <t>クブン</t>
    </rPh>
    <phoneticPr fontId="80"/>
  </si>
  <si>
    <t>区分６</t>
    <rPh sb="0" eb="2">
      <t>クブン</t>
    </rPh>
    <phoneticPr fontId="80"/>
  </si>
  <si>
    <t>※２　該当する欄のプルダウンで○を選択する</t>
    <phoneticPr fontId="6"/>
  </si>
  <si>
    <t>合計</t>
    <rPh sb="0" eb="2">
      <t>ゴウケイ</t>
    </rPh>
    <phoneticPr fontId="80"/>
  </si>
  <si>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</si>
  <si>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80"/>
  </si>
  <si>
    <t>延べ利用人数</t>
    <rPh sb="0" eb="1">
      <t>ノ</t>
    </rPh>
    <rPh sb="2" eb="4">
      <t>リヨウ</t>
    </rPh>
    <rPh sb="4" eb="6">
      <t>ニンズウ</t>
    </rPh>
    <phoneticPr fontId="80"/>
  </si>
  <si>
    <t>平均利用者数</t>
    <rPh sb="0" eb="2">
      <t>ヘイキン</t>
    </rPh>
    <rPh sb="2" eb="4">
      <t>リヨウ</t>
    </rPh>
    <rPh sb="4" eb="5">
      <t>シャ</t>
    </rPh>
    <rPh sb="5" eb="6">
      <t>スウ</t>
    </rPh>
    <phoneticPr fontId="80"/>
  </si>
  <si>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78"/>
  </si>
  <si>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8"/>
  </si>
  <si>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8"/>
  </si>
  <si>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</si>
  <si>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80"/>
  </si>
  <si>
    <t>　　　で計算された必要配置数に基づいて人員を配置すること</t>
    <rPh sb="4" eb="6">
      <t>ケイサン</t>
    </rPh>
    <rPh sb="9" eb="11">
      <t>ヒツヨウ</t>
    </rPh>
    <rPh sb="11" eb="13">
      <t>ハイチ</t>
    </rPh>
    <rPh sb="13" eb="14">
      <t>スウ</t>
    </rPh>
    <rPh sb="15" eb="16">
      <t>モト</t>
    </rPh>
    <phoneticPr fontId="80"/>
  </si>
  <si>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</si>
  <si>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</si>
  <si>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人数</t>
    <rPh sb="0" eb="2">
      <t>ニンズウ</t>
    </rPh>
    <phoneticPr fontId="6"/>
  </si>
  <si>
    <t>サービス管理責任者</t>
    <rPh sb="4" eb="9">
      <t>カンリセキニンシャ</t>
    </rPh>
    <phoneticPr fontId="6"/>
  </si>
  <si>
    <t>名</t>
    <rPh sb="0" eb="1">
      <t>メイ</t>
    </rPh>
    <phoneticPr fontId="6"/>
  </si>
  <si>
    <t>８　移行支援住居におけるサービス管理責任者の配置要件の可否</t>
    <rPh sb="2" eb="8">
      <t>イコウシエンジュウキョ</t>
    </rPh>
    <rPh sb="27" eb="29">
      <t>カヒ</t>
    </rPh>
    <phoneticPr fontId="3"/>
  </si>
  <si>
    <t>別紙４５</t>
    <rPh sb="0" eb="2">
      <t>ベッシ</t>
    </rPh>
    <phoneticPr fontId="22"/>
  </si>
  <si>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6"/>
  </si>
  <si>
    <t>　１　新規　　　　　　２　変更　　　　　　３　終了</t>
    <rPh sb="3" eb="5">
      <t>シンキ</t>
    </rPh>
    <rPh sb="13" eb="15">
      <t>ヘンコウ</t>
    </rPh>
    <rPh sb="23" eb="25">
      <t>シュウリョウ</t>
    </rPh>
    <phoneticPr fontId="6"/>
  </si>
  <si>
    <t>３　サービスの種類</t>
    <rPh sb="7" eb="9">
      <t>シュルイ</t>
    </rPh>
    <phoneticPr fontId="6"/>
  </si>
  <si>
    <t>４　届出項目</t>
    <rPh sb="2" eb="4">
      <t>トドケデ</t>
    </rPh>
    <rPh sb="4" eb="6">
      <t>コウモク</t>
    </rPh>
    <phoneticPr fontId="6"/>
  </si>
  <si>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</si>
  <si>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22"/>
  </si>
  <si>
    <t>５　社会福祉士等の状況</t>
    <rPh sb="2" eb="4">
      <t>シャカイ</t>
    </rPh>
    <rPh sb="4" eb="6">
      <t>フクシ</t>
    </rPh>
    <rPh sb="6" eb="7">
      <t>シ</t>
    </rPh>
    <rPh sb="7" eb="8">
      <t>トウ</t>
    </rPh>
    <rPh sb="9" eb="11">
      <t>ジョウキョウ</t>
    </rPh>
    <phoneticPr fontId="6"/>
  </si>
  <si>
    <t>有・無</t>
    <rPh sb="0" eb="1">
      <t>ア</t>
    </rPh>
    <rPh sb="2" eb="3">
      <t>ナ</t>
    </rPh>
    <phoneticPr fontId="6"/>
  </si>
  <si>
    <t>①</t>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</si>
  <si>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</si>
  <si>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</si>
  <si>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</si>
  <si>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25％又は35％以上</t>
    <rPh sb="2" eb="3">
      <t>シ</t>
    </rPh>
    <rPh sb="7" eb="9">
      <t>ワリアイ</t>
    </rPh>
    <rPh sb="14" eb="15">
      <t>マタ</t>
    </rPh>
    <rPh sb="19" eb="21">
      <t>イジョウ</t>
    </rPh>
    <phoneticPr fontId="6"/>
  </si>
  <si>
    <t>６　常勤職員の状況</t>
    <rPh sb="2" eb="4">
      <t>ジョウキン</t>
    </rPh>
    <rPh sb="4" eb="6">
      <t>ショクイン</t>
    </rPh>
    <rPh sb="7" eb="9">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</si>
  <si>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</si>
  <si>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</si>
  <si>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75％以上</t>
    <rPh sb="2" eb="3">
      <t>シ</t>
    </rPh>
    <rPh sb="7" eb="9">
      <t>ワリアイ</t>
    </rPh>
    <rPh sb="14" eb="16">
      <t>イジョウ</t>
    </rPh>
    <phoneticPr fontId="6"/>
  </si>
  <si>
    <t>７　勤続年数の状況</t>
    <rPh sb="2" eb="4">
      <t>キンゾク</t>
    </rPh>
    <rPh sb="4" eb="6">
      <t>ネンスウ</t>
    </rPh>
    <rPh sb="7" eb="9">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</si>
  <si>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</si>
  <si>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30％以上</t>
    <rPh sb="2" eb="3">
      <t>シ</t>
    </rPh>
    <rPh sb="7" eb="9">
      <t>ワリアイ</t>
    </rPh>
    <rPh sb="14" eb="16">
      <t>イジョウ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</si>
  <si>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</si>
  <si>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注２　生活支援員等とは、</t>
    <rPh sb="0" eb="1">
      <t>チュウ</t>
    </rPh>
    <rPh sb="3" eb="5">
      <t>セイカツ</t>
    </rPh>
    <rPh sb="5" eb="7">
      <t>シエン</t>
    </rPh>
    <rPh sb="7" eb="8">
      <t>イン</t>
    </rPh>
    <rPh sb="8" eb="9">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</si>
  <si>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</si>
  <si>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</si>
  <si>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</si>
  <si>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</si>
  <si>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</si>
  <si>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</si>
  <si>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</si>
  <si>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</si>
  <si>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</si>
  <si>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
  </si>
  <si>
    <t>　　　○福祉型障害児入所施設にあっては、加算（Ⅰ）（Ⅱ）においては、児童指導員、加算（Ⅲ）においては、児童指導員
　　　　又は保育士</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</si>
  <si>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</si>
  <si>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別紙４７</t>
    <rPh sb="0" eb="2">
      <t>ベッシ</t>
    </rPh>
    <phoneticPr fontId="3"/>
  </si>
  <si>
    <r>
      <t>令和　</t>
    </r>
    <r>
      <rPr>
        <sz val="12"/>
        <color rgb="FFFF0000"/>
        <rFont val="HGｺﾞｼｯｸM"/>
        <family val="3"/>
        <charset val="128"/>
      </rPr>
      <t>　</t>
    </r>
    <r>
      <rPr>
        <sz val="12"/>
        <rFont val="HGｺﾞｼｯｸM"/>
        <family val="3"/>
        <charset val="128"/>
      </rPr>
      <t>年　　月　　日</t>
    </r>
    <rPh sb="0" eb="2">
      <t>レイワ</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</si>
  <si>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</si>
  <si>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事業所・施設の名称</t>
    <rPh sb="0" eb="3">
      <t>ジギョウショ</t>
    </rPh>
    <rPh sb="4" eb="6">
      <t>シセツ</t>
    </rPh>
    <rPh sb="7" eb="9">
      <t>メイショウ</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</si>
  <si>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</si>
  <si>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</si>
  <si>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</si>
  <si>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</si>
  <si>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</si>
  <si>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</si>
  <si>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</si>
  <si>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</si>
  <si>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</si>
  <si>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</si>
  <si>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</si>
  <si>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</si>
  <si>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</si>
  <si>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</si>
  <si>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</si>
  <si>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</si>
  <si>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</si>
  <si>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</si>
  <si>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</si>
  <si>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</si>
  <si>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</si>
  <si>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</si>
  <si>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</si>
  <si>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</si>
  <si>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</si>
  <si>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6"/>
  </si>
  <si>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</si>
  <si>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</si>
  <si>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</si>
  <si>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別紙４８－１</t>
    <rPh sb="0" eb="2">
      <t>ベッシ</t>
    </rPh>
    <phoneticPr fontId="3"/>
  </si>
  <si>
    <t>令和　　年　　月　　日</t>
    <rPh sb="0" eb="2">
      <t>レイワ</t>
    </rPh>
    <rPh sb="4" eb="5">
      <t>ネン</t>
    </rPh>
    <rPh sb="7" eb="8">
      <t>ツキ</t>
    </rPh>
    <rPh sb="10" eb="11">
      <t>ヒ</t>
    </rPh>
    <phoneticPr fontId="84"/>
  </si>
  <si>
    <t>視覚・聴覚言語障害者支援体制加算（Ⅰ）に関する届出書</t>
    <phoneticPr fontId="84"/>
  </si>
  <si>
    <t>事業所の名称</t>
  </si>
  <si>
    <t>サービスの種類</t>
  </si>
  <si>
    <r>
      <t>多機能型の実施</t>
    </r>
    <r>
      <rPr>
        <sz val="8"/>
        <color rgb="FF000000"/>
        <rFont val="HGｺﾞｼｯｸM"/>
        <family val="3"/>
        <charset val="128"/>
      </rPr>
      <t>※1</t>
    </r>
    <phoneticPr fontId="84"/>
  </si>
  <si>
    <t>有　・　無</t>
  </si>
  <si>
    <r>
      <t>異動区分</t>
    </r>
    <r>
      <rPr>
        <sz val="8"/>
        <color rgb="FF000000"/>
        <rFont val="HGｺﾞｼｯｸM"/>
        <family val="3"/>
        <charset val="128"/>
      </rPr>
      <t>※2</t>
    </r>
    <phoneticPr fontId="84"/>
  </si>
  <si>
    <t>１　新規　　　　　２　変更　　　　　３　終了</t>
    <phoneticPr fontId="84"/>
  </si>
  <si>
    <t>１　利用者の状況</t>
  </si>
  <si>
    <t>当該事業所の前年度の平均実利用者数　(A)</t>
    <phoneticPr fontId="84"/>
  </si>
  <si>
    <t>人</t>
  </si>
  <si>
    <t>うち５０％　　　　　(B)＝ (A)×0.5</t>
    <phoneticPr fontId="84"/>
  </si>
  <si>
    <t>加算要件に該当する利用者の数 (C)＝(E)／(D)</t>
    <phoneticPr fontId="84"/>
  </si>
  <si>
    <t>(C)＞＝(B)</t>
    <phoneticPr fontId="84"/>
  </si>
  <si>
    <t>該当利用者の氏名</t>
  </si>
  <si>
    <t>手帳の種類</t>
  </si>
  <si>
    <t>手帳の等級</t>
  </si>
  <si>
    <t>前年度利用日数</t>
  </si>
  <si>
    <t>前年度の開所日数 (D)</t>
    <phoneticPr fontId="84"/>
  </si>
  <si>
    <t>日</t>
  </si>
  <si>
    <t>合　計 (E)</t>
    <phoneticPr fontId="84"/>
  </si>
  <si>
    <t>２　加配される従業者の状況</t>
  </si>
  <si>
    <t>利用者数 (A)　÷　40　＝ (F)</t>
    <phoneticPr fontId="84"/>
  </si>
  <si>
    <t>加配される従業者の数　(G)</t>
    <phoneticPr fontId="84"/>
  </si>
  <si>
    <t>(G)＞＝ (F)</t>
    <phoneticPr fontId="84"/>
  </si>
  <si>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</si>
  <si>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</si>
  <si>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8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</si>
  <si>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8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</si>
  <si>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84"/>
  </si>
  <si>
    <t>※１：多機能型事業所等については、当該多機能型事業所全体で、加算要件の利用者数や配置割合の計算を行
　　　うこと。</t>
    <phoneticPr fontId="84"/>
  </si>
  <si>
    <t>※２：「異動区分」欄において「４　終了」の場合は、１利用者の状況、２加配される従業者の状況の記載は
　　　不要とする。</t>
    <phoneticPr fontId="84"/>
  </si>
  <si>
    <t>　　　</t>
    <phoneticPr fontId="84"/>
  </si>
  <si>
    <t>別紙４８－２</t>
    <rPh sb="0" eb="2">
      <t>ベッシ</t>
    </rPh>
    <phoneticPr fontId="3"/>
  </si>
  <si>
    <t>視覚・聴覚言語障害者支援体制加算（Ⅱ）に関する届出書</t>
    <phoneticPr fontId="84"/>
  </si>
  <si>
    <t>有・無</t>
    <phoneticPr fontId="84"/>
  </si>
  <si>
    <t>うち３０％　　　　　(B)＝ (A)×0.3</t>
    <phoneticPr fontId="84"/>
  </si>
  <si>
    <t>利用者数 (A)　÷　50　＝ (F)</t>
    <phoneticPr fontId="84"/>
  </si>
  <si>
    <t>(G)＞＝(F)</t>
    <phoneticPr fontId="84"/>
  </si>
  <si>
    <t>別紙４９</t>
    <rPh sb="0" eb="2">
      <t>ベッシ</t>
    </rPh>
    <phoneticPr fontId="3"/>
  </si>
  <si>
    <t>令和　　年　　月　　日</t>
    <rPh sb="0" eb="2">
      <t>レイワ</t>
    </rPh>
    <rPh sb="4" eb="5">
      <t>ネン</t>
    </rPh>
    <rPh sb="7" eb="8">
      <t>ツキ</t>
    </rPh>
    <rPh sb="10" eb="11">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</si>
  <si>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</si>
  <si>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84"/>
  </si>
  <si>
    <t>有・無</t>
    <phoneticPr fontId="3"/>
  </si>
  <si>
    <r>
      <t xml:space="preserve">異　動　区　分 </t>
    </r>
    <r>
      <rPr>
        <sz val="8"/>
        <rFont val="HGｺﾞｼｯｸM"/>
        <family val="3"/>
        <charset val="128"/>
      </rPr>
      <t>※2</t>
    </r>
    <phoneticPr fontId="84"/>
  </si>
  <si>
    <t>１　新規　　　　２　変更　　　　３　終了</t>
    <phoneticPr fontId="84"/>
  </si>
  <si>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</si>
  <si>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</si>
  <si>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</si>
  <si>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</si>
  <si>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</si>
  <si>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</si>
  <si>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</si>
  <si>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</si>
  <si>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</si>
  <si>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</si>
  <si>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</si>
  <si>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</si>
  <si>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</si>
  <si>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</si>
  <si>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従業者の勤務体制一覧表</t>
    <rPh sb="0" eb="3">
      <t>ジュウギョウシャ</t>
    </rPh>
    <phoneticPr fontId="84"/>
  </si>
  <si>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84"/>
  </si>
  <si>
    <t>別紙５７</t>
    <rPh sb="0" eb="2">
      <t>ベッシ</t>
    </rPh>
    <phoneticPr fontId="22"/>
  </si>
  <si>
    <t>医療連携体制加算（Ⅶ）に関する届出書（共同生活援助）</t>
    <phoneticPr fontId="6"/>
  </si>
  <si>
    <t>医療連携体制加算（Ⅸ）に関する届出書（短期入所）</t>
    <rPh sb="19" eb="21">
      <t>タンキ</t>
    </rPh>
    <rPh sb="21" eb="23">
      <t>ニュウショ</t>
    </rPh>
    <phoneticPr fontId="6"/>
  </si>
  <si>
    <t>１　事業所の名称</t>
    <phoneticPr fontId="22"/>
  </si>
  <si>
    <t>２　サービスの種類</t>
    <rPh sb="7" eb="9">
      <t>シュルイ</t>
    </rPh>
    <phoneticPr fontId="22"/>
  </si>
  <si>
    <t>３　異動区分</t>
    <phoneticPr fontId="22"/>
  </si>
  <si>
    <t>１　新規　　　　　２　変更　　　　　３　終了</t>
    <rPh sb="20" eb="22">
      <t>シュウリョウ</t>
    </rPh>
    <phoneticPr fontId="6"/>
  </si>
  <si>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6"/>
  </si>
  <si>
    <t>１　看護師の配置状況（事
　業所の職員として看護師
　を確保している場合）
　(注)准看護師は不可</t>
    <phoneticPr fontId="6"/>
  </si>
  <si>
    <t>(1)</t>
  </si>
  <si>
    <t>配置する看護師の数（人）　（※１）</t>
    <phoneticPr fontId="6"/>
  </si>
  <si>
    <t>(2)</t>
  </si>
  <si>
    <t>他事業所との併任</t>
  </si>
  <si>
    <t>有　　・　　無</t>
  </si>
  <si>
    <t>２　訪問看護ステーション
　等との提携状況（訪問看
　護ステーション等との連
　携により看護師を確保し
　ている場合）</t>
    <phoneticPr fontId="6"/>
  </si>
  <si>
    <t>訪問看護ステーション等の名称</t>
  </si>
  <si>
    <t>訪問看護ステーション等の所在地</t>
  </si>
  <si>
    <t>(3)</t>
  </si>
  <si>
    <t>確保する看護師の数（人）　（※１）</t>
    <phoneticPr fontId="6"/>
  </si>
  <si>
    <t>３　看護師の勤務状況
　（※２）</t>
    <rPh sb="8" eb="10">
      <t>ジョウキョウ</t>
    </rPh>
    <phoneticPr fontId="6"/>
  </si>
  <si>
    <t>４　その他の体制の整備状
　況</t>
    <phoneticPr fontId="22"/>
  </si>
  <si>
    <t>看護師に24時間常時連絡できる体制を整備している。</t>
    <phoneticPr fontId="22"/>
  </si>
  <si>
    <t>重度化した場合の対応に係る指針を定め、入居（利用）の際に、入居者（利用者）又はその家族等に対して、当該指針の内容を説明し、同意を得る体制を整備している。</t>
  </si>
  <si>
    <t>上記１に該当の場合</t>
    <phoneticPr fontId="22"/>
  </si>
  <si>
    <t>従業者の勤務の体制及び勤務形態一覧表
組織体制図
看護師の資格を証する書類の写し</t>
    <phoneticPr fontId="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</si>
  <si>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</si>
  <si>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22"/>
  </si>
  <si>
    <t>共通</t>
  </si>
  <si>
    <t>重度化した場合における対応に関する指針（※３）</t>
    <phoneticPr fontId="6"/>
  </si>
  <si>
    <t>※１　共同生活援助については、看護師１人につき、算定可能な利用者数は20人を上限とする。</t>
    <rPh sb="3" eb="5">
      <t>キョウドウ</t>
    </rPh>
    <rPh sb="5" eb="7">
      <t>セイカツ</t>
    </rPh>
    <rPh sb="7" eb="9">
      <t>エンジョ</t>
    </rPh>
    <phoneticPr fontId="6"/>
  </si>
  <si>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6"/>
  </si>
  <si>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6"/>
  </si>
  <si>
    <t>別紙５８</t>
    <rPh sb="0" eb="2">
      <t>ベッシ</t>
    </rPh>
    <phoneticPr fontId="6"/>
  </si>
  <si>
    <t>　　令和　　年　　月　　日</t>
    <rPh sb="2" eb="4">
      <t>レイワ</t>
    </rPh>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</si>
  <si>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</si>
  <si>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２　サービスの種類</t>
    <rPh sb="7" eb="9">
      <t>シュルイ</t>
    </rPh>
    <phoneticPr fontId="6"/>
  </si>
  <si>
    <t>３　異動区分</t>
    <rPh sb="2" eb="4">
      <t>イドウ</t>
    </rPh>
    <rPh sb="4" eb="6">
      <t>クブン</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</si>
  <si>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</si>
  <si>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</si>
  <si>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</si>
  <si>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</si>
  <si>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</si>
  <si>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</si>
  <si>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</si>
  <si>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</si>
  <si>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</si>
  <si>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</si>
  <si>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</si>
  <si>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</si>
  <si>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</si>
  <si>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</si>
  <si>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</si>
  <si>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</si>
  <si>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</si>
  <si>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</si>
  <si>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</si>
  <si>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</si>
  <si>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</si>
  <si>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</si>
  <si>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</si>
  <si>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</si>
  <si>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</si>
  <si>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</si>
  <si>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</si>
  <si>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</si>
  <si>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</si>
  <si>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</si>
  <si>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</si>
  <si>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別紙５９</t>
    <rPh sb="0" eb="2">
      <t>ベッシ</t>
    </rPh>
    <phoneticPr fontId="2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</si>
  <si>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</si>
  <si>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１　新規　　　　　　　２　変更　　　　　　　３　終了</t>
    <rPh sb="2" eb="4">
      <t>シンキ</t>
    </rPh>
    <rPh sb="13" eb="15">
      <t>ヘンコウ</t>
    </rPh>
    <rPh sb="24" eb="26">
      <t>シュウリョウ</t>
    </rPh>
    <phoneticPr fontId="6"/>
  </si>
  <si>
    <t>４　運営規程に定める
　障害者の種類</t>
    <rPh sb="2" eb="4">
      <t>ウンエイ</t>
    </rPh>
    <rPh sb="4" eb="6">
      <t>キテイ</t>
    </rPh>
    <rPh sb="7" eb="8">
      <t>サダ</t>
    </rPh>
    <rPh sb="12" eb="14">
      <t>ショウガイ</t>
    </rPh>
    <rPh sb="14" eb="15">
      <t>シャ</t>
    </rPh>
    <rPh sb="16" eb="18">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</si>
  <si>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</si>
  <si>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５　有資格者の配置</t>
    <rPh sb="2" eb="6">
      <t>ユウシカクシャ</t>
    </rPh>
    <rPh sb="7" eb="9">
      <t>ハイチ</t>
    </rPh>
    <phoneticPr fontId="6"/>
  </si>
  <si>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6"/>
  </si>
  <si>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6"/>
  </si>
  <si>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6"/>
  </si>
  <si>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</si>
  <si>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別紙６０</t>
    <rPh sb="0" eb="2">
      <t>ベッシ</t>
    </rPh>
    <phoneticPr fontId="2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</si>
  <si>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</si>
  <si>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</si>
  <si>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</si>
  <si>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6"/>
  </si>
  <si>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</si>
  <si>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　　</t>
    <phoneticPr fontId="22"/>
  </si>
  <si>
    <t>　このことについて、次のとおり関係書類を添えて届け出ます。</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</si>
  <si>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</si>
  <si>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</si>
  <si>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</si>
  <si>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</si>
  <si>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</si>
  <si>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</si>
  <si>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</si>
  <si>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</si>
  <si>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</si>
  <si>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</si>
  <si>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広島市長</t>
    <rPh sb="0" eb="3">
      <t>ヒロシマシ</t>
    </rPh>
    <rPh sb="3" eb="4">
      <t>チョウ</t>
    </rPh>
    <phoneticPr fontId="6"/>
  </si>
  <si>
    <t>　　　　　　　　　　　　　　</t>
    <phoneticPr fontId="6"/>
  </si>
  <si>
    <t>自立生活援助</t>
    <phoneticPr fontId="6"/>
  </si>
  <si>
    <t>別紙３６</t>
    <phoneticPr fontId="6"/>
  </si>
  <si>
    <t>令和　　年　　月　　日</t>
    <phoneticPr fontId="6"/>
  </si>
  <si>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6"/>
  </si>
  <si>
    <t>３　夜勤職員の加配状況</t>
    <rPh sb="2" eb="4">
      <t>ヤキン</t>
    </rPh>
    <rPh sb="4" eb="6">
      <t>ショクイン</t>
    </rPh>
    <rPh sb="7" eb="9">
      <t>カハイ</t>
    </rPh>
    <rPh sb="9" eb="11">
      <t>ジョウキョウ</t>
    </rPh>
    <phoneticPr fontId="6"/>
  </si>
  <si>
    <t>共同生活住居の名称</t>
    <rPh sb="0" eb="2">
      <t>キョウドウ</t>
    </rPh>
    <rPh sb="2" eb="4">
      <t>セイカツ</t>
    </rPh>
    <rPh sb="4" eb="6">
      <t>ジュウキョ</t>
    </rPh>
    <rPh sb="7" eb="9">
      <t>メイショウ</t>
    </rPh>
    <phoneticPr fontId="6"/>
  </si>
  <si>
    <t>利用者の数</t>
    <rPh sb="0" eb="3">
      <t>リヨウシャ</t>
    </rPh>
    <rPh sb="4" eb="5">
      <t>カズ</t>
    </rPh>
    <phoneticPr fontId="6"/>
  </si>
  <si>
    <t>夜勤者の加配</t>
    <rPh sb="0" eb="2">
      <t>ヤキン</t>
    </rPh>
    <rPh sb="2" eb="3">
      <t>シャ</t>
    </rPh>
    <rPh sb="4" eb="6">
      <t>カハイ</t>
    </rPh>
    <phoneticPr fontId="6"/>
  </si>
  <si>
    <t>有　・　無</t>
    <rPh sb="0" eb="1">
      <t>ア</t>
    </rPh>
    <rPh sb="4" eb="5">
      <t>ナ</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</si>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</sst>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_ "/>
    <numFmt numFmtId="177" formatCode="[&lt;=999]000;[&lt;=9999]000\-00;000\-0000"/>
    <numFmt numFmtId="178" formatCode="0.0%"/>
    <numFmt numFmtId="179" formatCode="0.0&quot;人&quot;"/>
    <numFmt numFmtId="180" formatCode="0.00&quot;人&quot;"/>
    <numFmt numFmtId="181" formatCode="0.0"/>
    <numFmt numFmtId="182" formatCode="h:m"/>
    <numFmt numFmtId="183" formatCode="0.0;\0;0.0"/>
    <numFmt numFmtId="184" formatCode="0.000;\0;0.000"/>
    <numFmt numFmtId="185" formatCode="0.0_ ;[Red]\-0.0\ "/>
    <numFmt numFmtId="186" formatCode="0.0_);[Red]\(0.0\)"/>
    <numFmt numFmtId="187" formatCode="0_ ;[Red]\-0\ "/>
    <numFmt numFmtId="188" formatCode="0.00_);[Red]\(0.00\)"/>
    <numFmt numFmtId="189" formatCode="#,##0_ "/>
    <numFmt numFmtId="190" formatCode="#,##0.0_ "/>
    <numFmt numFmtId="191" formatCode="0_ "/>
    <numFmt numFmtId="192" formatCode="###########&quot;人&quot;"/>
    <numFmt numFmtId="193" formatCode="0.0000_ "/>
    <numFmt numFmtId="194" formatCode="##########.###&quot;人&quot;"/>
  </numFmts>
  <fonts count="116"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1"/>
      <color theme="1"/>
      <name val="游ゴシック"/>
      <family val="2"/>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HGｺﾞｼｯｸM"/>
      <family val="3"/>
      <charset val="128"/>
    </font>
    <font>
      <sz val="12"/>
      <name val="HGｺﾞｼｯｸM"/>
      <family val="3"/>
      <charset val="128"/>
    </font>
    <font>
      <sz val="12"/>
      <name val="ＭＳ Ｐゴシック"/>
      <family val="3"/>
      <charset val="128"/>
    </font>
    <font>
      <sz val="9"/>
      <name val="HGｺﾞｼｯｸM"/>
      <family val="3"/>
      <charset val="128"/>
    </font>
    <font>
      <sz val="9"/>
      <name val="ＭＳ 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9"/>
      <color theme="1"/>
      <name val="游ゴシック"/>
      <family val="3"/>
      <charset val="128"/>
      <scheme val="minor"/>
    </font>
    <font>
      <sz val="10"/>
      <color rgb="FFFF0000"/>
      <name val="游ゴシック"/>
      <family val="3"/>
      <charset val="128"/>
      <scheme val="minor"/>
    </font>
    <font>
      <sz val="9"/>
      <color indexed="8"/>
      <name val="ＭＳ Ｐゴシック"/>
      <family val="3"/>
      <charset val="128"/>
    </font>
    <font>
      <sz val="11"/>
      <color rgb="FFFF0000"/>
      <name val="游ゴシック"/>
      <family val="3"/>
      <charset val="128"/>
      <scheme val="minor"/>
    </font>
    <font>
      <sz val="9"/>
      <color theme="1"/>
      <name val="ＭＳ Ｐゴシック"/>
      <family val="3"/>
      <charset val="128"/>
    </font>
    <font>
      <sz val="10"/>
      <name val="ＭＳ Ｐゴシック"/>
      <family val="3"/>
      <charset val="128"/>
    </font>
    <font>
      <sz val="10"/>
      <name val="游ゴシック"/>
      <family val="3"/>
      <charset val="128"/>
      <scheme val="minor"/>
    </font>
    <font>
      <sz val="8"/>
      <name val="ＭＳ Ｐゴシック"/>
      <family val="3"/>
      <charset val="128"/>
    </font>
    <font>
      <sz val="9"/>
      <name val="ＭＳ Ｐゴシック"/>
      <family val="3"/>
      <charset val="128"/>
    </font>
    <font>
      <sz val="9"/>
      <color rgb="FFFF0000"/>
      <name val="ＭＳ Ｐゴシック"/>
      <family val="3"/>
      <charset val="128"/>
    </font>
    <font>
      <sz val="10"/>
      <color indexed="8"/>
      <name val="ＭＳ Ｐゴシック"/>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indexed="8"/>
      <name val="HGｺﾞｼｯｸM"/>
      <family val="3"/>
      <charset val="128"/>
    </font>
    <font>
      <sz val="12"/>
      <color indexed="8"/>
      <name val="HGｺﾞｼｯｸM"/>
      <family val="3"/>
      <charset val="128"/>
    </font>
    <font>
      <sz val="11"/>
      <color indexed="8"/>
      <name val="HGｺﾞｼｯｸM"/>
      <family val="3"/>
      <charset val="128"/>
    </font>
    <font>
      <sz val="10"/>
      <color theme="1"/>
      <name val="HGｺﾞｼｯｸM"/>
      <family val="3"/>
      <charset val="128"/>
    </font>
    <font>
      <sz val="14"/>
      <name val="HGｺﾞｼｯｸM"/>
      <family val="3"/>
      <charset val="128"/>
    </font>
    <font>
      <b/>
      <sz val="14"/>
      <name val="HGｺﾞｼｯｸM"/>
      <family val="3"/>
      <charset val="128"/>
    </font>
    <font>
      <sz val="11"/>
      <color theme="1"/>
      <name val="HGSｺﾞｼｯｸM"/>
      <family val="3"/>
      <charset val="128"/>
    </font>
    <font>
      <sz val="14"/>
      <name val="HGSｺﾞｼｯｸM"/>
      <family val="3"/>
      <charset val="128"/>
    </font>
    <font>
      <sz val="10"/>
      <color theme="1"/>
      <name val="HGSｺﾞｼｯｸM"/>
      <family val="3"/>
      <charset val="128"/>
    </font>
    <font>
      <sz val="10"/>
      <name val="HGSｺﾞｼｯｸM"/>
      <family val="3"/>
      <charset val="128"/>
    </font>
    <font>
      <sz val="12"/>
      <name val="HGSｺﾞｼｯｸM"/>
      <family val="3"/>
      <charset val="128"/>
    </font>
    <font>
      <sz val="8"/>
      <name val="HGSｺﾞｼｯｸM"/>
      <family val="3"/>
      <charset val="128"/>
    </font>
    <font>
      <sz val="10"/>
      <name val="HGｺﾞｼｯｸM"/>
      <family val="3"/>
      <charset val="128"/>
    </font>
    <font>
      <sz val="8"/>
      <name val="HGｺﾞｼｯｸM"/>
      <family val="3"/>
      <charset val="128"/>
    </font>
    <font>
      <sz val="16"/>
      <name val="HGｺﾞｼｯｸM"/>
      <family val="3"/>
      <charset val="128"/>
    </font>
    <font>
      <sz val="11"/>
      <color theme="1"/>
      <name val="ＭＳ ゴシック"/>
      <family val="2"/>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color theme="1"/>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2"/>
      <color theme="1"/>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12"/>
      <color rgb="FFFF0000"/>
      <name val="HGｺﾞｼｯｸM"/>
      <family val="3"/>
      <charset val="128"/>
    </font>
    <font>
      <sz val="12"/>
      <color indexed="8"/>
      <name val="ＭＳ ゴシック"/>
      <family val="3"/>
      <charset val="128"/>
    </font>
    <font>
      <b/>
      <sz val="14"/>
      <color indexed="8"/>
      <name val="HGｺﾞｼｯｸM"/>
      <family val="3"/>
      <charset val="128"/>
    </font>
    <font>
      <sz val="14"/>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b/>
      <sz val="11"/>
      <color theme="1"/>
      <name val="HGｺﾞｼｯｸM"/>
      <family val="3"/>
      <charset val="128"/>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2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9" fontId="23"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6" fillId="0" borderId="0">
      <alignment vertical="center"/>
    </xf>
    <xf numFmtId="0" fontId="78" fillId="0" borderId="0">
      <alignment vertical="center"/>
    </xf>
    <xf numFmtId="0" fontId="78" fillId="0" borderId="0">
      <alignment vertical="center"/>
    </xf>
    <xf numFmtId="0" fontId="1" fillId="0" borderId="0">
      <alignment vertical="center"/>
    </xf>
    <xf numFmtId="0" fontId="16" fillId="0" borderId="0">
      <alignment vertical="center"/>
    </xf>
    <xf numFmtId="0" fontId="1" fillId="0" borderId="0"/>
    <xf numFmtId="38" fontId="111" fillId="0" borderId="0" applyFont="0" applyFill="0" applyBorder="0" applyAlignment="0" applyProtection="0"/>
    <xf numFmtId="0" fontId="1" fillId="0" borderId="0">
      <alignment vertical="center"/>
    </xf>
    <xf numFmtId="0" fontId="1" fillId="0" borderId="0"/>
  </cellStyleXfs>
  <cellXfs count="2202">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2" applyFont="1" applyFill="1">
      <alignment vertical="center"/>
    </xf>
    <xf numFmtId="0" fontId="11" fillId="2" borderId="0" xfId="2" applyFont="1" applyFill="1">
      <alignment vertical="center"/>
    </xf>
    <xf numFmtId="0" fontId="12" fillId="2" borderId="0" xfId="3" applyFont="1" applyFill="1">
      <alignment vertical="center"/>
    </xf>
    <xf numFmtId="0" fontId="10" fillId="2" borderId="0" xfId="3" applyFont="1" applyFill="1">
      <alignment vertical="center"/>
    </xf>
    <xf numFmtId="0" fontId="13" fillId="2" borderId="28" xfId="3" applyFont="1" applyFill="1" applyBorder="1" applyAlignment="1">
      <alignment vertical="center" shrinkToFit="1"/>
    </xf>
    <xf numFmtId="0" fontId="13" fillId="2" borderId="54" xfId="3" applyFont="1" applyFill="1" applyBorder="1" applyAlignment="1">
      <alignment vertical="center" shrinkToFit="1"/>
    </xf>
    <xf numFmtId="0" fontId="14" fillId="2" borderId="0" xfId="3" applyFont="1" applyFill="1">
      <alignment vertical="center"/>
    </xf>
    <xf numFmtId="0" fontId="15" fillId="2" borderId="0" xfId="3" applyFont="1" applyFill="1">
      <alignment vertical="center"/>
    </xf>
    <xf numFmtId="0" fontId="18" fillId="2" borderId="28" xfId="3" applyFont="1" applyFill="1" applyBorder="1" applyAlignment="1">
      <alignment horizontal="left" vertical="center"/>
    </xf>
    <xf numFmtId="0" fontId="18" fillId="2" borderId="28" xfId="3" applyFont="1" applyFill="1" applyBorder="1" applyAlignment="1">
      <alignment horizontal="left" vertical="center" wrapText="1" shrinkToFit="1"/>
    </xf>
    <xf numFmtId="0" fontId="18" fillId="2" borderId="0" xfId="3" applyFont="1" applyFill="1">
      <alignment vertical="center"/>
    </xf>
    <xf numFmtId="0" fontId="19" fillId="2" borderId="0" xfId="2" applyFont="1" applyFill="1">
      <alignment vertical="center"/>
    </xf>
    <xf numFmtId="0" fontId="20" fillId="2" borderId="0" xfId="3" applyFont="1" applyFill="1" applyAlignment="1">
      <alignment horizontal="left" vertical="center"/>
    </xf>
    <xf numFmtId="0" fontId="20" fillId="2" borderId="0" xfId="2" applyFont="1" applyFill="1">
      <alignment vertical="center"/>
    </xf>
    <xf numFmtId="0" fontId="21" fillId="2" borderId="0" xfId="2" applyFont="1" applyFill="1">
      <alignment vertical="center"/>
    </xf>
    <xf numFmtId="0" fontId="20" fillId="2" borderId="0" xfId="2" applyFont="1" applyFill="1" applyAlignment="1">
      <alignment vertical="top"/>
    </xf>
    <xf numFmtId="0" fontId="20" fillId="2" borderId="0" xfId="2" applyFont="1" applyFill="1" applyAlignment="1">
      <alignment horizontal="left" vertical="center"/>
    </xf>
    <xf numFmtId="0" fontId="20" fillId="2" borderId="0" xfId="3" applyFont="1" applyFill="1" applyAlignment="1">
      <alignment horizontal="left" vertical="top"/>
    </xf>
    <xf numFmtId="0" fontId="11" fillId="2" borderId="0" xfId="2" applyFont="1" applyFill="1" applyAlignment="1">
      <alignment vertical="top"/>
    </xf>
    <xf numFmtId="0" fontId="1" fillId="2" borderId="0" xfId="2" applyFill="1">
      <alignment vertical="center"/>
    </xf>
    <xf numFmtId="0" fontId="1" fillId="0" borderId="0" xfId="2">
      <alignment vertical="center"/>
    </xf>
    <xf numFmtId="0" fontId="4" fillId="0" borderId="0" xfId="1" applyFont="1" applyAlignment="1">
      <alignment horizontal="left" vertical="center"/>
    </xf>
    <xf numFmtId="0" fontId="24" fillId="0" borderId="0" xfId="4" applyFont="1" applyAlignment="1">
      <alignment horizontal="left" vertical="center"/>
    </xf>
    <xf numFmtId="0" fontId="24" fillId="0" borderId="0" xfId="4" applyFont="1" applyAlignment="1">
      <alignment horizontal="left" vertical="center" shrinkToFit="1"/>
    </xf>
    <xf numFmtId="0" fontId="24" fillId="0" borderId="0" xfId="4" applyFont="1">
      <alignment vertical="center"/>
    </xf>
    <xf numFmtId="0" fontId="24" fillId="0" borderId="0" xfId="4" applyFont="1" applyAlignment="1">
      <alignment vertical="center" textRotation="255" shrinkToFit="1"/>
    </xf>
    <xf numFmtId="0" fontId="25" fillId="0" borderId="0" xfId="4" applyFont="1" applyAlignment="1">
      <alignment horizontal="center" vertical="center"/>
    </xf>
    <xf numFmtId="0" fontId="26" fillId="0" borderId="0" xfId="4" applyFont="1" applyAlignment="1">
      <alignment horizontal="center" vertical="center"/>
    </xf>
    <xf numFmtId="0" fontId="25" fillId="0" borderId="0" xfId="4" applyFont="1" applyAlignment="1">
      <alignment horizontal="left" vertical="center"/>
    </xf>
    <xf numFmtId="0" fontId="24" fillId="0" borderId="46" xfId="4" applyFont="1" applyBorder="1" applyAlignment="1">
      <alignment horizontal="left" vertical="center" indent="4"/>
    </xf>
    <xf numFmtId="0" fontId="24" fillId="0" borderId="47" xfId="4" applyFont="1" applyBorder="1" applyAlignment="1">
      <alignment horizontal="left" vertical="center" indent="1"/>
    </xf>
    <xf numFmtId="0" fontId="24" fillId="0" borderId="48" xfId="4" applyFont="1" applyBorder="1" applyAlignment="1">
      <alignment horizontal="left" vertical="center" indent="1"/>
    </xf>
    <xf numFmtId="0" fontId="24" fillId="0" borderId="50" xfId="4" applyFont="1" applyBorder="1" applyAlignment="1">
      <alignment horizontal="left" vertical="center"/>
    </xf>
    <xf numFmtId="0" fontId="24" fillId="0" borderId="51" xfId="4" applyFont="1" applyBorder="1" applyAlignment="1">
      <alignment horizontal="center" vertical="center"/>
    </xf>
    <xf numFmtId="0" fontId="24" fillId="0" borderId="28" xfId="4" applyFont="1" applyBorder="1" applyAlignment="1">
      <alignment horizontal="center" vertical="center"/>
    </xf>
    <xf numFmtId="0" fontId="24" fillId="0" borderId="27" xfId="4" applyFont="1" applyBorder="1" applyAlignment="1">
      <alignment horizontal="center" vertical="center"/>
    </xf>
    <xf numFmtId="0" fontId="28" fillId="0" borderId="26" xfId="4" applyFont="1" applyBorder="1" applyAlignment="1">
      <alignment horizontal="center" vertical="center" textRotation="255" wrapText="1"/>
    </xf>
    <xf numFmtId="0" fontId="28" fillId="0" borderId="28" xfId="4" applyFont="1" applyBorder="1" applyAlignment="1">
      <alignment horizontal="center" vertical="center" textRotation="255" wrapText="1"/>
    </xf>
    <xf numFmtId="0" fontId="28" fillId="0" borderId="27" xfId="4" applyFont="1" applyBorder="1" applyAlignment="1">
      <alignment horizontal="center" vertical="center" textRotation="255" wrapText="1"/>
    </xf>
    <xf numFmtId="0" fontId="24" fillId="0" borderId="94" xfId="4" applyFont="1" applyBorder="1" applyAlignment="1">
      <alignment horizontal="center" vertical="center"/>
    </xf>
    <xf numFmtId="0" fontId="24" fillId="0" borderId="0" xfId="4" applyFont="1" applyAlignment="1">
      <alignment horizontal="center" vertical="center"/>
    </xf>
    <xf numFmtId="0" fontId="24" fillId="0" borderId="36" xfId="4" applyFont="1" applyBorder="1" applyAlignment="1">
      <alignment horizontal="center" vertical="center"/>
    </xf>
    <xf numFmtId="0" fontId="28" fillId="0" borderId="35" xfId="4" applyFont="1" applyBorder="1" applyAlignment="1">
      <alignment horizontal="center" vertical="center" textRotation="255" wrapText="1"/>
    </xf>
    <xf numFmtId="0" fontId="28" fillId="0" borderId="0" xfId="4" applyFont="1" applyAlignment="1">
      <alignment horizontal="center" vertical="center" textRotation="255" wrapText="1"/>
    </xf>
    <xf numFmtId="0" fontId="28" fillId="0" borderId="36" xfId="4" applyFont="1" applyBorder="1" applyAlignment="1">
      <alignment horizontal="center" vertical="center" textRotation="255" wrapText="1"/>
    </xf>
    <xf numFmtId="0" fontId="24" fillId="0" borderId="95" xfId="4" applyFont="1" applyBorder="1" applyAlignment="1">
      <alignment vertical="center" shrinkToFit="1"/>
    </xf>
    <xf numFmtId="0" fontId="24" fillId="0" borderId="16" xfId="4" applyFont="1" applyBorder="1" applyAlignment="1">
      <alignment vertical="center" shrinkToFit="1"/>
    </xf>
    <xf numFmtId="0" fontId="24" fillId="0" borderId="17" xfId="4" applyFont="1" applyBorder="1" applyAlignment="1">
      <alignment vertical="center" shrinkToFit="1"/>
    </xf>
    <xf numFmtId="0" fontId="24" fillId="0" borderId="32" xfId="4" applyFont="1" applyBorder="1" applyAlignment="1">
      <alignment vertical="center" shrinkToFit="1"/>
    </xf>
    <xf numFmtId="0" fontId="24" fillId="0" borderId="11" xfId="4" applyFont="1" applyBorder="1" applyAlignment="1">
      <alignment horizontal="center" vertical="center"/>
    </xf>
    <xf numFmtId="0" fontId="24" fillId="0" borderId="12" xfId="4" applyFont="1" applyBorder="1" applyAlignment="1">
      <alignment horizontal="center" vertical="center"/>
    </xf>
    <xf numFmtId="0" fontId="24" fillId="0" borderId="13" xfId="4" applyFont="1" applyBorder="1" applyAlignment="1">
      <alignment horizontal="center" vertical="center"/>
    </xf>
    <xf numFmtId="0" fontId="28" fillId="0" borderId="14" xfId="4" applyFont="1" applyBorder="1" applyAlignment="1">
      <alignment horizontal="center" vertical="center" textRotation="255" wrapText="1"/>
    </xf>
    <xf numFmtId="0" fontId="28" fillId="0" borderId="12" xfId="4" applyFont="1" applyBorder="1" applyAlignment="1">
      <alignment horizontal="center" vertical="center" textRotation="255" wrapText="1"/>
    </xf>
    <xf numFmtId="0" fontId="28" fillId="0" borderId="13" xfId="4" applyFont="1" applyBorder="1" applyAlignment="1">
      <alignment horizontal="center" vertical="center" textRotation="255" wrapText="1"/>
    </xf>
    <xf numFmtId="0" fontId="29" fillId="0" borderId="95" xfId="4" applyFont="1" applyBorder="1" applyAlignment="1">
      <alignment horizontal="center" vertical="top" shrinkToFit="1"/>
    </xf>
    <xf numFmtId="0" fontId="24" fillId="0" borderId="96" xfId="4" applyFont="1" applyBorder="1" applyAlignment="1">
      <alignment horizontal="left" vertical="center"/>
    </xf>
    <xf numFmtId="0" fontId="24" fillId="0" borderId="31" xfId="4" applyFont="1" applyBorder="1" applyAlignment="1">
      <alignment horizontal="left" vertical="center"/>
    </xf>
    <xf numFmtId="0" fontId="24" fillId="0" borderId="32" xfId="4" applyFont="1" applyBorder="1" applyAlignment="1">
      <alignment horizontal="left" vertical="center"/>
    </xf>
    <xf numFmtId="0" fontId="24" fillId="0" borderId="30" xfId="4" applyFont="1" applyBorder="1" applyAlignment="1">
      <alignment horizontal="center" vertical="center"/>
    </xf>
    <xf numFmtId="0" fontId="24" fillId="0" borderId="31" xfId="4" applyFont="1" applyBorder="1" applyAlignment="1">
      <alignment horizontal="center" vertical="center" shrinkToFit="1"/>
    </xf>
    <xf numFmtId="0" fontId="24" fillId="0" borderId="32" xfId="4" applyFont="1" applyBorder="1" applyAlignment="1">
      <alignment horizontal="center" vertical="center" shrinkToFit="1"/>
    </xf>
    <xf numFmtId="0" fontId="24" fillId="0" borderId="95" xfId="4" applyFont="1" applyBorder="1">
      <alignment vertical="center"/>
    </xf>
    <xf numFmtId="0" fontId="24" fillId="0" borderId="74" xfId="4" applyFont="1" applyBorder="1">
      <alignment vertical="center"/>
    </xf>
    <xf numFmtId="0" fontId="24" fillId="0" borderId="16" xfId="4" applyFont="1" applyBorder="1">
      <alignment vertical="center"/>
    </xf>
    <xf numFmtId="0" fontId="24" fillId="0" borderId="17" xfId="4" applyFont="1" applyBorder="1">
      <alignment vertical="center"/>
    </xf>
    <xf numFmtId="0" fontId="24" fillId="0" borderId="32" xfId="4" applyFont="1" applyBorder="1">
      <alignment vertical="center"/>
    </xf>
    <xf numFmtId="0" fontId="24" fillId="0" borderId="6" xfId="4" applyFont="1" applyBorder="1" applyAlignment="1">
      <alignment horizontal="left" vertical="center"/>
    </xf>
    <xf numFmtId="0" fontId="24" fillId="0" borderId="7" xfId="4" applyFont="1" applyBorder="1" applyAlignment="1">
      <alignment horizontal="left" vertical="center"/>
    </xf>
    <xf numFmtId="0" fontId="24" fillId="0" borderId="8" xfId="4" applyFont="1" applyBorder="1" applyAlignment="1">
      <alignment horizontal="left" vertical="center"/>
    </xf>
    <xf numFmtId="0" fontId="24" fillId="0" borderId="9" xfId="4" applyFont="1" applyBorder="1" applyAlignment="1">
      <alignment horizontal="center" vertical="center"/>
    </xf>
    <xf numFmtId="0" fontId="24" fillId="0" borderId="7" xfId="4" applyFont="1" applyBorder="1" applyAlignment="1">
      <alignment horizontal="center" vertical="center"/>
    </xf>
    <xf numFmtId="0" fontId="24" fillId="0" borderId="8" xfId="4" applyFont="1" applyBorder="1" applyAlignment="1">
      <alignment horizontal="center" vertical="center"/>
    </xf>
    <xf numFmtId="0" fontId="24" fillId="0" borderId="89" xfId="4" applyFont="1" applyBorder="1">
      <alignment vertical="center"/>
    </xf>
    <xf numFmtId="0" fontId="24" fillId="0" borderId="34" xfId="4" applyFont="1" applyBorder="1">
      <alignment vertical="center"/>
    </xf>
    <xf numFmtId="0" fontId="24" fillId="0" borderId="97" xfId="4" applyFont="1" applyBorder="1">
      <alignment vertical="center"/>
    </xf>
    <xf numFmtId="0" fontId="24" fillId="0" borderId="8" xfId="4" applyFont="1" applyBorder="1">
      <alignment vertical="center"/>
    </xf>
    <xf numFmtId="0" fontId="24" fillId="0" borderId="28" xfId="4" applyFont="1" applyBorder="1">
      <alignment vertical="center"/>
    </xf>
    <xf numFmtId="0" fontId="24" fillId="0" borderId="28" xfId="4" applyFont="1" applyBorder="1" applyAlignment="1">
      <alignment horizontal="left" vertical="center" indent="1"/>
    </xf>
    <xf numFmtId="0" fontId="24" fillId="0" borderId="46" xfId="4" applyFont="1" applyBorder="1" applyAlignment="1">
      <alignment horizontal="left" vertical="center" indent="1"/>
    </xf>
    <xf numFmtId="0" fontId="24" fillId="0" borderId="47" xfId="4" applyFont="1" applyBorder="1" applyAlignment="1">
      <alignment horizontal="center" vertical="center"/>
    </xf>
    <xf numFmtId="0" fontId="24" fillId="0" borderId="47" xfId="4" applyFont="1" applyBorder="1">
      <alignment vertical="center"/>
    </xf>
    <xf numFmtId="0" fontId="24" fillId="0" borderId="0" xfId="4" applyFont="1" applyAlignment="1">
      <alignment horizontal="left" vertical="center" indent="1"/>
    </xf>
    <xf numFmtId="0" fontId="28" fillId="0" borderId="0" xfId="4" applyFont="1" applyAlignment="1">
      <alignment horizontal="left" vertical="center" indent="1"/>
    </xf>
    <xf numFmtId="0" fontId="28" fillId="0" borderId="0" xfId="4" applyFont="1" applyAlignment="1">
      <alignment horizontal="left" vertical="center"/>
    </xf>
    <xf numFmtId="0" fontId="28" fillId="0" borderId="0" xfId="4" applyFont="1" applyAlignment="1">
      <alignment horizontal="left" vertical="center" wrapText="1" shrinkToFit="1"/>
    </xf>
    <xf numFmtId="0" fontId="28" fillId="0" borderId="0" xfId="4" applyFont="1" applyAlignment="1">
      <alignment horizontal="left" vertical="center" wrapText="1"/>
    </xf>
    <xf numFmtId="0" fontId="30" fillId="0" borderId="0" xfId="7" applyFont="1" applyAlignment="1">
      <alignment horizontal="left" vertical="center"/>
    </xf>
    <xf numFmtId="0" fontId="30" fillId="0" borderId="0" xfId="7" applyFont="1" applyAlignment="1">
      <alignment horizontal="right" vertical="center"/>
    </xf>
    <xf numFmtId="0" fontId="30" fillId="0" borderId="0" xfId="7" applyFont="1" applyAlignment="1">
      <alignment vertical="center"/>
    </xf>
    <xf numFmtId="0" fontId="30" fillId="0" borderId="0" xfId="7" applyFont="1"/>
    <xf numFmtId="0" fontId="30" fillId="0" borderId="9" xfId="7" applyFont="1" applyBorder="1" applyAlignment="1">
      <alignment horizontal="center" vertical="center"/>
    </xf>
    <xf numFmtId="0" fontId="1" fillId="0" borderId="0" xfId="7"/>
    <xf numFmtId="0" fontId="30" fillId="0" borderId="7" xfId="7" applyFont="1" applyBorder="1" applyAlignment="1">
      <alignment horizontal="center" vertical="center"/>
    </xf>
    <xf numFmtId="0" fontId="30" fillId="0" borderId="7" xfId="7" applyFont="1" applyBorder="1" applyAlignment="1">
      <alignment horizontal="left" vertical="center"/>
    </xf>
    <xf numFmtId="0" fontId="32" fillId="0" borderId="7" xfId="7" applyFont="1" applyBorder="1" applyAlignment="1">
      <alignment vertical="center"/>
    </xf>
    <xf numFmtId="0" fontId="32" fillId="0" borderId="8" xfId="7" applyFont="1" applyBorder="1" applyAlignment="1">
      <alignment vertical="center"/>
    </xf>
    <xf numFmtId="0" fontId="30" fillId="0" borderId="35" xfId="7" applyFont="1" applyBorder="1" applyAlignment="1">
      <alignment horizontal="center" vertical="center"/>
    </xf>
    <xf numFmtId="0" fontId="30" fillId="0" borderId="12" xfId="7" applyFont="1" applyBorder="1" applyAlignment="1">
      <alignment vertical="center"/>
    </xf>
    <xf numFmtId="0" fontId="30" fillId="0" borderId="0" xfId="7" applyFont="1" applyAlignment="1">
      <alignment horizontal="center" vertical="center"/>
    </xf>
    <xf numFmtId="0" fontId="32" fillId="0" borderId="0" xfId="7" applyFont="1" applyAlignment="1">
      <alignment vertical="center"/>
    </xf>
    <xf numFmtId="0" fontId="32" fillId="0" borderId="36" xfId="7" applyFont="1" applyBorder="1" applyAlignment="1">
      <alignment vertical="center"/>
    </xf>
    <xf numFmtId="0" fontId="30" fillId="0" borderId="7" xfId="7" applyFont="1" applyBorder="1" applyAlignment="1">
      <alignment vertical="center"/>
    </xf>
    <xf numFmtId="0" fontId="30" fillId="0" borderId="14" xfId="7" applyFont="1" applyBorder="1" applyAlignment="1">
      <alignment horizontal="center" vertical="center"/>
    </xf>
    <xf numFmtId="0" fontId="30" fillId="0" borderId="12" xfId="7" applyFont="1" applyBorder="1" applyAlignment="1">
      <alignment horizontal="left" vertical="center"/>
    </xf>
    <xf numFmtId="0" fontId="32" fillId="0" borderId="12" xfId="7" applyFont="1" applyBorder="1" applyAlignment="1">
      <alignment vertical="center"/>
    </xf>
    <xf numFmtId="0" fontId="32" fillId="0" borderId="13" xfId="7" applyFont="1" applyBorder="1" applyAlignment="1">
      <alignment vertical="center"/>
    </xf>
    <xf numFmtId="0" fontId="30" fillId="0" borderId="9" xfId="7" applyFont="1" applyBorder="1" applyAlignment="1">
      <alignment horizontal="left" vertical="center"/>
    </xf>
    <xf numFmtId="0" fontId="30" fillId="0" borderId="35" xfId="7" applyFont="1" applyBorder="1" applyAlignment="1">
      <alignment horizontal="left" vertical="center"/>
    </xf>
    <xf numFmtId="0" fontId="30" fillId="0" borderId="35" xfId="7" applyFont="1" applyBorder="1" applyAlignment="1">
      <alignment vertical="center" wrapText="1"/>
    </xf>
    <xf numFmtId="0" fontId="33" fillId="0" borderId="0" xfId="7" applyFont="1" applyAlignment="1">
      <alignment wrapText="1"/>
    </xf>
    <xf numFmtId="0" fontId="32" fillId="0" borderId="34" xfId="7" applyFont="1" applyBorder="1" applyAlignment="1">
      <alignment vertical="center"/>
    </xf>
    <xf numFmtId="0" fontId="30" fillId="0" borderId="7" xfId="7" applyFont="1" applyBorder="1" applyAlignment="1">
      <alignment horizontal="center" vertical="center" wrapText="1"/>
    </xf>
    <xf numFmtId="0" fontId="33" fillId="0" borderId="0" xfId="7" applyFont="1" applyAlignment="1">
      <alignment horizontal="left" wrapText="1"/>
    </xf>
    <xf numFmtId="0" fontId="30" fillId="0" borderId="13" xfId="7" applyFont="1" applyBorder="1" applyAlignment="1">
      <alignment vertical="center"/>
    </xf>
    <xf numFmtId="0" fontId="30" fillId="0" borderId="74" xfId="7" applyFont="1" applyBorder="1" applyAlignment="1">
      <alignment vertical="center"/>
    </xf>
    <xf numFmtId="0" fontId="32" fillId="0" borderId="35" xfId="7" applyFont="1" applyBorder="1" applyAlignment="1">
      <alignment vertical="center"/>
    </xf>
    <xf numFmtId="0" fontId="30" fillId="0" borderId="35" xfId="7" applyFont="1" applyBorder="1" applyAlignment="1">
      <alignment vertical="center"/>
    </xf>
    <xf numFmtId="0" fontId="32" fillId="0" borderId="16" xfId="7" applyFont="1" applyBorder="1" applyAlignment="1">
      <alignment vertical="center"/>
    </xf>
    <xf numFmtId="0" fontId="32" fillId="0" borderId="36" xfId="7" applyFont="1" applyBorder="1" applyAlignment="1">
      <alignment horizontal="center" vertical="center"/>
    </xf>
    <xf numFmtId="0" fontId="1" fillId="0" borderId="7" xfId="7" applyBorder="1"/>
    <xf numFmtId="0" fontId="30" fillId="0" borderId="8" xfId="7" applyFont="1" applyBorder="1" applyAlignment="1">
      <alignment vertical="center"/>
    </xf>
    <xf numFmtId="0" fontId="30" fillId="0" borderId="12" xfId="7" applyFont="1" applyBorder="1" applyAlignment="1">
      <alignment horizontal="center" vertical="center"/>
    </xf>
    <xf numFmtId="0" fontId="1" fillId="0" borderId="12" xfId="7" applyBorder="1"/>
    <xf numFmtId="0" fontId="30" fillId="0" borderId="12" xfId="7" applyFont="1" applyBorder="1" applyAlignment="1">
      <alignment horizontal="center" vertical="center" wrapText="1"/>
    </xf>
    <xf numFmtId="0" fontId="30" fillId="0" borderId="36" xfId="7" applyFont="1" applyBorder="1" applyAlignment="1">
      <alignment vertical="center"/>
    </xf>
    <xf numFmtId="0" fontId="30" fillId="0" borderId="14" xfId="7" applyFont="1" applyBorder="1" applyAlignment="1">
      <alignment horizontal="left" vertical="center"/>
    </xf>
    <xf numFmtId="0" fontId="30" fillId="0" borderId="13" xfId="7" applyFont="1" applyBorder="1" applyAlignment="1">
      <alignment horizontal="left" vertical="center"/>
    </xf>
    <xf numFmtId="0" fontId="30" fillId="0" borderId="8" xfId="7" applyFont="1" applyBorder="1" applyAlignment="1">
      <alignment horizontal="left" vertical="center"/>
    </xf>
    <xf numFmtId="0" fontId="30" fillId="0" borderId="38" xfId="7" applyFont="1" applyBorder="1" applyAlignment="1">
      <alignment vertical="center" wrapText="1"/>
    </xf>
    <xf numFmtId="0" fontId="32" fillId="0" borderId="38" xfId="7" applyFont="1" applyBorder="1" applyAlignment="1">
      <alignment vertical="center"/>
    </xf>
    <xf numFmtId="0" fontId="30" fillId="0" borderId="38" xfId="7" applyFont="1" applyBorder="1" applyAlignment="1">
      <alignment vertical="center"/>
    </xf>
    <xf numFmtId="0" fontId="32" fillId="0" borderId="32" xfId="7" applyFont="1" applyBorder="1" applyAlignment="1">
      <alignment vertical="center"/>
    </xf>
    <xf numFmtId="0" fontId="32" fillId="0" borderId="30" xfId="7" applyFont="1" applyBorder="1" applyAlignment="1">
      <alignment vertical="center"/>
    </xf>
    <xf numFmtId="0" fontId="30" fillId="0" borderId="0" xfId="7" applyFont="1" applyAlignment="1">
      <alignment horizontal="center" vertical="center" wrapText="1"/>
    </xf>
    <xf numFmtId="177" fontId="30" fillId="0" borderId="31" xfId="7" applyNumberFormat="1" applyFont="1" applyBorder="1" applyAlignment="1">
      <alignment horizontal="center" vertical="center"/>
    </xf>
    <xf numFmtId="177" fontId="30" fillId="0" borderId="32" xfId="7" applyNumberFormat="1" applyFont="1" applyBorder="1" applyAlignment="1">
      <alignment horizontal="center" vertical="center"/>
    </xf>
    <xf numFmtId="177" fontId="30" fillId="0" borderId="36" xfId="7" applyNumberFormat="1" applyFont="1" applyBorder="1" applyAlignment="1">
      <alignment vertical="center"/>
    </xf>
    <xf numFmtId="0" fontId="30" fillId="0" borderId="14" xfId="7" applyFont="1" applyBorder="1" applyAlignment="1">
      <alignment vertical="center" wrapText="1"/>
    </xf>
    <xf numFmtId="177" fontId="30" fillId="0" borderId="12" xfId="7" applyNumberFormat="1" applyFont="1" applyBorder="1" applyAlignment="1">
      <alignment horizontal="center" vertical="center"/>
    </xf>
    <xf numFmtId="177" fontId="30" fillId="0" borderId="13" xfId="7" applyNumberFormat="1" applyFont="1" applyBorder="1" applyAlignment="1">
      <alignment vertical="center"/>
    </xf>
    <xf numFmtId="178" fontId="30" fillId="0" borderId="0" xfId="7" applyNumberFormat="1" applyFont="1" applyAlignment="1">
      <alignment vertical="center"/>
    </xf>
    <xf numFmtId="0" fontId="34" fillId="0" borderId="0" xfId="7" applyFont="1" applyAlignment="1">
      <alignment vertical="top"/>
    </xf>
    <xf numFmtId="0" fontId="34" fillId="0" borderId="0" xfId="7" applyFont="1" applyAlignment="1">
      <alignment vertical="top" wrapText="1"/>
    </xf>
    <xf numFmtId="0" fontId="34" fillId="0" borderId="0" xfId="7" applyFont="1" applyAlignment="1">
      <alignment horizontal="left" vertical="top"/>
    </xf>
    <xf numFmtId="0" fontId="30" fillId="0" borderId="0" xfId="7" applyFont="1" applyAlignment="1">
      <alignment horizontal="left" vertical="top"/>
    </xf>
    <xf numFmtId="0" fontId="30" fillId="0" borderId="0" xfId="7" applyFont="1" applyAlignment="1">
      <alignment horizontal="left"/>
    </xf>
    <xf numFmtId="0" fontId="34" fillId="0" borderId="0" xfId="7" applyFont="1" applyAlignment="1">
      <alignment vertical="center"/>
    </xf>
    <xf numFmtId="0" fontId="30" fillId="0" borderId="0" xfId="7" applyFont="1" applyAlignment="1">
      <alignment horizontal="center"/>
    </xf>
    <xf numFmtId="0" fontId="35" fillId="0" borderId="0" xfId="2" applyFont="1">
      <alignment vertical="center"/>
    </xf>
    <xf numFmtId="0" fontId="37" fillId="0" borderId="0" xfId="2" applyFont="1">
      <alignment vertical="center"/>
    </xf>
    <xf numFmtId="0" fontId="35" fillId="0" borderId="99" xfId="2" applyFont="1" applyBorder="1">
      <alignment vertical="center"/>
    </xf>
    <xf numFmtId="0" fontId="35" fillId="0" borderId="101" xfId="2" applyFont="1" applyBorder="1">
      <alignment vertical="center"/>
    </xf>
    <xf numFmtId="0" fontId="35" fillId="0" borderId="31" xfId="2" applyFont="1" applyBorder="1">
      <alignment vertical="center"/>
    </xf>
    <xf numFmtId="0" fontId="35" fillId="0" borderId="16" xfId="2" applyFont="1" applyBorder="1" applyAlignment="1">
      <alignment horizontal="center" vertical="center"/>
    </xf>
    <xf numFmtId="0" fontId="35" fillId="0" borderId="102" xfId="2" applyFont="1" applyBorder="1" applyAlignment="1">
      <alignment horizontal="center" vertical="center"/>
    </xf>
    <xf numFmtId="0" fontId="38" fillId="0" borderId="0" xfId="2" applyFont="1">
      <alignment vertical="center"/>
    </xf>
    <xf numFmtId="0" fontId="39" fillId="0" borderId="0" xfId="2" applyFont="1">
      <alignment vertical="center"/>
    </xf>
    <xf numFmtId="0" fontId="11" fillId="0" borderId="0" xfId="9" applyFont="1">
      <alignment vertical="center"/>
    </xf>
    <xf numFmtId="0" fontId="18" fillId="0" borderId="14" xfId="4" applyFont="1" applyBorder="1" applyAlignment="1">
      <alignment horizontal="distributed" vertical="center"/>
    </xf>
    <xf numFmtId="0" fontId="46" fillId="0" borderId="61" xfId="4" applyFont="1" applyBorder="1" applyAlignment="1">
      <alignment horizontal="distributed" vertical="center"/>
    </xf>
    <xf numFmtId="0" fontId="42" fillId="0" borderId="105" xfId="9" applyFont="1" applyBorder="1" applyAlignment="1">
      <alignment horizontal="center" vertical="center" wrapText="1"/>
    </xf>
    <xf numFmtId="0" fontId="47" fillId="0" borderId="106" xfId="9" applyFont="1" applyBorder="1" applyAlignment="1">
      <alignment horizontal="center" vertical="center" wrapText="1"/>
    </xf>
    <xf numFmtId="0" fontId="47" fillId="0" borderId="108" xfId="9" applyFont="1" applyBorder="1" applyAlignment="1">
      <alignment horizontal="center" vertical="center" wrapText="1"/>
    </xf>
    <xf numFmtId="0" fontId="47" fillId="0" borderId="109" xfId="9" applyFont="1" applyBorder="1" applyAlignment="1">
      <alignment horizontal="center" vertical="center" wrapText="1"/>
    </xf>
    <xf numFmtId="0" fontId="47" fillId="0" borderId="110" xfId="9" applyFont="1" applyBorder="1" applyAlignment="1">
      <alignment horizontal="center" vertical="center" wrapText="1"/>
    </xf>
    <xf numFmtId="0" fontId="47" fillId="0" borderId="111" xfId="9" applyFont="1" applyBorder="1" applyAlignment="1">
      <alignment horizontal="center" vertical="center" wrapText="1"/>
    </xf>
    <xf numFmtId="0" fontId="47" fillId="0" borderId="112" xfId="9" applyFont="1" applyBorder="1" applyAlignment="1">
      <alignment horizontal="center" vertical="center" wrapText="1"/>
    </xf>
    <xf numFmtId="0" fontId="50" fillId="0" borderId="16" xfId="9" applyFont="1" applyBorder="1" applyAlignment="1">
      <alignment horizontal="center" vertical="center" wrapText="1"/>
    </xf>
    <xf numFmtId="0" fontId="50" fillId="0" borderId="108" xfId="9" applyFont="1" applyBorder="1" applyAlignment="1">
      <alignment horizontal="center" vertical="center" wrapText="1"/>
    </xf>
    <xf numFmtId="0" fontId="50" fillId="0" borderId="109" xfId="9" applyFont="1" applyBorder="1" applyAlignment="1">
      <alignment horizontal="center" vertical="center" wrapText="1"/>
    </xf>
    <xf numFmtId="0" fontId="50" fillId="0" borderId="110" xfId="9" applyFont="1" applyBorder="1" applyAlignment="1">
      <alignment horizontal="center" vertical="center" wrapText="1"/>
    </xf>
    <xf numFmtId="0" fontId="50" fillId="0" borderId="113" xfId="9" applyFont="1" applyBorder="1" applyAlignment="1">
      <alignment vertical="center" wrapText="1"/>
    </xf>
    <xf numFmtId="0" fontId="50" fillId="0" borderId="114" xfId="9" applyFont="1" applyBorder="1" applyAlignment="1">
      <alignment vertical="center" wrapText="1"/>
    </xf>
    <xf numFmtId="0" fontId="50" fillId="0" borderId="33" xfId="9" applyFont="1" applyBorder="1" applyAlignment="1">
      <alignment horizontal="center" vertical="center" wrapText="1"/>
    </xf>
    <xf numFmtId="0" fontId="50" fillId="0" borderId="34" xfId="9" applyFont="1" applyBorder="1" applyAlignment="1">
      <alignment horizontal="center" vertical="center" wrapText="1"/>
    </xf>
    <xf numFmtId="0" fontId="50" fillId="0" borderId="115" xfId="9" applyFont="1" applyBorder="1" applyAlignment="1">
      <alignment horizontal="center" vertical="center" wrapText="1"/>
    </xf>
    <xf numFmtId="0" fontId="50" fillId="0" borderId="116" xfId="9" applyFont="1" applyBorder="1" applyAlignment="1">
      <alignment horizontal="center" vertical="center" wrapText="1"/>
    </xf>
    <xf numFmtId="0" fontId="50" fillId="0" borderId="117" xfId="9" applyFont="1" applyBorder="1" applyAlignment="1">
      <alignment horizontal="center" vertical="center" wrapText="1"/>
    </xf>
    <xf numFmtId="0" fontId="50" fillId="0" borderId="113" xfId="9" applyFont="1" applyBorder="1" applyAlignment="1">
      <alignment horizontal="center" vertical="center" wrapText="1"/>
    </xf>
    <xf numFmtId="0" fontId="50" fillId="0" borderId="114" xfId="9" applyFont="1" applyBorder="1" applyAlignment="1">
      <alignment horizontal="center" vertical="center" wrapText="1"/>
    </xf>
    <xf numFmtId="0" fontId="50" fillId="0" borderId="102" xfId="9" applyFont="1" applyBorder="1" applyAlignment="1">
      <alignment horizontal="center" vertical="center" wrapText="1"/>
    </xf>
    <xf numFmtId="0" fontId="50" fillId="0" borderId="119" xfId="9" applyFont="1" applyBorder="1" applyAlignment="1">
      <alignment horizontal="center" vertical="center" wrapText="1"/>
    </xf>
    <xf numFmtId="0" fontId="50" fillId="0" borderId="120" xfId="9" applyFont="1" applyBorder="1" applyAlignment="1">
      <alignment horizontal="center" vertical="center" wrapText="1"/>
    </xf>
    <xf numFmtId="0" fontId="50" fillId="0" borderId="121" xfId="9" applyFont="1" applyBorder="1" applyAlignment="1">
      <alignment horizontal="center" vertical="center" wrapText="1"/>
    </xf>
    <xf numFmtId="0" fontId="50" fillId="0" borderId="122" xfId="9" applyFont="1" applyBorder="1" applyAlignment="1">
      <alignment horizontal="center" vertical="center" wrapText="1"/>
    </xf>
    <xf numFmtId="0" fontId="50" fillId="0" borderId="123" xfId="9" applyFont="1" applyBorder="1" applyAlignment="1">
      <alignment horizontal="center" vertical="center" wrapText="1"/>
    </xf>
    <xf numFmtId="0" fontId="44" fillId="0" borderId="124" xfId="9" applyFont="1" applyBorder="1" applyAlignment="1">
      <alignment vertical="center" wrapText="1"/>
    </xf>
    <xf numFmtId="0" fontId="42" fillId="0" borderId="16" xfId="9" applyFont="1" applyBorder="1" applyAlignment="1">
      <alignment horizontal="center" vertical="center" wrapText="1"/>
    </xf>
    <xf numFmtId="0" fontId="52" fillId="0" borderId="25" xfId="9" applyFont="1" applyBorder="1" applyAlignment="1">
      <alignment horizontal="center" vertical="center" wrapText="1"/>
    </xf>
    <xf numFmtId="0" fontId="53" fillId="0" borderId="25" xfId="9" applyFont="1" applyBorder="1" applyAlignment="1">
      <alignment horizontal="center" vertical="center" wrapText="1"/>
    </xf>
    <xf numFmtId="0" fontId="52" fillId="0" borderId="16" xfId="9" applyFont="1" applyBorder="1" applyAlignment="1">
      <alignment horizontal="center" vertical="center" wrapText="1"/>
    </xf>
    <xf numFmtId="0" fontId="54" fillId="0" borderId="16" xfId="9" applyFont="1" applyBorder="1" applyAlignment="1">
      <alignment horizontal="center" vertical="center" wrapText="1"/>
    </xf>
    <xf numFmtId="0" fontId="52" fillId="0" borderId="102" xfId="9" applyFont="1" applyBorder="1" applyAlignment="1">
      <alignment horizontal="center" vertical="center" wrapText="1"/>
    </xf>
    <xf numFmtId="0" fontId="42" fillId="0" borderId="91" xfId="9" applyFont="1" applyBorder="1" applyAlignment="1">
      <alignment horizontal="center" vertical="center" wrapText="1"/>
    </xf>
    <xf numFmtId="0" fontId="42" fillId="0" borderId="25" xfId="9" applyFont="1" applyBorder="1" applyAlignment="1">
      <alignment horizontal="center" vertical="center" wrapText="1"/>
    </xf>
    <xf numFmtId="0" fontId="42" fillId="0" borderId="2" xfId="9" applyFont="1" applyBorder="1" applyAlignment="1">
      <alignment horizontal="center" vertical="center" wrapText="1"/>
    </xf>
    <xf numFmtId="0" fontId="51" fillId="0" borderId="4" xfId="9" applyFont="1" applyBorder="1" applyAlignment="1">
      <alignment horizontal="center" vertical="center" wrapText="1"/>
    </xf>
    <xf numFmtId="0" fontId="43" fillId="0" borderId="16" xfId="9" applyFont="1" applyBorder="1" applyAlignment="1">
      <alignment horizontal="center" vertical="center" wrapText="1"/>
    </xf>
    <xf numFmtId="0" fontId="43" fillId="0" borderId="30" xfId="9" applyFont="1" applyBorder="1" applyAlignment="1">
      <alignment horizontal="center" vertical="center" wrapText="1"/>
    </xf>
    <xf numFmtId="0" fontId="42" fillId="0" borderId="30" xfId="9" applyFont="1" applyBorder="1" applyAlignment="1">
      <alignment vertical="center" wrapText="1"/>
    </xf>
    <xf numFmtId="0" fontId="42" fillId="0" borderId="74" xfId="9" applyFont="1" applyBorder="1" applyAlignment="1">
      <alignment horizontal="center" vertical="center" wrapText="1"/>
    </xf>
    <xf numFmtId="0" fontId="42" fillId="0" borderId="34" xfId="9" applyFont="1" applyBorder="1" applyAlignment="1">
      <alignment horizontal="center" vertical="center" wrapText="1"/>
    </xf>
    <xf numFmtId="0" fontId="42" fillId="0" borderId="102" xfId="9" applyFont="1" applyBorder="1" applyAlignment="1">
      <alignment horizontal="center" vertical="center" wrapText="1"/>
    </xf>
    <xf numFmtId="0" fontId="42" fillId="0" borderId="0" xfId="9" applyFont="1">
      <alignment vertical="center"/>
    </xf>
    <xf numFmtId="0" fontId="10" fillId="0" borderId="0" xfId="4" applyFont="1">
      <alignment vertical="center"/>
    </xf>
    <xf numFmtId="0" fontId="59" fillId="0" borderId="0" xfId="4" applyFont="1">
      <alignment vertical="center"/>
    </xf>
    <xf numFmtId="0" fontId="61" fillId="0" borderId="0" xfId="4" applyFont="1">
      <alignment vertical="center"/>
    </xf>
    <xf numFmtId="0" fontId="58" fillId="0" borderId="0" xfId="4" applyFont="1">
      <alignment vertical="center"/>
    </xf>
    <xf numFmtId="0" fontId="59" fillId="0" borderId="0" xfId="4" applyFont="1" applyAlignment="1">
      <alignment horizontal="center" vertical="center" shrinkToFit="1"/>
    </xf>
    <xf numFmtId="0" fontId="59" fillId="0" borderId="0" xfId="4" applyFont="1" applyAlignment="1">
      <alignment horizontal="center" vertical="center"/>
    </xf>
    <xf numFmtId="0" fontId="59" fillId="0" borderId="0" xfId="4" applyFont="1" applyAlignment="1">
      <alignment horizontal="distributed" vertical="center" indent="1"/>
    </xf>
    <xf numFmtId="0" fontId="67" fillId="0" borderId="0" xfId="2" applyFont="1">
      <alignment vertical="center"/>
    </xf>
    <xf numFmtId="0" fontId="35" fillId="0" borderId="0" xfId="2" applyFont="1" applyAlignment="1">
      <alignment horizontal="right" vertical="center"/>
    </xf>
    <xf numFmtId="0" fontId="67" fillId="0" borderId="0" xfId="2" applyFont="1" applyAlignment="1">
      <alignment horizontal="center" vertical="center"/>
    </xf>
    <xf numFmtId="0" fontId="35" fillId="0" borderId="30" xfId="2" applyFont="1" applyBorder="1" applyAlignment="1">
      <alignment horizontal="left" vertical="center"/>
    </xf>
    <xf numFmtId="0" fontId="35" fillId="0" borderId="34" xfId="2" applyFont="1" applyBorder="1">
      <alignment vertical="center"/>
    </xf>
    <xf numFmtId="0" fontId="35" fillId="0" borderId="30" xfId="2" applyFont="1" applyBorder="1" applyAlignment="1">
      <alignment horizontal="center" vertical="center"/>
    </xf>
    <xf numFmtId="0" fontId="35" fillId="0" borderId="16" xfId="2" applyFont="1" applyBorder="1">
      <alignment vertical="center"/>
    </xf>
    <xf numFmtId="0" fontId="69" fillId="2" borderId="0" xfId="5" applyFont="1" applyFill="1">
      <alignment vertical="center"/>
    </xf>
    <xf numFmtId="0" fontId="69" fillId="2" borderId="0" xfId="5" applyFont="1" applyFill="1" applyAlignment="1">
      <alignment horizontal="right" vertical="center"/>
    </xf>
    <xf numFmtId="0" fontId="31" fillId="2" borderId="0" xfId="2" applyFont="1" applyFill="1" applyAlignment="1">
      <alignment horizontal="right" vertical="center"/>
    </xf>
    <xf numFmtId="0" fontId="11" fillId="0" borderId="0" xfId="5" applyFont="1">
      <alignment vertical="center"/>
    </xf>
    <xf numFmtId="0" fontId="70" fillId="2" borderId="0" xfId="5" applyFont="1" applyFill="1" applyAlignment="1">
      <alignment horizontal="center" vertical="center"/>
    </xf>
    <xf numFmtId="0" fontId="30" fillId="2" borderId="30" xfId="5" applyFont="1" applyFill="1" applyBorder="1" applyAlignment="1">
      <alignment horizontal="left" vertical="center"/>
    </xf>
    <xf numFmtId="0" fontId="69" fillId="2" borderId="34" xfId="5" applyFont="1" applyFill="1" applyBorder="1" applyAlignment="1">
      <alignment horizontal="left" vertical="center"/>
    </xf>
    <xf numFmtId="0" fontId="69" fillId="2" borderId="9" xfId="5" applyFont="1" applyFill="1" applyBorder="1" applyAlignment="1">
      <alignment horizontal="left" vertical="center" wrapText="1"/>
    </xf>
    <xf numFmtId="0" fontId="69" fillId="2" borderId="31" xfId="5" applyFont="1" applyFill="1" applyBorder="1" applyAlignment="1">
      <alignment horizontal="left" vertical="center"/>
    </xf>
    <xf numFmtId="0" fontId="69" fillId="2" borderId="8" xfId="5" applyFont="1" applyFill="1" applyBorder="1" applyAlignment="1">
      <alignment horizontal="left" vertical="center"/>
    </xf>
    <xf numFmtId="0" fontId="69" fillId="2" borderId="38" xfId="5" applyFont="1" applyFill="1" applyBorder="1" applyAlignment="1">
      <alignment horizontal="left" vertical="center" wrapText="1"/>
    </xf>
    <xf numFmtId="0" fontId="69" fillId="2" borderId="16" xfId="5" applyFont="1" applyFill="1" applyBorder="1" applyAlignment="1">
      <alignment horizontal="center" vertical="center"/>
    </xf>
    <xf numFmtId="0" fontId="69" fillId="2" borderId="38" xfId="5" applyFont="1" applyFill="1" applyBorder="1" applyAlignment="1">
      <alignment horizontal="left" vertical="center"/>
    </xf>
    <xf numFmtId="0" fontId="69" fillId="2" borderId="30" xfId="5" applyFont="1" applyFill="1" applyBorder="1" applyAlignment="1">
      <alignment horizontal="center" vertical="center"/>
    </xf>
    <xf numFmtId="0" fontId="69" fillId="2" borderId="32" xfId="5" applyFont="1" applyFill="1" applyBorder="1" applyAlignment="1">
      <alignment horizontal="right" vertical="center"/>
    </xf>
    <xf numFmtId="0" fontId="69" fillId="2" borderId="30" xfId="5" applyFont="1" applyFill="1" applyBorder="1" applyAlignment="1">
      <alignment horizontal="right" vertical="center"/>
    </xf>
    <xf numFmtId="0" fontId="69" fillId="2" borderId="61" xfId="5" applyFont="1" applyFill="1" applyBorder="1" applyAlignment="1">
      <alignment horizontal="right" vertical="center"/>
    </xf>
    <xf numFmtId="0" fontId="69" fillId="2" borderId="8" xfId="5" applyFont="1" applyFill="1" applyBorder="1" applyAlignment="1">
      <alignment horizontal="right" vertical="center"/>
    </xf>
    <xf numFmtId="0" fontId="11" fillId="3" borderId="0" xfId="5" applyFont="1" applyFill="1">
      <alignment vertical="center"/>
    </xf>
    <xf numFmtId="0" fontId="69" fillId="2" borderId="35" xfId="5" applyFont="1" applyFill="1" applyBorder="1" applyAlignment="1">
      <alignment horizontal="left" vertical="center" wrapText="1"/>
    </xf>
    <xf numFmtId="0" fontId="69" fillId="2" borderId="16" xfId="5" applyFont="1" applyFill="1" applyBorder="1" applyAlignment="1">
      <alignment horizontal="center" vertical="center" wrapText="1"/>
    </xf>
    <xf numFmtId="0" fontId="69" fillId="2" borderId="30" xfId="5" applyFont="1" applyFill="1" applyBorder="1" applyAlignment="1">
      <alignment horizontal="center" vertical="center" wrapText="1"/>
    </xf>
    <xf numFmtId="0" fontId="69" fillId="2" borderId="31" xfId="5" applyFont="1" applyFill="1" applyBorder="1" applyAlignment="1">
      <alignment horizontal="right" vertical="center"/>
    </xf>
    <xf numFmtId="0" fontId="69" fillId="2" borderId="133" xfId="5" applyFont="1" applyFill="1" applyBorder="1" applyAlignment="1">
      <alignment horizontal="right" vertical="center"/>
    </xf>
    <xf numFmtId="0" fontId="69" fillId="2" borderId="134" xfId="5" applyFont="1" applyFill="1" applyBorder="1" applyAlignment="1">
      <alignment horizontal="right" vertical="center"/>
    </xf>
    <xf numFmtId="0" fontId="69" fillId="2" borderId="36" xfId="5" applyFont="1" applyFill="1" applyBorder="1" applyAlignment="1">
      <alignment horizontal="left" vertical="center"/>
    </xf>
    <xf numFmtId="0" fontId="69" fillId="2" borderId="14" xfId="5" applyFont="1" applyFill="1" applyBorder="1" applyAlignment="1">
      <alignment horizontal="left" vertical="center" wrapText="1"/>
    </xf>
    <xf numFmtId="0" fontId="69" fillId="2" borderId="12" xfId="5" applyFont="1" applyFill="1" applyBorder="1" applyAlignment="1">
      <alignment horizontal="left" vertical="center"/>
    </xf>
    <xf numFmtId="0" fontId="69" fillId="2" borderId="13" xfId="5" applyFont="1" applyFill="1" applyBorder="1" applyAlignment="1">
      <alignment horizontal="left" vertical="center"/>
    </xf>
    <xf numFmtId="0" fontId="69" fillId="2" borderId="7" xfId="5" applyFont="1" applyFill="1" applyBorder="1">
      <alignment vertical="center"/>
    </xf>
    <xf numFmtId="0" fontId="69" fillId="2" borderId="8" xfId="5" applyFont="1" applyFill="1" applyBorder="1">
      <alignment vertical="center"/>
    </xf>
    <xf numFmtId="0" fontId="69" fillId="2" borderId="35" xfId="5" applyFont="1" applyFill="1" applyBorder="1" applyAlignment="1">
      <alignment horizontal="left" vertical="center"/>
    </xf>
    <xf numFmtId="0" fontId="69" fillId="2" borderId="36" xfId="5" applyFont="1" applyFill="1" applyBorder="1">
      <alignment vertical="center"/>
    </xf>
    <xf numFmtId="0" fontId="69" fillId="2" borderId="14" xfId="5" applyFont="1" applyFill="1" applyBorder="1">
      <alignment vertical="center"/>
    </xf>
    <xf numFmtId="0" fontId="69" fillId="2" borderId="12" xfId="5" applyFont="1" applyFill="1" applyBorder="1">
      <alignment vertical="center"/>
    </xf>
    <xf numFmtId="0" fontId="69" fillId="2" borderId="13" xfId="5" applyFont="1" applyFill="1" applyBorder="1">
      <alignment vertical="center"/>
    </xf>
    <xf numFmtId="0" fontId="71" fillId="2" borderId="0" xfId="5" applyFont="1" applyFill="1">
      <alignment vertical="center"/>
    </xf>
    <xf numFmtId="0" fontId="72" fillId="2" borderId="0" xfId="5" applyFont="1" applyFill="1">
      <alignment vertical="center"/>
    </xf>
    <xf numFmtId="0" fontId="52" fillId="0" borderId="0" xfId="5" applyFont="1">
      <alignment vertical="center"/>
    </xf>
    <xf numFmtId="0" fontId="1" fillId="0" borderId="0" xfId="4">
      <alignment vertical="center"/>
    </xf>
    <xf numFmtId="0" fontId="70" fillId="0" borderId="0" xfId="5" applyFont="1">
      <alignment vertical="center"/>
    </xf>
    <xf numFmtId="0" fontId="73" fillId="0" borderId="0" xfId="4" applyFont="1">
      <alignment vertical="center"/>
    </xf>
    <xf numFmtId="0" fontId="37" fillId="0" borderId="0" xfId="4" applyFont="1">
      <alignment vertical="center"/>
    </xf>
    <xf numFmtId="0" fontId="70" fillId="0" borderId="0" xfId="5" applyFont="1" applyAlignment="1">
      <alignment horizontal="center" vertical="center"/>
    </xf>
    <xf numFmtId="0" fontId="69" fillId="0" borderId="0" xfId="5" applyFont="1">
      <alignment vertical="center"/>
    </xf>
    <xf numFmtId="0" fontId="30" fillId="0" borderId="0" xfId="4" applyFont="1">
      <alignment vertical="center"/>
    </xf>
    <xf numFmtId="0" fontId="30" fillId="0" borderId="0" xfId="4" applyFont="1" applyAlignment="1">
      <alignment horizontal="center" vertical="center" shrinkToFit="1"/>
    </xf>
    <xf numFmtId="0" fontId="30" fillId="0" borderId="28" xfId="4" applyFont="1" applyBorder="1" applyAlignment="1">
      <alignment vertical="center" wrapText="1"/>
    </xf>
    <xf numFmtId="0" fontId="30" fillId="0" borderId="54" xfId="4" applyFont="1" applyBorder="1" applyAlignment="1">
      <alignment vertical="center" wrapText="1"/>
    </xf>
    <xf numFmtId="0" fontId="30" fillId="0" borderId="22" xfId="4" applyFont="1" applyBorder="1" applyAlignment="1">
      <alignment horizontal="center" vertical="center" wrapText="1" shrinkToFit="1"/>
    </xf>
    <xf numFmtId="0" fontId="30" fillId="0" borderId="22" xfId="4" applyFont="1" applyBorder="1" applyAlignment="1">
      <alignment vertical="center" wrapText="1" shrinkToFit="1"/>
    </xf>
    <xf numFmtId="0" fontId="30" fillId="0" borderId="23" xfId="4" applyFont="1" applyBorder="1" applyAlignment="1">
      <alignment horizontal="center" vertical="center" wrapText="1" shrinkToFit="1"/>
    </xf>
    <xf numFmtId="0" fontId="30" fillId="0" borderId="0" xfId="5" applyFont="1" applyAlignment="1">
      <alignment horizontal="center" vertical="center" shrinkToFit="1"/>
    </xf>
    <xf numFmtId="0" fontId="30" fillId="0" borderId="0" xfId="4" applyFont="1" applyAlignment="1">
      <alignment horizontal="center" vertical="center" wrapText="1" shrinkToFit="1"/>
    </xf>
    <xf numFmtId="0" fontId="72" fillId="0" borderId="0" xfId="4" applyFont="1" applyAlignment="1">
      <alignment horizontal="left" vertical="center" wrapText="1"/>
    </xf>
    <xf numFmtId="0" fontId="30" fillId="0" borderId="0" xfId="5" applyFont="1" applyAlignment="1">
      <alignment horizontal="left" vertical="center" wrapText="1"/>
    </xf>
    <xf numFmtId="0" fontId="72" fillId="0" borderId="0" xfId="4" applyFont="1">
      <alignment vertical="center"/>
    </xf>
    <xf numFmtId="0" fontId="72" fillId="0" borderId="0" xfId="4" applyFont="1" applyAlignment="1">
      <alignment vertical="center" wrapText="1"/>
    </xf>
    <xf numFmtId="0" fontId="43" fillId="0" borderId="0" xfId="4" applyFont="1" applyAlignment="1">
      <alignment horizontal="left" vertical="center" wrapText="1"/>
    </xf>
    <xf numFmtId="0" fontId="67" fillId="0" borderId="0" xfId="5" applyFont="1">
      <alignment vertical="center"/>
    </xf>
    <xf numFmtId="0" fontId="35" fillId="0" borderId="0" xfId="5" applyFont="1">
      <alignment vertical="center"/>
    </xf>
    <xf numFmtId="0" fontId="38" fillId="0" borderId="0" xfId="5" applyFont="1">
      <alignment vertical="center"/>
    </xf>
    <xf numFmtId="0" fontId="35" fillId="0" borderId="0" xfId="5" applyFont="1" applyAlignment="1">
      <alignment horizontal="right" vertical="center"/>
    </xf>
    <xf numFmtId="0" fontId="67" fillId="0" borderId="0" xfId="5" applyFont="1" applyAlignment="1">
      <alignment horizontal="center" vertical="center"/>
    </xf>
    <xf numFmtId="0" fontId="35" fillId="0" borderId="30" xfId="5" applyFont="1" applyBorder="1">
      <alignment vertical="center"/>
    </xf>
    <xf numFmtId="0" fontId="35" fillId="0" borderId="34" xfId="5" applyFont="1" applyBorder="1">
      <alignment vertical="center"/>
    </xf>
    <xf numFmtId="0" fontId="11" fillId="0" borderId="35" xfId="5" applyFont="1" applyBorder="1">
      <alignment vertical="center"/>
    </xf>
    <xf numFmtId="0" fontId="35" fillId="0" borderId="16" xfId="5" applyFont="1" applyBorder="1" applyAlignment="1">
      <alignment horizontal="center" vertical="center" wrapText="1"/>
    </xf>
    <xf numFmtId="0" fontId="75" fillId="0" borderId="16" xfId="5" applyFont="1" applyBorder="1" applyAlignment="1">
      <alignment horizontal="center" vertical="center" wrapText="1"/>
    </xf>
    <xf numFmtId="0" fontId="35" fillId="0" borderId="16" xfId="5" applyFont="1" applyBorder="1" applyAlignment="1">
      <alignment vertical="center" wrapText="1"/>
    </xf>
    <xf numFmtId="0" fontId="35" fillId="0" borderId="16" xfId="5" applyFont="1" applyBorder="1">
      <alignment vertical="center"/>
    </xf>
    <xf numFmtId="0" fontId="35" fillId="0" borderId="16" xfId="5" applyFont="1" applyBorder="1" applyAlignment="1">
      <alignment horizontal="center" vertical="center"/>
    </xf>
    <xf numFmtId="0" fontId="58" fillId="0" borderId="0" xfId="5" applyFont="1">
      <alignment vertical="center"/>
    </xf>
    <xf numFmtId="0" fontId="35" fillId="0" borderId="30" xfId="5" applyFont="1" applyBorder="1" applyAlignment="1">
      <alignment horizontal="left" vertical="center"/>
    </xf>
    <xf numFmtId="0" fontId="67" fillId="0" borderId="30" xfId="2" applyFont="1" applyBorder="1" applyAlignment="1">
      <alignment horizontal="center" vertical="center"/>
    </xf>
    <xf numFmtId="0" fontId="67" fillId="0" borderId="31" xfId="2" applyFont="1" applyBorder="1" applyAlignment="1">
      <alignment horizontal="center" vertical="center"/>
    </xf>
    <xf numFmtId="0" fontId="67" fillId="0" borderId="32" xfId="2" applyFont="1" applyBorder="1" applyAlignment="1">
      <alignment horizontal="center" vertical="center"/>
    </xf>
    <xf numFmtId="0" fontId="35" fillId="0" borderId="34" xfId="2" applyFont="1" applyBorder="1" applyAlignment="1">
      <alignment horizontal="left" vertical="center"/>
    </xf>
    <xf numFmtId="0" fontId="35" fillId="0" borderId="30" xfId="2" applyFont="1" applyBorder="1">
      <alignment vertical="center"/>
    </xf>
    <xf numFmtId="0" fontId="35" fillId="0" borderId="35" xfId="2" applyFont="1" applyBorder="1">
      <alignment vertical="center"/>
    </xf>
    <xf numFmtId="0" fontId="35" fillId="0" borderId="36" xfId="2" applyFont="1" applyBorder="1">
      <alignment vertical="center"/>
    </xf>
    <xf numFmtId="0" fontId="35" fillId="0" borderId="36" xfId="2" applyFont="1" applyBorder="1" applyAlignment="1">
      <alignment horizontal="center" vertical="center" wrapText="1" justifyLastLine="1"/>
    </xf>
    <xf numFmtId="0" fontId="35" fillId="4" borderId="16" xfId="2" applyFont="1" applyFill="1" applyBorder="1" applyAlignment="1">
      <alignment horizontal="right" vertical="center" indent="1"/>
    </xf>
    <xf numFmtId="0" fontId="35" fillId="0" borderId="16" xfId="2" applyFont="1" applyBorder="1" applyAlignment="1">
      <alignment horizontal="right" vertical="center" indent="1"/>
    </xf>
    <xf numFmtId="0" fontId="35" fillId="0" borderId="14" xfId="2" applyFont="1" applyBorder="1">
      <alignment vertical="center"/>
    </xf>
    <xf numFmtId="0" fontId="76" fillId="0" borderId="12" xfId="2" applyFont="1" applyBorder="1" applyAlignment="1">
      <alignment horizontal="centerContinuous" vertical="center"/>
    </xf>
    <xf numFmtId="0" fontId="35" fillId="0" borderId="12" xfId="2" applyFont="1" applyBorder="1">
      <alignment vertical="center"/>
    </xf>
    <xf numFmtId="0" fontId="35" fillId="0" borderId="13" xfId="2" applyFont="1" applyBorder="1">
      <alignment vertical="center"/>
    </xf>
    <xf numFmtId="0" fontId="35" fillId="0" borderId="9" xfId="2" applyFont="1" applyBorder="1">
      <alignment vertical="center"/>
    </xf>
    <xf numFmtId="0" fontId="35" fillId="0" borderId="7" xfId="2" applyFont="1" applyBorder="1">
      <alignment vertical="center"/>
    </xf>
    <xf numFmtId="0" fontId="35" fillId="0" borderId="8" xfId="2" applyFont="1" applyBorder="1">
      <alignment vertical="center"/>
    </xf>
    <xf numFmtId="0" fontId="36" fillId="0" borderId="0" xfId="2" applyFont="1">
      <alignment vertical="center"/>
    </xf>
    <xf numFmtId="0" fontId="35" fillId="5" borderId="16" xfId="2" applyFont="1" applyFill="1" applyBorder="1">
      <alignment vertical="center"/>
    </xf>
    <xf numFmtId="0" fontId="35" fillId="5" borderId="16" xfId="2" applyFont="1" applyFill="1" applyBorder="1" applyAlignment="1">
      <alignment horizontal="center" vertical="center"/>
    </xf>
    <xf numFmtId="0" fontId="35" fillId="5" borderId="30" xfId="2" applyFont="1" applyFill="1" applyBorder="1" applyAlignment="1">
      <alignment horizontal="center" vertical="center"/>
    </xf>
    <xf numFmtId="0" fontId="35" fillId="5" borderId="93" xfId="2" applyFont="1" applyFill="1" applyBorder="1" applyAlignment="1">
      <alignment horizontal="center" vertical="center"/>
    </xf>
    <xf numFmtId="0" fontId="35" fillId="5" borderId="73" xfId="2" applyFont="1" applyFill="1" applyBorder="1" applyAlignment="1">
      <alignment horizontal="center" vertical="center"/>
    </xf>
    <xf numFmtId="0" fontId="76" fillId="5" borderId="16" xfId="2" applyFont="1" applyFill="1" applyBorder="1" applyAlignment="1">
      <alignment horizontal="center" vertical="center"/>
    </xf>
    <xf numFmtId="0" fontId="35" fillId="0" borderId="95" xfId="2" applyFont="1" applyBorder="1" applyAlignment="1">
      <alignment horizontal="right" vertical="center" indent="1"/>
    </xf>
    <xf numFmtId="0" fontId="35" fillId="0" borderId="17" xfId="2" applyFont="1" applyBorder="1" applyAlignment="1">
      <alignment horizontal="center" vertical="center"/>
    </xf>
    <xf numFmtId="0" fontId="76" fillId="5" borderId="16" xfId="2" applyFont="1" applyFill="1" applyBorder="1" applyAlignment="1">
      <alignment horizontal="center" vertical="center" wrapText="1"/>
    </xf>
    <xf numFmtId="0" fontId="35" fillId="0" borderId="30" xfId="2" applyFont="1" applyBorder="1" applyAlignment="1">
      <alignment horizontal="right" vertical="center" indent="1"/>
    </xf>
    <xf numFmtId="0" fontId="35" fillId="0" borderId="128" xfId="2" applyFont="1" applyBorder="1" applyAlignment="1">
      <alignment horizontal="right" vertical="center" indent="1"/>
    </xf>
    <xf numFmtId="0" fontId="35" fillId="0" borderId="132" xfId="2" applyFont="1" applyBorder="1" applyAlignment="1">
      <alignment horizontal="right" vertical="center" indent="1"/>
    </xf>
    <xf numFmtId="0" fontId="35" fillId="0" borderId="0" xfId="2" applyFont="1" applyAlignment="1">
      <alignment horizontal="right" vertical="center" indent="1"/>
    </xf>
    <xf numFmtId="0" fontId="35" fillId="5" borderId="93" xfId="2" applyFont="1" applyFill="1" applyBorder="1">
      <alignment vertical="center"/>
    </xf>
    <xf numFmtId="0" fontId="35" fillId="5" borderId="25" xfId="2" applyFont="1" applyFill="1" applyBorder="1" applyAlignment="1">
      <alignment horizontal="center" vertical="center"/>
    </xf>
    <xf numFmtId="0" fontId="35" fillId="5" borderId="73" xfId="2" applyFont="1" applyFill="1" applyBorder="1">
      <alignment vertical="center"/>
    </xf>
    <xf numFmtId="0" fontId="35" fillId="0" borderId="0" xfId="2" applyFont="1" applyAlignment="1">
      <alignment horizontal="center" vertical="center"/>
    </xf>
    <xf numFmtId="0" fontId="76" fillId="5" borderId="95" xfId="2" applyFont="1" applyFill="1" applyBorder="1" applyAlignment="1">
      <alignment horizontal="center" vertical="center"/>
    </xf>
    <xf numFmtId="0" fontId="35" fillId="4" borderId="16" xfId="2" applyFont="1" applyFill="1" applyBorder="1" applyAlignment="1">
      <alignment horizontal="center" vertical="center"/>
    </xf>
    <xf numFmtId="0" fontId="76" fillId="5" borderId="128" xfId="2" applyFont="1" applyFill="1" applyBorder="1" applyAlignment="1">
      <alignment horizontal="center" vertical="center" wrapText="1"/>
    </xf>
    <xf numFmtId="0" fontId="35" fillId="4" borderId="102" xfId="2" applyFont="1" applyFill="1" applyBorder="1" applyAlignment="1">
      <alignment horizontal="center" vertical="center"/>
    </xf>
    <xf numFmtId="0" fontId="76" fillId="0" borderId="0" xfId="2" applyFont="1" applyAlignment="1">
      <alignment horizontal="center" vertical="center" wrapText="1"/>
    </xf>
    <xf numFmtId="0" fontId="35" fillId="0" borderId="135" xfId="2" applyFont="1" applyBorder="1">
      <alignment vertical="center"/>
    </xf>
    <xf numFmtId="0" fontId="36" fillId="0" borderId="136" xfId="2" applyFont="1" applyBorder="1">
      <alignment vertical="center"/>
    </xf>
    <xf numFmtId="0" fontId="35" fillId="0" borderId="136" xfId="2" applyFont="1" applyBorder="1" applyAlignment="1">
      <alignment horizontal="right" vertical="center" indent="1"/>
    </xf>
    <xf numFmtId="0" fontId="35" fillId="0" borderId="137" xfId="2" applyFont="1" applyBorder="1">
      <alignment vertical="center"/>
    </xf>
    <xf numFmtId="0" fontId="35" fillId="5" borderId="138" xfId="2" applyFont="1" applyFill="1" applyBorder="1">
      <alignment vertical="center"/>
    </xf>
    <xf numFmtId="0" fontId="76" fillId="0" borderId="0" xfId="2" applyFont="1" applyAlignment="1">
      <alignment horizontal="center" vertical="center"/>
    </xf>
    <xf numFmtId="0" fontId="76" fillId="5" borderId="139" xfId="2" applyFont="1" applyFill="1" applyBorder="1" applyAlignment="1">
      <alignment horizontal="center" vertical="center"/>
    </xf>
    <xf numFmtId="0" fontId="35" fillId="4" borderId="32" xfId="2" applyFont="1" applyFill="1" applyBorder="1" applyAlignment="1">
      <alignment horizontal="right" vertical="center" indent="1"/>
    </xf>
    <xf numFmtId="0" fontId="76" fillId="5" borderId="140" xfId="2" applyFont="1" applyFill="1" applyBorder="1" applyAlignment="1">
      <alignment horizontal="center" vertical="center" wrapText="1"/>
    </xf>
    <xf numFmtId="0" fontId="35" fillId="4" borderId="103" xfId="2" applyFont="1" applyFill="1" applyBorder="1" applyAlignment="1">
      <alignment horizontal="right" vertical="center" indent="1"/>
    </xf>
    <xf numFmtId="0" fontId="35" fillId="0" borderId="21" xfId="2" applyFont="1" applyBorder="1" applyAlignment="1">
      <alignment horizontal="right" vertical="center" indent="1"/>
    </xf>
    <xf numFmtId="0" fontId="35" fillId="0" borderId="35" xfId="2" applyFont="1" applyBorder="1" applyAlignment="1">
      <alignment horizontal="centerContinuous" vertical="center"/>
    </xf>
    <xf numFmtId="0" fontId="76" fillId="0" borderId="0" xfId="2" applyFont="1" applyAlignment="1">
      <alignment horizontal="centerContinuous" vertical="center" wrapText="1"/>
    </xf>
    <xf numFmtId="0" fontId="38" fillId="0" borderId="0" xfId="2" applyFont="1" applyAlignment="1">
      <alignment horizontal="centerContinuous" vertical="top"/>
    </xf>
    <xf numFmtId="0" fontId="35" fillId="0" borderId="0" xfId="2" applyFont="1" applyAlignment="1">
      <alignment horizontal="centerContinuous" vertical="center"/>
    </xf>
    <xf numFmtId="0" fontId="35" fillId="0" borderId="36" xfId="2" applyFont="1" applyBorder="1" applyAlignment="1">
      <alignment horizontal="centerContinuous" vertical="center"/>
    </xf>
    <xf numFmtId="0" fontId="35" fillId="0" borderId="0" xfId="2" applyFont="1" applyAlignment="1">
      <alignment vertical="top" wrapText="1"/>
    </xf>
    <xf numFmtId="0" fontId="13" fillId="0" borderId="0" xfId="2" applyFont="1" applyAlignment="1">
      <alignment horizontal="left" vertical="center"/>
    </xf>
    <xf numFmtId="0" fontId="13" fillId="0" borderId="0" xfId="2" applyFont="1">
      <alignment vertical="center"/>
    </xf>
    <xf numFmtId="0" fontId="18" fillId="0" borderId="0" xfId="12" applyFont="1">
      <alignment vertical="center"/>
    </xf>
    <xf numFmtId="0" fontId="61" fillId="0" borderId="0" xfId="12" applyFont="1">
      <alignment vertical="center"/>
    </xf>
    <xf numFmtId="0" fontId="81" fillId="0" borderId="0" xfId="12" applyFont="1" applyAlignment="1" applyProtection="1">
      <alignment vertical="center" shrinkToFit="1"/>
      <protection locked="0"/>
    </xf>
    <xf numFmtId="0" fontId="24" fillId="6" borderId="141" xfId="4" applyFont="1" applyFill="1" applyBorder="1" applyAlignment="1">
      <alignment vertical="center" textRotation="255" shrinkToFit="1"/>
    </xf>
    <xf numFmtId="0" fontId="24" fillId="6" borderId="0" xfId="4" applyFont="1" applyFill="1" applyAlignment="1">
      <alignment horizontal="centerContinuous" vertical="center"/>
    </xf>
    <xf numFmtId="0" fontId="24" fillId="6" borderId="0" xfId="4" applyFont="1" applyFill="1" applyAlignment="1">
      <alignment horizontal="center" vertical="center"/>
    </xf>
    <xf numFmtId="0" fontId="24" fillId="6" borderId="0" xfId="4" applyFont="1" applyFill="1">
      <alignment vertical="center"/>
    </xf>
    <xf numFmtId="0" fontId="1" fillId="6" borderId="0" xfId="2" applyFill="1">
      <alignment vertical="center"/>
    </xf>
    <xf numFmtId="0" fontId="24" fillId="6" borderId="143" xfId="4" applyFont="1" applyFill="1" applyBorder="1" applyAlignment="1">
      <alignment vertical="center" shrinkToFit="1"/>
    </xf>
    <xf numFmtId="0" fontId="24" fillId="0" borderId="0" xfId="4" applyFont="1" applyAlignment="1">
      <alignment vertical="center" shrinkToFit="1"/>
    </xf>
    <xf numFmtId="0" fontId="83" fillId="0" borderId="0" xfId="2" applyFont="1">
      <alignment vertical="center"/>
    </xf>
    <xf numFmtId="0" fontId="28" fillId="0" borderId="0" xfId="4" applyFont="1">
      <alignment vertical="center"/>
    </xf>
    <xf numFmtId="0" fontId="39" fillId="0" borderId="0" xfId="4" applyFont="1" applyAlignment="1">
      <alignment horizontal="center" vertical="center" wrapText="1"/>
    </xf>
    <xf numFmtId="0" fontId="24" fillId="0" borderId="0" xfId="4" applyFont="1" applyAlignment="1">
      <alignment horizontal="center" vertical="center" wrapText="1"/>
    </xf>
    <xf numFmtId="0" fontId="29" fillId="0" borderId="0" xfId="4" applyFont="1" applyAlignment="1">
      <alignment horizontal="center" vertical="center" wrapText="1"/>
    </xf>
    <xf numFmtId="179" fontId="24" fillId="0" borderId="0" xfId="4" applyNumberFormat="1" applyFont="1">
      <alignment vertical="center"/>
    </xf>
    <xf numFmtId="0" fontId="82" fillId="0" borderId="0" xfId="4" applyFont="1">
      <alignment vertical="center"/>
    </xf>
    <xf numFmtId="0" fontId="24" fillId="6" borderId="0" xfId="4" applyFont="1" applyFill="1" applyAlignment="1">
      <alignment horizontal="left" vertical="center"/>
    </xf>
    <xf numFmtId="0" fontId="24" fillId="0" borderId="74" xfId="4" applyFont="1" applyBorder="1" applyAlignment="1">
      <alignment vertical="center" shrinkToFit="1"/>
    </xf>
    <xf numFmtId="0" fontId="24" fillId="6" borderId="141" xfId="4" applyFont="1" applyFill="1" applyBorder="1" applyAlignment="1">
      <alignment vertical="center" shrinkToFit="1"/>
    </xf>
    <xf numFmtId="0" fontId="85" fillId="6" borderId="0" xfId="4" applyFont="1" applyFill="1" applyAlignment="1">
      <alignment horizontal="center" vertical="center"/>
    </xf>
    <xf numFmtId="0" fontId="24" fillId="6" borderId="0" xfId="4" applyFont="1" applyFill="1" applyAlignment="1">
      <alignment vertical="center" shrinkToFit="1"/>
    </xf>
    <xf numFmtId="0" fontId="24" fillId="6" borderId="143" xfId="4" applyFont="1" applyFill="1" applyBorder="1">
      <alignment vertical="center"/>
    </xf>
    <xf numFmtId="0" fontId="86" fillId="0" borderId="7" xfId="12" applyFont="1" applyBorder="1" applyAlignment="1">
      <alignment horizontal="right" vertical="center"/>
    </xf>
    <xf numFmtId="0" fontId="87" fillId="6" borderId="0" xfId="12" applyFont="1" applyFill="1">
      <alignment vertical="center"/>
    </xf>
    <xf numFmtId="0" fontId="18" fillId="6" borderId="0" xfId="12" applyFont="1" applyFill="1">
      <alignment vertical="center"/>
    </xf>
    <xf numFmtId="0" fontId="82" fillId="6" borderId="143" xfId="4" applyFont="1" applyFill="1" applyBorder="1">
      <alignment vertical="center"/>
    </xf>
    <xf numFmtId="182" fontId="39" fillId="0" borderId="0" xfId="4" applyNumberFormat="1" applyFont="1">
      <alignment vertical="center"/>
    </xf>
    <xf numFmtId="0" fontId="39" fillId="0" borderId="0" xfId="4" applyFont="1" applyAlignment="1">
      <alignment vertical="center" wrapText="1"/>
    </xf>
    <xf numFmtId="0" fontId="24" fillId="6" borderId="143" xfId="4" applyFont="1" applyFill="1" applyBorder="1" applyAlignment="1">
      <alignment horizontal="left" vertical="center"/>
    </xf>
    <xf numFmtId="182" fontId="24" fillId="0" borderId="0" xfId="4" applyNumberFormat="1" applyFont="1">
      <alignment vertical="center"/>
    </xf>
    <xf numFmtId="181" fontId="24" fillId="0" borderId="0" xfId="4" applyNumberFormat="1" applyFont="1">
      <alignment vertical="center"/>
    </xf>
    <xf numFmtId="0" fontId="24" fillId="6" borderId="147" xfId="4" applyFont="1" applyFill="1" applyBorder="1" applyAlignment="1">
      <alignment vertical="center" shrinkToFit="1"/>
    </xf>
    <xf numFmtId="0" fontId="24" fillId="6" borderId="148" xfId="4" applyFont="1" applyFill="1" applyBorder="1" applyAlignment="1">
      <alignment horizontal="center" vertical="center"/>
    </xf>
    <xf numFmtId="0" fontId="85" fillId="6" borderId="148" xfId="4" applyFont="1" applyFill="1" applyBorder="1" applyAlignment="1">
      <alignment horizontal="center" vertical="center"/>
    </xf>
    <xf numFmtId="0" fontId="24" fillId="6" borderId="148" xfId="4" applyFont="1" applyFill="1" applyBorder="1" applyAlignment="1">
      <alignment vertical="center" shrinkToFit="1"/>
    </xf>
    <xf numFmtId="0" fontId="24" fillId="6" borderId="149" xfId="4" applyFont="1" applyFill="1" applyBorder="1">
      <alignment vertical="center"/>
    </xf>
    <xf numFmtId="0" fontId="28" fillId="0" borderId="0" xfId="4" applyFont="1" applyAlignment="1">
      <alignment horizontal="centerContinuous" vertical="center" wrapText="1"/>
    </xf>
    <xf numFmtId="0" fontId="29" fillId="0" borderId="0" xfId="4" applyFont="1" applyAlignment="1">
      <alignment vertical="center" wrapText="1"/>
    </xf>
    <xf numFmtId="179" fontId="82" fillId="0" borderId="0" xfId="4" applyNumberFormat="1" applyFont="1">
      <alignment vertical="center"/>
    </xf>
    <xf numFmtId="1" fontId="82" fillId="0" borderId="0" xfId="4" applyNumberFormat="1" applyFont="1">
      <alignment vertical="center"/>
    </xf>
    <xf numFmtId="0" fontId="28" fillId="0" borderId="0" xfId="4" applyFont="1" applyAlignment="1">
      <alignment horizontal="center" vertical="center" wrapText="1"/>
    </xf>
    <xf numFmtId="0" fontId="28" fillId="0" borderId="0" xfId="4" applyFont="1" applyAlignment="1">
      <alignment horizontal="centerContinuous" vertical="center"/>
    </xf>
    <xf numFmtId="0" fontId="82" fillId="0" borderId="0" xfId="4" applyFont="1" applyAlignment="1">
      <alignment horizontal="center" vertical="center"/>
    </xf>
    <xf numFmtId="179" fontId="82" fillId="0" borderId="0" xfId="4" applyNumberFormat="1" applyFont="1" applyAlignment="1">
      <alignment horizontal="right" vertical="center"/>
    </xf>
    <xf numFmtId="1" fontId="24" fillId="0" borderId="0" xfId="4" applyNumberFormat="1" applyFont="1" applyAlignment="1">
      <alignment horizontal="center" vertical="center"/>
    </xf>
    <xf numFmtId="183" fontId="24" fillId="0" borderId="0" xfId="4" applyNumberFormat="1" applyFont="1">
      <alignment vertical="center"/>
    </xf>
    <xf numFmtId="184" fontId="24" fillId="0" borderId="0" xfId="4" applyNumberFormat="1" applyFont="1">
      <alignment vertical="center"/>
    </xf>
    <xf numFmtId="0" fontId="24" fillId="0" borderId="51" xfId="4" applyFont="1" applyBorder="1" applyAlignment="1">
      <alignment vertical="center" shrinkToFit="1"/>
    </xf>
    <xf numFmtId="0" fontId="24" fillId="0" borderId="28" xfId="4" applyFont="1" applyBorder="1" applyAlignment="1">
      <alignment vertical="center" shrinkToFit="1"/>
    </xf>
    <xf numFmtId="0" fontId="82" fillId="0" borderId="28" xfId="4" applyFont="1" applyBorder="1" applyAlignment="1">
      <alignment horizontal="center" vertical="center"/>
    </xf>
    <xf numFmtId="179" fontId="82" fillId="0" borderId="28" xfId="4" applyNumberFormat="1" applyFont="1" applyBorder="1" applyAlignment="1">
      <alignment horizontal="right" vertical="center"/>
    </xf>
    <xf numFmtId="1" fontId="24" fillId="0" borderId="28" xfId="4" applyNumberFormat="1" applyFont="1" applyBorder="1" applyAlignment="1">
      <alignment horizontal="center" vertical="center"/>
    </xf>
    <xf numFmtId="0" fontId="29" fillId="0" borderId="28" xfId="4" applyFont="1" applyBorder="1" applyAlignment="1">
      <alignment vertical="center" wrapText="1"/>
    </xf>
    <xf numFmtId="183" fontId="24" fillId="0" borderId="28" xfId="4" applyNumberFormat="1" applyFont="1" applyBorder="1">
      <alignment vertical="center"/>
    </xf>
    <xf numFmtId="184" fontId="24" fillId="0" borderId="28" xfId="4" applyNumberFormat="1" applyFont="1" applyBorder="1">
      <alignment vertical="center"/>
    </xf>
    <xf numFmtId="184" fontId="24" fillId="0" borderId="54" xfId="4" applyNumberFormat="1" applyFont="1" applyBorder="1">
      <alignment vertical="center"/>
    </xf>
    <xf numFmtId="0" fontId="24" fillId="0" borderId="94" xfId="4" applyFont="1" applyBorder="1" applyAlignment="1">
      <alignment vertical="center" shrinkToFit="1"/>
    </xf>
    <xf numFmtId="0" fontId="28" fillId="0" borderId="0" xfId="4" applyFont="1" applyAlignment="1">
      <alignment vertical="center" wrapText="1"/>
    </xf>
    <xf numFmtId="0" fontId="39" fillId="0" borderId="0" xfId="4" applyFont="1">
      <alignment vertical="center"/>
    </xf>
    <xf numFmtId="0" fontId="13" fillId="0" borderId="9" xfId="4" applyFont="1" applyBorder="1">
      <alignment vertical="center"/>
    </xf>
    <xf numFmtId="0" fontId="13" fillId="0" borderId="7" xfId="4" applyFont="1" applyBorder="1" applyAlignment="1">
      <alignment vertical="center" wrapText="1"/>
    </xf>
    <xf numFmtId="0" fontId="28" fillId="0" borderId="37" xfId="4" applyFont="1" applyBorder="1" applyAlignment="1">
      <alignment horizontal="center" vertical="center" wrapText="1"/>
    </xf>
    <xf numFmtId="0" fontId="24" fillId="0" borderId="35" xfId="4" applyFont="1" applyBorder="1">
      <alignment vertical="center"/>
    </xf>
    <xf numFmtId="0" fontId="13" fillId="0" borderId="35" xfId="4" applyFont="1" applyBorder="1">
      <alignment vertical="center"/>
    </xf>
    <xf numFmtId="0" fontId="13" fillId="0" borderId="0" xfId="4" applyFont="1" applyAlignment="1">
      <alignment vertical="center" wrapText="1"/>
    </xf>
    <xf numFmtId="49" fontId="24" fillId="0" borderId="0" xfId="4" applyNumberFormat="1" applyFont="1">
      <alignment vertical="center"/>
    </xf>
    <xf numFmtId="0" fontId="81" fillId="0" borderId="0" xfId="12" applyFont="1" applyAlignment="1">
      <alignment vertical="center" shrinkToFit="1"/>
    </xf>
    <xf numFmtId="0" fontId="13" fillId="0" borderId="14" xfId="4" applyFont="1" applyBorder="1">
      <alignment vertical="center"/>
    </xf>
    <xf numFmtId="184" fontId="13" fillId="0" borderId="12" xfId="4" applyNumberFormat="1" applyFont="1" applyBorder="1">
      <alignment vertical="center"/>
    </xf>
    <xf numFmtId="0" fontId="25" fillId="0" borderId="0" xfId="4" applyFont="1">
      <alignment vertical="center"/>
    </xf>
    <xf numFmtId="184" fontId="25" fillId="0" borderId="0" xfId="4" applyNumberFormat="1" applyFont="1">
      <alignment vertical="center"/>
    </xf>
    <xf numFmtId="0" fontId="25" fillId="0" borderId="0" xfId="4" applyFont="1" applyAlignment="1">
      <alignment horizontal="left" vertical="top" wrapText="1"/>
    </xf>
    <xf numFmtId="0" fontId="24" fillId="9" borderId="9" xfId="4" applyFont="1" applyFill="1" applyBorder="1" applyAlignment="1">
      <alignment vertical="center" shrinkToFit="1"/>
    </xf>
    <xf numFmtId="184" fontId="24" fillId="9" borderId="8" xfId="4" applyNumberFormat="1" applyFont="1" applyFill="1" applyBorder="1">
      <alignment vertical="center"/>
    </xf>
    <xf numFmtId="184" fontId="24" fillId="10" borderId="9" xfId="4" applyNumberFormat="1" applyFont="1" applyFill="1" applyBorder="1">
      <alignment vertical="center"/>
    </xf>
    <xf numFmtId="0" fontId="28" fillId="10" borderId="8" xfId="4" applyFont="1" applyFill="1" applyBorder="1" applyAlignment="1">
      <alignment horizontal="center" vertical="center" wrapText="1"/>
    </xf>
    <xf numFmtId="0" fontId="24" fillId="0" borderId="35" xfId="4" applyFont="1" applyBorder="1" applyAlignment="1">
      <alignment vertical="center" shrinkToFit="1"/>
    </xf>
    <xf numFmtId="0" fontId="13" fillId="0" borderId="16" xfId="4" applyFont="1" applyBorder="1" applyAlignment="1">
      <alignment horizontal="centerContinuous" vertical="center" wrapText="1"/>
    </xf>
    <xf numFmtId="0" fontId="13" fillId="0" borderId="0" xfId="4" applyFont="1">
      <alignment vertical="center"/>
    </xf>
    <xf numFmtId="0" fontId="13" fillId="0" borderId="0" xfId="4" applyFont="1" applyAlignment="1">
      <alignment horizontal="center" vertical="center"/>
    </xf>
    <xf numFmtId="0" fontId="13" fillId="0" borderId="36" xfId="4" applyFont="1" applyBorder="1" applyAlignment="1">
      <alignment horizontal="center" vertical="center"/>
    </xf>
    <xf numFmtId="0" fontId="13" fillId="0" borderId="35" xfId="4" applyFont="1" applyBorder="1" applyAlignment="1">
      <alignment horizontal="center" vertical="center"/>
    </xf>
    <xf numFmtId="0" fontId="13" fillId="0" borderId="0" xfId="4" applyFont="1" applyAlignment="1">
      <alignment horizontal="center" vertical="center" wrapText="1"/>
    </xf>
    <xf numFmtId="182" fontId="13" fillId="0" borderId="0" xfId="4" applyNumberFormat="1" applyFont="1">
      <alignment vertical="center"/>
    </xf>
    <xf numFmtId="184" fontId="24" fillId="0" borderId="36" xfId="4" applyNumberFormat="1" applyFont="1" applyBorder="1">
      <alignment vertical="center"/>
    </xf>
    <xf numFmtId="184" fontId="24" fillId="0" borderId="37" xfId="4" applyNumberFormat="1" applyFont="1" applyBorder="1">
      <alignment vertical="center"/>
    </xf>
    <xf numFmtId="183" fontId="13" fillId="0" borderId="0" xfId="4" applyNumberFormat="1" applyFont="1">
      <alignment vertical="center"/>
    </xf>
    <xf numFmtId="185" fontId="13" fillId="0" borderId="0" xfId="4" applyNumberFormat="1" applyFont="1">
      <alignment vertical="center"/>
    </xf>
    <xf numFmtId="187" fontId="13" fillId="0" borderId="0" xfId="4" applyNumberFormat="1" applyFont="1">
      <alignment vertical="center"/>
    </xf>
    <xf numFmtId="182" fontId="39" fillId="0" borderId="0" xfId="4" applyNumberFormat="1" applyFont="1" applyAlignment="1">
      <alignment horizontal="center" vertical="center"/>
    </xf>
    <xf numFmtId="183" fontId="24" fillId="0" borderId="0" xfId="4" applyNumberFormat="1" applyFont="1" applyAlignment="1">
      <alignment horizontal="center" vertical="center"/>
    </xf>
    <xf numFmtId="0" fontId="24" fillId="0" borderId="35" xfId="4" applyFont="1" applyBorder="1" applyAlignment="1">
      <alignment horizontal="center" vertical="center"/>
    </xf>
    <xf numFmtId="0" fontId="24" fillId="0" borderId="14" xfId="4" applyFont="1" applyBorder="1" applyAlignment="1">
      <alignment vertical="center" shrinkToFit="1"/>
    </xf>
    <xf numFmtId="182" fontId="39" fillId="0" borderId="12" xfId="4" applyNumberFormat="1" applyFont="1" applyBorder="1" applyAlignment="1">
      <alignment horizontal="center" vertical="center"/>
    </xf>
    <xf numFmtId="183" fontId="24" fillId="0" borderId="12" xfId="4" applyNumberFormat="1" applyFont="1" applyBorder="1" applyAlignment="1">
      <alignment horizontal="center" vertical="center"/>
    </xf>
    <xf numFmtId="0" fontId="24" fillId="0" borderId="14" xfId="4" applyFont="1" applyBorder="1" applyAlignment="1">
      <alignment horizontal="center" vertical="center"/>
    </xf>
    <xf numFmtId="183" fontId="24" fillId="0" borderId="12" xfId="4" applyNumberFormat="1" applyFont="1" applyBorder="1">
      <alignment vertical="center"/>
    </xf>
    <xf numFmtId="182" fontId="39" fillId="0" borderId="12" xfId="4" applyNumberFormat="1" applyFont="1" applyBorder="1">
      <alignment vertical="center"/>
    </xf>
    <xf numFmtId="184" fontId="24" fillId="0" borderId="13" xfId="4" applyNumberFormat="1" applyFont="1" applyBorder="1">
      <alignment vertical="center"/>
    </xf>
    <xf numFmtId="0" fontId="24" fillId="0" borderId="18" xfId="4" applyFont="1" applyBorder="1" applyAlignment="1">
      <alignment vertical="center" shrinkToFit="1"/>
    </xf>
    <xf numFmtId="0" fontId="24" fillId="0" borderId="19" xfId="4" applyFont="1" applyBorder="1" applyAlignment="1">
      <alignment vertical="center" shrinkToFit="1"/>
    </xf>
    <xf numFmtId="182" fontId="39" fillId="0" borderId="19" xfId="4" applyNumberFormat="1" applyFont="1" applyBorder="1" applyAlignment="1">
      <alignment horizontal="center" vertical="center"/>
    </xf>
    <xf numFmtId="183" fontId="24" fillId="0" borderId="19" xfId="4" applyNumberFormat="1" applyFont="1" applyBorder="1" applyAlignment="1">
      <alignment horizontal="center" vertical="center"/>
    </xf>
    <xf numFmtId="0" fontId="24" fillId="0" borderId="19" xfId="4" applyFont="1" applyBorder="1" applyAlignment="1">
      <alignment horizontal="center" vertical="center"/>
    </xf>
    <xf numFmtId="183" fontId="24" fillId="0" borderId="19" xfId="4" applyNumberFormat="1" applyFont="1" applyBorder="1">
      <alignment vertical="center"/>
    </xf>
    <xf numFmtId="182" fontId="39" fillId="0" borderId="19" xfId="4" applyNumberFormat="1" applyFont="1" applyBorder="1">
      <alignment vertical="center"/>
    </xf>
    <xf numFmtId="184" fontId="24" fillId="0" borderId="19" xfId="4" applyNumberFormat="1" applyFont="1" applyBorder="1">
      <alignment vertical="center"/>
    </xf>
    <xf numFmtId="184" fontId="24" fillId="0" borderId="45" xfId="4" applyNumberFormat="1" applyFont="1" applyBorder="1">
      <alignment vertical="center"/>
    </xf>
    <xf numFmtId="0" fontId="24" fillId="0" borderId="152" xfId="4" applyFont="1" applyBorder="1" applyAlignment="1">
      <alignment horizontal="center" vertical="center"/>
    </xf>
    <xf numFmtId="0" fontId="24" fillId="0" borderId="153" xfId="4" applyFont="1" applyBorder="1" applyAlignment="1">
      <alignment horizontal="center" vertical="center"/>
    </xf>
    <xf numFmtId="0" fontId="24" fillId="0" borderId="89" xfId="4" applyFont="1" applyBorder="1" applyAlignment="1">
      <alignment horizontal="center" vertical="center" shrinkToFit="1"/>
    </xf>
    <xf numFmtId="0" fontId="24" fillId="0" borderId="34" xfId="4" applyFont="1" applyBorder="1" applyAlignment="1">
      <alignment vertical="center" shrinkToFit="1"/>
    </xf>
    <xf numFmtId="0" fontId="24" fillId="0" borderId="97" xfId="4" applyFont="1" applyBorder="1" applyAlignment="1">
      <alignment vertical="center" shrinkToFit="1"/>
    </xf>
    <xf numFmtId="0" fontId="24" fillId="0" borderId="24" xfId="4" applyFont="1" applyBorder="1" applyAlignment="1">
      <alignment horizontal="center" vertical="center" shrinkToFit="1"/>
    </xf>
    <xf numFmtId="0" fontId="24" fillId="0" borderId="91" xfId="4" applyFont="1" applyBorder="1" applyAlignment="1">
      <alignment vertical="center" shrinkToFit="1"/>
    </xf>
    <xf numFmtId="0" fontId="24" fillId="0" borderId="92" xfId="4" applyFont="1" applyBorder="1" applyAlignment="1">
      <alignment vertical="center" shrinkToFit="1"/>
    </xf>
    <xf numFmtId="0" fontId="13" fillId="0" borderId="154" xfId="4" applyFont="1" applyBorder="1" applyAlignment="1">
      <alignment horizontal="center" vertical="center" textRotation="255"/>
    </xf>
    <xf numFmtId="0" fontId="4" fillId="4" borderId="155" xfId="4" applyFont="1" applyFill="1" applyBorder="1">
      <alignment vertical="center"/>
    </xf>
    <xf numFmtId="0" fontId="4" fillId="4" borderId="156" xfId="4" applyFont="1" applyFill="1" applyBorder="1">
      <alignment vertical="center"/>
    </xf>
    <xf numFmtId="0" fontId="4" fillId="4" borderId="157" xfId="4" applyFont="1" applyFill="1" applyBorder="1">
      <alignment vertical="center"/>
    </xf>
    <xf numFmtId="0" fontId="4" fillId="4" borderId="93" xfId="4" applyFont="1" applyFill="1" applyBorder="1">
      <alignment vertical="center"/>
    </xf>
    <xf numFmtId="0" fontId="4" fillId="4" borderId="25" xfId="4" applyFont="1" applyFill="1" applyBorder="1">
      <alignment vertical="center"/>
    </xf>
    <xf numFmtId="0" fontId="4" fillId="4" borderId="73" xfId="4" applyFont="1" applyFill="1" applyBorder="1">
      <alignment vertical="center"/>
    </xf>
    <xf numFmtId="0" fontId="24" fillId="0" borderId="0" xfId="4" applyFont="1" applyAlignment="1">
      <alignment vertical="center" wrapText="1"/>
    </xf>
    <xf numFmtId="0" fontId="4" fillId="4" borderId="95" xfId="4" applyFont="1" applyFill="1" applyBorder="1">
      <alignment vertical="center"/>
    </xf>
    <xf numFmtId="0" fontId="4" fillId="4" borderId="16" xfId="4" applyFont="1" applyFill="1" applyBorder="1">
      <alignment vertical="center"/>
    </xf>
    <xf numFmtId="0" fontId="4" fillId="4" borderId="17" xfId="4" applyFont="1" applyFill="1" applyBorder="1">
      <alignment vertical="center"/>
    </xf>
    <xf numFmtId="0" fontId="89" fillId="0" borderId="0" xfId="12" applyFont="1">
      <alignment vertical="center"/>
    </xf>
    <xf numFmtId="0" fontId="4" fillId="4" borderId="89" xfId="4" applyFont="1" applyFill="1" applyBorder="1">
      <alignment vertical="center"/>
    </xf>
    <xf numFmtId="0" fontId="4" fillId="4" borderId="34" xfId="4" applyFont="1" applyFill="1" applyBorder="1">
      <alignment vertical="center"/>
    </xf>
    <xf numFmtId="0" fontId="4" fillId="4" borderId="97" xfId="4" applyFont="1" applyFill="1" applyBorder="1">
      <alignment vertical="center"/>
    </xf>
    <xf numFmtId="0" fontId="4" fillId="4" borderId="3" xfId="4" applyFont="1" applyFill="1" applyBorder="1">
      <alignment vertical="center"/>
    </xf>
    <xf numFmtId="188" fontId="24" fillId="0" borderId="0" xfId="4" applyNumberFormat="1" applyFont="1">
      <alignment vertical="center"/>
    </xf>
    <xf numFmtId="0" fontId="4" fillId="4" borderId="32" xfId="4" applyFont="1" applyFill="1" applyBorder="1">
      <alignment vertical="center"/>
    </xf>
    <xf numFmtId="0" fontId="90" fillId="0" borderId="0" xfId="12" applyFont="1">
      <alignment vertical="center"/>
    </xf>
    <xf numFmtId="0" fontId="4" fillId="4" borderId="128" xfId="4" applyFont="1" applyFill="1" applyBorder="1">
      <alignment vertical="center"/>
    </xf>
    <xf numFmtId="0" fontId="4" fillId="4" borderId="102" xfId="4" applyFont="1" applyFill="1" applyBorder="1">
      <alignment vertical="center"/>
    </xf>
    <xf numFmtId="0" fontId="4" fillId="4" borderId="132" xfId="4" applyFont="1" applyFill="1" applyBorder="1">
      <alignment vertical="center"/>
    </xf>
    <xf numFmtId="0" fontId="4" fillId="4" borderId="103" xfId="4" applyFont="1" applyFill="1" applyBorder="1">
      <alignment vertical="center"/>
    </xf>
    <xf numFmtId="0" fontId="4" fillId="4" borderId="88" xfId="4" applyFont="1" applyFill="1" applyBorder="1">
      <alignment vertical="center"/>
    </xf>
    <xf numFmtId="0" fontId="4" fillId="4" borderId="74" xfId="4" applyFont="1" applyFill="1" applyBorder="1">
      <alignment vertical="center"/>
    </xf>
    <xf numFmtId="0" fontId="4" fillId="4" borderId="90" xfId="4" applyFont="1" applyFill="1" applyBorder="1">
      <alignment vertical="center"/>
    </xf>
    <xf numFmtId="0" fontId="7" fillId="0" borderId="155" xfId="4" applyFont="1" applyBorder="1">
      <alignment vertical="center"/>
    </xf>
    <xf numFmtId="0" fontId="7" fillId="0" borderId="48" xfId="4" applyFont="1" applyBorder="1">
      <alignment vertical="center"/>
    </xf>
    <xf numFmtId="0" fontId="7" fillId="0" borderId="50" xfId="4" applyFont="1" applyBorder="1">
      <alignment vertical="center"/>
    </xf>
    <xf numFmtId="0" fontId="4" fillId="0" borderId="155" xfId="4" applyFont="1" applyBorder="1" applyAlignment="1">
      <alignment vertical="center" shrinkToFit="1"/>
    </xf>
    <xf numFmtId="0" fontId="4" fillId="0" borderId="156" xfId="4" applyFont="1" applyBorder="1" applyAlignment="1">
      <alignment vertical="center" shrinkToFit="1"/>
    </xf>
    <xf numFmtId="0" fontId="4" fillId="0" borderId="157" xfId="4" applyFont="1" applyBorder="1" applyAlignment="1">
      <alignment vertical="center" shrinkToFit="1"/>
    </xf>
    <xf numFmtId="0" fontId="24" fillId="0" borderId="18" xfId="4" applyFont="1" applyBorder="1">
      <alignment vertical="center"/>
    </xf>
    <xf numFmtId="0" fontId="24" fillId="0" borderId="19" xfId="4" applyFont="1" applyBorder="1">
      <alignment vertical="center"/>
    </xf>
    <xf numFmtId="0" fontId="24" fillId="0" borderId="45" xfId="4" applyFont="1" applyBorder="1" applyAlignment="1">
      <alignment horizontal="center" vertical="center"/>
    </xf>
    <xf numFmtId="0" fontId="24" fillId="0" borderId="26" xfId="4" applyFont="1" applyBorder="1" applyAlignment="1">
      <alignment vertical="center" shrinkToFit="1"/>
    </xf>
    <xf numFmtId="0" fontId="4" fillId="4" borderId="13" xfId="4" applyFont="1" applyFill="1" applyBorder="1">
      <alignment vertical="center"/>
    </xf>
    <xf numFmtId="0" fontId="24" fillId="4" borderId="17" xfId="4" applyFont="1" applyFill="1" applyBorder="1">
      <alignment vertical="center"/>
    </xf>
    <xf numFmtId="0" fontId="85" fillId="0" borderId="0" xfId="4" applyFont="1">
      <alignment vertical="center"/>
    </xf>
    <xf numFmtId="0" fontId="10" fillId="0" borderId="0" xfId="13" applyFont="1">
      <alignment vertical="center"/>
    </xf>
    <xf numFmtId="0" fontId="81" fillId="0" borderId="0" xfId="12" applyFont="1">
      <alignment vertical="center"/>
    </xf>
    <xf numFmtId="0" fontId="81" fillId="0" borderId="0" xfId="12" applyFont="1" applyProtection="1">
      <alignment vertical="center"/>
      <protection locked="0"/>
    </xf>
    <xf numFmtId="0" fontId="91" fillId="0" borderId="0" xfId="12" applyFont="1" applyAlignment="1">
      <alignment horizontal="left" vertical="center"/>
    </xf>
    <xf numFmtId="0" fontId="92" fillId="0" borderId="0" xfId="12" applyFont="1">
      <alignment vertical="center"/>
    </xf>
    <xf numFmtId="0" fontId="18" fillId="0" borderId="0" xfId="12" applyFont="1" applyAlignment="1">
      <alignment horizontal="center" vertical="center"/>
    </xf>
    <xf numFmtId="0" fontId="93" fillId="0" borderId="0" xfId="12" applyFont="1">
      <alignment vertical="center"/>
    </xf>
    <xf numFmtId="189" fontId="93" fillId="0" borderId="0" xfId="12" applyNumberFormat="1" applyFont="1">
      <alignment vertical="center"/>
    </xf>
    <xf numFmtId="0" fontId="46" fillId="0" borderId="0" xfId="12" applyFont="1" applyAlignment="1">
      <alignment horizontal="left" vertical="center"/>
    </xf>
    <xf numFmtId="0" fontId="18" fillId="0" borderId="0" xfId="12" applyFont="1" applyAlignment="1">
      <alignment vertical="center" shrinkToFit="1"/>
    </xf>
    <xf numFmtId="190" fontId="93" fillId="0" borderId="0" xfId="12" applyNumberFormat="1" applyFont="1" applyAlignment="1">
      <alignment horizontal="right" vertical="center" shrinkToFit="1"/>
    </xf>
    <xf numFmtId="0" fontId="81" fillId="0" borderId="0" xfId="12" applyFont="1" applyAlignment="1">
      <alignment horizontal="center" vertical="center"/>
    </xf>
    <xf numFmtId="0" fontId="81" fillId="0" borderId="0" xfId="12" applyFont="1" applyAlignment="1">
      <alignment horizontal="center" vertical="center" shrinkToFit="1"/>
    </xf>
    <xf numFmtId="0" fontId="46" fillId="0" borderId="0" xfId="12" applyFont="1">
      <alignment vertical="center"/>
    </xf>
    <xf numFmtId="0" fontId="96" fillId="0" borderId="0" xfId="12" applyFont="1">
      <alignment vertical="center"/>
    </xf>
    <xf numFmtId="0" fontId="98" fillId="0" borderId="0" xfId="12" applyFont="1" applyAlignment="1">
      <alignment horizontal="right" vertical="center"/>
    </xf>
    <xf numFmtId="0" fontId="30" fillId="0" borderId="0" xfId="14" applyFont="1">
      <alignment vertical="center"/>
    </xf>
    <xf numFmtId="0" fontId="69" fillId="0" borderId="35" xfId="15" applyFont="1" applyBorder="1" applyAlignment="1">
      <alignment horizontal="left" vertical="center"/>
    </xf>
    <xf numFmtId="0" fontId="69" fillId="0" borderId="0" xfId="15" applyFont="1" applyAlignment="1">
      <alignment horizontal="left" vertical="center"/>
    </xf>
    <xf numFmtId="0" fontId="73" fillId="0" borderId="0" xfId="14" applyFont="1">
      <alignment vertical="center"/>
    </xf>
    <xf numFmtId="0" fontId="73" fillId="0" borderId="93" xfId="15" applyFont="1" applyBorder="1" applyAlignment="1">
      <alignment horizontal="center" vertical="center" wrapText="1"/>
    </xf>
    <xf numFmtId="0" fontId="99" fillId="0" borderId="128" xfId="15" applyFont="1" applyBorder="1" applyAlignment="1">
      <alignment horizontal="center" vertical="center"/>
    </xf>
    <xf numFmtId="0" fontId="73" fillId="0" borderId="0" xfId="14" applyFont="1" applyAlignment="1">
      <alignment horizontal="left"/>
    </xf>
    <xf numFmtId="0" fontId="73" fillId="0" borderId="0" xfId="14" applyFont="1" applyAlignment="1">
      <alignment vertical="center" wrapText="1"/>
    </xf>
    <xf numFmtId="0" fontId="73" fillId="0" borderId="152" xfId="14" applyFont="1" applyBorder="1" applyAlignment="1">
      <alignment horizontal="center" vertical="center"/>
    </xf>
    <xf numFmtId="0" fontId="73" fillId="0" borderId="54" xfId="14" applyFont="1" applyBorder="1" applyAlignment="1">
      <alignment horizontal="center" vertical="center"/>
    </xf>
    <xf numFmtId="0" fontId="73" fillId="0" borderId="152" xfId="14" applyFont="1" applyBorder="1" applyAlignment="1">
      <alignment horizontal="center" vertical="center" wrapText="1"/>
    </xf>
    <xf numFmtId="0" fontId="73" fillId="0" borderId="138" xfId="14" applyFont="1" applyBorder="1" applyAlignment="1">
      <alignment horizontal="center" vertical="center"/>
    </xf>
    <xf numFmtId="0" fontId="73" fillId="0" borderId="5" xfId="14" applyFont="1" applyBorder="1" applyAlignment="1">
      <alignment horizontal="center" vertical="center"/>
    </xf>
    <xf numFmtId="0" fontId="73" fillId="0" borderId="153" xfId="14" applyFont="1" applyBorder="1" applyAlignment="1">
      <alignment horizontal="center" vertical="center" wrapText="1"/>
    </xf>
    <xf numFmtId="0" fontId="73" fillId="0" borderId="153" xfId="14" applyFont="1" applyBorder="1" applyAlignment="1">
      <alignment horizontal="center" vertical="center"/>
    </xf>
    <xf numFmtId="0" fontId="73" fillId="0" borderId="33" xfId="14" applyFont="1" applyBorder="1" applyAlignment="1">
      <alignment horizontal="center" vertical="center"/>
    </xf>
    <xf numFmtId="0" fontId="73" fillId="0" borderId="173" xfId="14" applyFont="1" applyBorder="1" applyAlignment="1">
      <alignment horizontal="center" vertical="center" wrapText="1"/>
    </xf>
    <xf numFmtId="0" fontId="73" fillId="0" borderId="140" xfId="14" applyFont="1" applyBorder="1" applyAlignment="1">
      <alignment horizontal="center" vertical="center"/>
    </xf>
    <xf numFmtId="0" fontId="73" fillId="0" borderId="23" xfId="14" applyFont="1" applyBorder="1" applyAlignment="1">
      <alignment horizontal="center" vertical="center"/>
    </xf>
    <xf numFmtId="0" fontId="73" fillId="0" borderId="173" xfId="14" applyFont="1" applyBorder="1" applyAlignment="1">
      <alignment horizontal="center" vertical="center"/>
    </xf>
    <xf numFmtId="0" fontId="73" fillId="0" borderId="45" xfId="14" applyFont="1" applyBorder="1" applyAlignment="1">
      <alignment horizontal="center" vertical="center"/>
    </xf>
    <xf numFmtId="0" fontId="73" fillId="0" borderId="0" xfId="14" applyFont="1" applyAlignment="1">
      <alignment horizontal="center" vertical="center" wrapText="1"/>
    </xf>
    <xf numFmtId="0" fontId="73" fillId="0" borderId="0" xfId="14" applyFont="1" applyAlignment="1">
      <alignment horizontal="left" vertical="center" wrapText="1"/>
    </xf>
    <xf numFmtId="0" fontId="101" fillId="0" borderId="0" xfId="13" applyFont="1" applyAlignment="1">
      <alignment horizontal="right" vertical="center"/>
    </xf>
    <xf numFmtId="0" fontId="73" fillId="0" borderId="0" xfId="14" applyFont="1" applyAlignment="1">
      <alignment horizontal="center" vertical="center"/>
    </xf>
    <xf numFmtId="0" fontId="73" fillId="0" borderId="54" xfId="14" applyFont="1" applyBorder="1" applyAlignment="1">
      <alignment horizontal="center" vertical="center" wrapText="1"/>
    </xf>
    <xf numFmtId="0" fontId="73" fillId="0" borderId="37" xfId="14" applyFont="1" applyBorder="1" applyAlignment="1">
      <alignment horizontal="center" vertical="center" wrapText="1"/>
    </xf>
    <xf numFmtId="0" fontId="73" fillId="0" borderId="45" xfId="14" applyFont="1" applyBorder="1" applyAlignment="1">
      <alignment horizontal="center" vertical="center" wrapText="1"/>
    </xf>
    <xf numFmtId="0" fontId="18" fillId="0" borderId="0" xfId="13" applyFont="1">
      <alignment vertical="center"/>
    </xf>
    <xf numFmtId="0" fontId="81" fillId="0" borderId="0" xfId="13" applyFont="1">
      <alignment vertical="center"/>
    </xf>
    <xf numFmtId="0" fontId="18" fillId="0" borderId="0" xfId="13" applyFont="1" applyAlignment="1">
      <alignment horizontal="center" vertical="center"/>
    </xf>
    <xf numFmtId="0" fontId="90" fillId="0" borderId="0" xfId="13" applyFont="1" applyAlignment="1">
      <alignment horizontal="left" vertical="center"/>
    </xf>
    <xf numFmtId="0" fontId="91" fillId="0" borderId="0" xfId="13" applyFont="1" applyAlignment="1">
      <alignment horizontal="left" vertical="center"/>
    </xf>
    <xf numFmtId="0" fontId="92" fillId="0" borderId="0" xfId="13" applyFont="1">
      <alignment vertical="center"/>
    </xf>
    <xf numFmtId="0" fontId="95" fillId="0" borderId="0" xfId="13" applyFont="1">
      <alignment vertical="center"/>
    </xf>
    <xf numFmtId="0" fontId="93" fillId="0" borderId="0" xfId="13" applyFont="1">
      <alignment vertical="center"/>
    </xf>
    <xf numFmtId="0" fontId="102" fillId="0" borderId="0" xfId="13" applyFont="1" applyAlignment="1">
      <alignment horizontal="left" vertical="center"/>
    </xf>
    <xf numFmtId="0" fontId="89" fillId="0" borderId="0" xfId="13" applyFont="1">
      <alignment vertical="center"/>
    </xf>
    <xf numFmtId="0" fontId="18" fillId="0" borderId="7" xfId="13" applyFont="1" applyBorder="1">
      <alignment vertical="center"/>
    </xf>
    <xf numFmtId="0" fontId="103" fillId="0" borderId="7" xfId="13" applyFont="1" applyBorder="1" applyAlignment="1">
      <alignment horizontal="right" vertical="center"/>
    </xf>
    <xf numFmtId="0" fontId="18" fillId="0" borderId="0" xfId="13" applyFont="1" applyAlignment="1">
      <alignment vertical="center" shrinkToFit="1"/>
    </xf>
    <xf numFmtId="0" fontId="90" fillId="0" borderId="0" xfId="13" applyFont="1">
      <alignment vertical="center"/>
    </xf>
    <xf numFmtId="0" fontId="98" fillId="0" borderId="0" xfId="13" applyFont="1" applyAlignment="1">
      <alignment horizontal="right" vertical="center"/>
    </xf>
    <xf numFmtId="190" fontId="93" fillId="0" borderId="0" xfId="13" applyNumberFormat="1" applyFont="1" applyProtection="1">
      <alignment vertical="center"/>
      <protection locked="0"/>
    </xf>
    <xf numFmtId="0" fontId="36" fillId="0" borderId="0" xfId="5" applyFont="1">
      <alignment vertical="center"/>
    </xf>
    <xf numFmtId="0" fontId="13" fillId="0" borderId="0" xfId="5" applyFont="1">
      <alignment vertical="center"/>
    </xf>
    <xf numFmtId="0" fontId="58" fillId="0" borderId="0" xfId="5" applyFont="1" applyAlignment="1">
      <alignment horizontal="right" vertical="center"/>
    </xf>
    <xf numFmtId="0" fontId="35" fillId="0" borderId="34" xfId="5" applyFont="1" applyBorder="1" applyAlignment="1">
      <alignment horizontal="left" vertical="center"/>
    </xf>
    <xf numFmtId="0" fontId="35" fillId="0" borderId="16" xfId="5" applyFont="1" applyBorder="1" applyAlignment="1">
      <alignment horizontal="left" vertical="center"/>
    </xf>
    <xf numFmtId="0" fontId="35" fillId="0" borderId="12" xfId="5" applyFont="1" applyBorder="1" applyAlignment="1">
      <alignment horizontal="left" vertical="center" indent="1"/>
    </xf>
    <xf numFmtId="0" fontId="75" fillId="0" borderId="12" xfId="5" applyFont="1" applyBorder="1">
      <alignment vertical="center"/>
    </xf>
    <xf numFmtId="0" fontId="35" fillId="0" borderId="12" xfId="5" applyFont="1" applyBorder="1">
      <alignment vertical="center"/>
    </xf>
    <xf numFmtId="0" fontId="35" fillId="0" borderId="9" xfId="5" applyFont="1" applyBorder="1">
      <alignment vertical="center"/>
    </xf>
    <xf numFmtId="0" fontId="35" fillId="0" borderId="7" xfId="5" applyFont="1" applyBorder="1">
      <alignment vertical="center"/>
    </xf>
    <xf numFmtId="0" fontId="35" fillId="0" borderId="35" xfId="5" applyFont="1" applyBorder="1">
      <alignment vertical="center"/>
    </xf>
    <xf numFmtId="0" fontId="35" fillId="0" borderId="16" xfId="5" applyFont="1" applyBorder="1" applyAlignment="1">
      <alignment horizontal="right" vertical="center"/>
    </xf>
    <xf numFmtId="0" fontId="35" fillId="0" borderId="0" xfId="5" applyFont="1" applyAlignment="1">
      <alignment vertical="center" wrapText="1"/>
    </xf>
    <xf numFmtId="0" fontId="35" fillId="0" borderId="8" xfId="5" applyFont="1" applyBorder="1">
      <alignment vertical="center"/>
    </xf>
    <xf numFmtId="0" fontId="35" fillId="0" borderId="36" xfId="5" applyFont="1" applyBorder="1">
      <alignment vertical="center"/>
    </xf>
    <xf numFmtId="0" fontId="35" fillId="0" borderId="36" xfId="5" applyFont="1" applyBorder="1" applyAlignment="1">
      <alignment vertical="center" wrapText="1"/>
    </xf>
    <xf numFmtId="0" fontId="35" fillId="0" borderId="14" xfId="5" applyFont="1" applyBorder="1">
      <alignment vertical="center"/>
    </xf>
    <xf numFmtId="0" fontId="35" fillId="0" borderId="0" xfId="5" applyFont="1" applyAlignment="1">
      <alignment horizontal="left" vertical="center"/>
    </xf>
    <xf numFmtId="0" fontId="36" fillId="0" borderId="0" xfId="2" applyFont="1" applyAlignment="1">
      <alignment horizontal="center" vertical="center"/>
    </xf>
    <xf numFmtId="0" fontId="36" fillId="0" borderId="30" xfId="2" applyFont="1" applyBorder="1" applyAlignment="1">
      <alignment horizontal="center" vertical="center"/>
    </xf>
    <xf numFmtId="0" fontId="36" fillId="0" borderId="177" xfId="2" applyFont="1" applyBorder="1">
      <alignment vertical="center"/>
    </xf>
    <xf numFmtId="0" fontId="36" fillId="0" borderId="178" xfId="2" applyFont="1" applyBorder="1">
      <alignment vertical="center"/>
    </xf>
    <xf numFmtId="0" fontId="36" fillId="0" borderId="179" xfId="2" applyFont="1" applyBorder="1">
      <alignment vertical="center"/>
    </xf>
    <xf numFmtId="0" fontId="36" fillId="0" borderId="180" xfId="2" applyFont="1" applyBorder="1">
      <alignment vertical="center"/>
    </xf>
    <xf numFmtId="0" fontId="36" fillId="0" borderId="14" xfId="2" applyFont="1" applyBorder="1" applyAlignment="1">
      <alignment horizontal="center" vertical="center"/>
    </xf>
    <xf numFmtId="0" fontId="36" fillId="0" borderId="181" xfId="2" applyFont="1" applyBorder="1">
      <alignment vertical="center"/>
    </xf>
    <xf numFmtId="0" fontId="36" fillId="0" borderId="182" xfId="2" applyFont="1" applyBorder="1">
      <alignment vertical="center"/>
    </xf>
    <xf numFmtId="0" fontId="36" fillId="0" borderId="0" xfId="2" applyFont="1" applyAlignment="1">
      <alignment horizontal="left" vertical="center" wrapText="1"/>
    </xf>
    <xf numFmtId="0" fontId="75" fillId="0" borderId="16" xfId="2" applyFont="1" applyBorder="1" applyAlignment="1">
      <alignment horizontal="center" vertical="center" wrapText="1"/>
    </xf>
    <xf numFmtId="0" fontId="36" fillId="0" borderId="30" xfId="2" applyFont="1" applyBorder="1">
      <alignment vertical="center"/>
    </xf>
    <xf numFmtId="0" fontId="36" fillId="0" borderId="32" xfId="2" applyFont="1" applyBorder="1">
      <alignment vertical="center"/>
    </xf>
    <xf numFmtId="0" fontId="75" fillId="0" borderId="74" xfId="2" applyFont="1" applyBorder="1" applyAlignment="1">
      <alignment horizontal="center" vertical="center" wrapText="1"/>
    </xf>
    <xf numFmtId="0" fontId="36" fillId="0" borderId="0" xfId="2" applyFont="1" applyAlignment="1">
      <alignment vertical="center" textRotation="255" wrapText="1"/>
    </xf>
    <xf numFmtId="0" fontId="107" fillId="0" borderId="0" xfId="4" applyFont="1">
      <alignment vertical="center"/>
    </xf>
    <xf numFmtId="0" fontId="64" fillId="0" borderId="0" xfId="4" applyFont="1">
      <alignment vertical="center"/>
    </xf>
    <xf numFmtId="0" fontId="109" fillId="0" borderId="0" xfId="2" applyFont="1" applyAlignment="1">
      <alignment horizontal="center" vertical="center"/>
    </xf>
    <xf numFmtId="0" fontId="65" fillId="0" borderId="0" xfId="2" applyFont="1">
      <alignment vertical="center"/>
    </xf>
    <xf numFmtId="176" fontId="64" fillId="0" borderId="186" xfId="4" applyNumberFormat="1" applyFont="1" applyBorder="1">
      <alignment vertical="center"/>
    </xf>
    <xf numFmtId="176" fontId="64" fillId="0" borderId="187" xfId="4" applyNumberFormat="1" applyFont="1" applyBorder="1">
      <alignment vertical="center"/>
    </xf>
    <xf numFmtId="193" fontId="64" fillId="0" borderId="0" xfId="4" applyNumberFormat="1" applyFont="1">
      <alignment vertical="center"/>
    </xf>
    <xf numFmtId="0" fontId="64" fillId="0" borderId="185" xfId="4" applyFont="1" applyBorder="1">
      <alignment vertical="center"/>
    </xf>
    <xf numFmtId="192" fontId="64" fillId="0" borderId="191" xfId="4" applyNumberFormat="1" applyFont="1" applyBorder="1">
      <alignment vertical="center"/>
    </xf>
    <xf numFmtId="192" fontId="64" fillId="0" borderId="195" xfId="4" applyNumberFormat="1" applyFont="1" applyBorder="1">
      <alignment vertical="center"/>
    </xf>
    <xf numFmtId="0" fontId="64" fillId="0" borderId="184" xfId="4" applyFont="1" applyBorder="1" applyAlignment="1">
      <alignment vertical="center" shrinkToFit="1"/>
    </xf>
    <xf numFmtId="0" fontId="64" fillId="0" borderId="0" xfId="4" applyFont="1" applyAlignment="1">
      <alignment vertical="center" shrinkToFit="1"/>
    </xf>
    <xf numFmtId="0" fontId="64" fillId="0" borderId="0" xfId="4" applyFont="1" applyAlignment="1">
      <alignment horizontal="center" vertical="center"/>
    </xf>
    <xf numFmtId="194" fontId="64" fillId="0" borderId="198" xfId="4" applyNumberFormat="1" applyFont="1" applyBorder="1">
      <alignment vertical="center"/>
    </xf>
    <xf numFmtId="194" fontId="64" fillId="0" borderId="199" xfId="4" applyNumberFormat="1" applyFont="1" applyBorder="1">
      <alignment vertical="center"/>
    </xf>
    <xf numFmtId="194" fontId="64" fillId="0" borderId="195" xfId="4" applyNumberFormat="1" applyFont="1" applyBorder="1">
      <alignment vertical="center"/>
    </xf>
    <xf numFmtId="194" fontId="64" fillId="0" borderId="200" xfId="4" applyNumberFormat="1" applyFont="1" applyBorder="1">
      <alignment vertical="center"/>
    </xf>
    <xf numFmtId="0" fontId="112" fillId="0" borderId="0" xfId="4" applyFont="1" applyAlignment="1">
      <alignment vertical="center" wrapText="1"/>
    </xf>
    <xf numFmtId="0" fontId="112" fillId="0" borderId="0" xfId="4" applyFont="1">
      <alignment vertical="center"/>
    </xf>
    <xf numFmtId="0" fontId="112" fillId="0" borderId="0" xfId="4" applyFont="1" applyAlignment="1">
      <alignment horizontal="right" vertical="center"/>
    </xf>
    <xf numFmtId="0" fontId="113" fillId="0" borderId="0" xfId="2" applyFont="1">
      <alignment vertical="center"/>
    </xf>
    <xf numFmtId="193" fontId="107" fillId="0" borderId="0" xfId="4" applyNumberFormat="1" applyFont="1">
      <alignment vertical="center"/>
    </xf>
    <xf numFmtId="0" fontId="114" fillId="0" borderId="0" xfId="4" applyFont="1" applyAlignment="1">
      <alignment vertical="center" wrapText="1"/>
    </xf>
    <xf numFmtId="0" fontId="114" fillId="0" borderId="0" xfId="4" applyFont="1">
      <alignment vertical="center"/>
    </xf>
    <xf numFmtId="0" fontId="114" fillId="0" borderId="0" xfId="4" applyFont="1" applyAlignment="1">
      <alignment horizontal="right" vertical="center"/>
    </xf>
    <xf numFmtId="0" fontId="27" fillId="0" borderId="0" xfId="2" applyFont="1" applyAlignment="1">
      <alignment horizontal="center" vertical="center"/>
    </xf>
    <xf numFmtId="0" fontId="36" fillId="0" borderId="0" xfId="4" applyFont="1">
      <alignment vertical="center"/>
    </xf>
    <xf numFmtId="176" fontId="36" fillId="0" borderId="186" xfId="4" applyNumberFormat="1" applyFont="1" applyBorder="1">
      <alignment vertical="center"/>
    </xf>
    <xf numFmtId="176" fontId="36" fillId="0" borderId="187" xfId="4" applyNumberFormat="1" applyFont="1" applyBorder="1">
      <alignment vertical="center"/>
    </xf>
    <xf numFmtId="193" fontId="24" fillId="0" borderId="0" xfId="4" applyNumberFormat="1" applyFont="1">
      <alignment vertical="center"/>
    </xf>
    <xf numFmtId="0" fontId="36" fillId="0" borderId="205" xfId="4" applyFont="1" applyBorder="1">
      <alignment vertical="center"/>
    </xf>
    <xf numFmtId="192" fontId="36" fillId="0" borderId="191" xfId="4" applyNumberFormat="1" applyFont="1" applyBorder="1">
      <alignment vertical="center"/>
    </xf>
    <xf numFmtId="192" fontId="36" fillId="0" borderId="195" xfId="4" applyNumberFormat="1" applyFont="1" applyBorder="1">
      <alignment vertical="center"/>
    </xf>
    <xf numFmtId="0" fontId="36" fillId="0" borderId="0" xfId="4" applyFont="1" applyAlignment="1">
      <alignment vertical="center" shrinkToFit="1"/>
    </xf>
    <xf numFmtId="194" fontId="36" fillId="0" borderId="198" xfId="4" applyNumberFormat="1" applyFont="1" applyBorder="1">
      <alignment vertical="center"/>
    </xf>
    <xf numFmtId="194" fontId="36" fillId="0" borderId="199" xfId="4" applyNumberFormat="1" applyFont="1" applyBorder="1">
      <alignment vertical="center"/>
    </xf>
    <xf numFmtId="194" fontId="36" fillId="0" borderId="221" xfId="4" applyNumberFormat="1" applyFont="1" applyBorder="1">
      <alignment vertical="center"/>
    </xf>
    <xf numFmtId="194" fontId="36" fillId="0" borderId="222" xfId="4" applyNumberFormat="1" applyFont="1" applyBorder="1">
      <alignment vertical="center"/>
    </xf>
    <xf numFmtId="176" fontId="36" fillId="0" borderId="0" xfId="4" applyNumberFormat="1" applyFont="1" applyAlignment="1" applyProtection="1">
      <alignment horizontal="right" vertical="center"/>
      <protection locked="0"/>
    </xf>
    <xf numFmtId="194" fontId="36" fillId="0" borderId="0" xfId="4" applyNumberFormat="1" applyFont="1">
      <alignment vertical="center"/>
    </xf>
    <xf numFmtId="194" fontId="36" fillId="0" borderId="0" xfId="4" applyNumberFormat="1" applyFont="1" applyAlignment="1">
      <alignment horizontal="center" vertical="center"/>
    </xf>
    <xf numFmtId="0" fontId="36" fillId="0" borderId="95" xfId="4" applyFont="1" applyBorder="1" applyAlignment="1">
      <alignment horizontal="center" vertical="center" shrinkToFit="1"/>
    </xf>
    <xf numFmtId="0" fontId="39" fillId="0" borderId="0" xfId="4" applyFont="1" applyAlignment="1">
      <alignment horizontal="right" vertical="center"/>
    </xf>
    <xf numFmtId="0" fontId="70" fillId="0" borderId="0" xfId="2" applyFont="1">
      <alignment vertical="center"/>
    </xf>
    <xf numFmtId="0" fontId="30" fillId="0" borderId="0" xfId="2" applyFont="1">
      <alignment vertical="center"/>
    </xf>
    <xf numFmtId="0" fontId="30" fillId="0" borderId="0" xfId="2" applyFont="1" applyAlignment="1">
      <alignment horizontal="right" vertical="center"/>
    </xf>
    <xf numFmtId="0" fontId="70" fillId="0" borderId="0" xfId="2" applyFont="1" applyAlignment="1">
      <alignment horizontal="center" vertical="center"/>
    </xf>
    <xf numFmtId="0" fontId="30" fillId="0" borderId="7" xfId="2" applyFont="1" applyBorder="1" applyAlignment="1">
      <alignment horizontal="center" vertical="center"/>
    </xf>
    <xf numFmtId="0" fontId="30" fillId="0" borderId="31" xfId="2" applyFont="1" applyBorder="1" applyAlignment="1">
      <alignment horizontal="center" vertical="center"/>
    </xf>
    <xf numFmtId="0" fontId="30" fillId="0" borderId="30" xfId="2" applyFont="1" applyBorder="1">
      <alignment vertical="center"/>
    </xf>
    <xf numFmtId="0" fontId="30" fillId="0" borderId="32" xfId="2" applyFont="1" applyBorder="1" applyAlignment="1">
      <alignment horizontal="center" vertical="center"/>
    </xf>
    <xf numFmtId="0" fontId="30" fillId="0" borderId="16" xfId="2" quotePrefix="1" applyFont="1" applyBorder="1" applyAlignment="1">
      <alignment horizontal="center" vertical="center"/>
    </xf>
    <xf numFmtId="0" fontId="30" fillId="0" borderId="16" xfId="2" applyFont="1" applyBorder="1" applyAlignment="1">
      <alignment vertical="center" wrapText="1"/>
    </xf>
    <xf numFmtId="0" fontId="30" fillId="0" borderId="30" xfId="2" applyFont="1" applyBorder="1" applyAlignment="1">
      <alignment horizontal="center" vertical="center"/>
    </xf>
    <xf numFmtId="0" fontId="30" fillId="0" borderId="16" xfId="2" applyFont="1" applyBorder="1">
      <alignment vertical="center"/>
    </xf>
    <xf numFmtId="0" fontId="30" fillId="0" borderId="30" xfId="2" applyFont="1" applyBorder="1" applyAlignment="1">
      <alignment vertical="center" wrapText="1"/>
    </xf>
    <xf numFmtId="0" fontId="30" fillId="0" borderId="0" xfId="2" applyFont="1" applyAlignment="1">
      <alignment horizontal="center" vertical="center" wrapText="1"/>
    </xf>
    <xf numFmtId="0" fontId="30" fillId="0" borderId="0" xfId="2" applyFont="1" applyAlignment="1">
      <alignment vertical="center" wrapText="1"/>
    </xf>
    <xf numFmtId="0" fontId="30" fillId="0" borderId="0" xfId="2" applyFont="1" applyAlignment="1">
      <alignment horizontal="center" vertical="center"/>
    </xf>
    <xf numFmtId="0" fontId="73" fillId="0" borderId="0" xfId="16" applyFont="1"/>
    <xf numFmtId="0" fontId="73" fillId="0" borderId="0" xfId="16" applyFont="1" applyAlignment="1">
      <alignment wrapText="1"/>
    </xf>
    <xf numFmtId="0" fontId="73" fillId="0" borderId="0" xfId="10" applyFont="1" applyAlignment="1">
      <alignment horizontal="right" vertical="center"/>
    </xf>
    <xf numFmtId="0" fontId="73" fillId="0" borderId="0" xfId="10" applyFont="1" applyAlignment="1">
      <alignment vertical="center"/>
    </xf>
    <xf numFmtId="0" fontId="24" fillId="0" borderId="0" xfId="16" applyFont="1"/>
    <xf numFmtId="0" fontId="73" fillId="0" borderId="0" xfId="16" applyFont="1" applyAlignment="1">
      <alignment horizontal="center" wrapText="1"/>
    </xf>
    <xf numFmtId="0" fontId="73" fillId="0" borderId="0" xfId="16" applyFont="1" applyAlignment="1">
      <alignment horizontal="right" vertical="center"/>
    </xf>
    <xf numFmtId="0" fontId="73" fillId="0" borderId="0" xfId="16" applyFont="1" applyAlignment="1">
      <alignment vertical="center"/>
    </xf>
    <xf numFmtId="0" fontId="24" fillId="0" borderId="0" xfId="16" applyFont="1" applyAlignment="1">
      <alignment vertical="center"/>
    </xf>
    <xf numFmtId="0" fontId="73" fillId="0" borderId="16" xfId="16" applyFont="1" applyBorder="1" applyAlignment="1">
      <alignment horizontal="left" vertical="center" wrapText="1"/>
    </xf>
    <xf numFmtId="0" fontId="73" fillId="0" borderId="30" xfId="16" applyFont="1" applyBorder="1" applyAlignment="1">
      <alignment wrapText="1"/>
    </xf>
    <xf numFmtId="0" fontId="73" fillId="0" borderId="32" xfId="16" applyFont="1" applyBorder="1" applyAlignment="1">
      <alignment vertical="center" wrapText="1"/>
    </xf>
    <xf numFmtId="0" fontId="73" fillId="0" borderId="13" xfId="16" applyFont="1" applyBorder="1" applyAlignment="1">
      <alignment vertical="center" wrapText="1"/>
    </xf>
    <xf numFmtId="0" fontId="73" fillId="0" borderId="30" xfId="16" applyFont="1" applyBorder="1" applyAlignment="1">
      <alignment horizontal="left" vertical="center" wrapText="1" indent="1"/>
    </xf>
    <xf numFmtId="0" fontId="73" fillId="0" borderId="30" xfId="16" applyFont="1" applyBorder="1" applyAlignment="1">
      <alignment horizontal="right" vertical="center" wrapText="1" indent="1"/>
    </xf>
    <xf numFmtId="0" fontId="73" fillId="0" borderId="12" xfId="16" applyFont="1" applyBorder="1" applyAlignment="1">
      <alignment vertical="center" wrapText="1"/>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0" xfId="16" applyFont="1" applyAlignment="1">
      <alignment horizontal="center" vertical="top"/>
    </xf>
    <xf numFmtId="0" fontId="24" fillId="0" borderId="0" xfId="16" applyFont="1" applyAlignment="1">
      <alignment wrapText="1"/>
    </xf>
    <xf numFmtId="0" fontId="27" fillId="0" borderId="0" xfId="5" applyFont="1">
      <alignment vertical="center"/>
    </xf>
    <xf numFmtId="0" fontId="16" fillId="0" borderId="0" xfId="5">
      <alignment vertical="center"/>
    </xf>
    <xf numFmtId="0" fontId="27" fillId="0" borderId="0" xfId="5" applyFont="1" applyAlignment="1">
      <alignment horizontal="center" vertical="center"/>
    </xf>
    <xf numFmtId="0" fontId="35" fillId="0" borderId="0" xfId="5" applyFont="1" applyAlignment="1">
      <alignment horizontal="center" vertical="center"/>
    </xf>
    <xf numFmtId="0" fontId="58" fillId="0" borderId="34" xfId="5" applyFont="1" applyBorder="1">
      <alignment vertical="center"/>
    </xf>
    <xf numFmtId="0" fontId="58" fillId="0" borderId="30" xfId="5" applyFont="1" applyBorder="1" applyAlignment="1">
      <alignment vertical="center" wrapText="1"/>
    </xf>
    <xf numFmtId="0" fontId="33" fillId="0" borderId="16" xfId="4" applyFont="1" applyBorder="1" applyAlignment="1">
      <alignment horizontal="center" vertical="center" shrinkToFit="1"/>
    </xf>
    <xf numFmtId="0" fontId="33" fillId="0" borderId="17" xfId="4" applyFont="1" applyBorder="1" applyAlignment="1">
      <alignment horizontal="center" vertical="center" shrinkToFit="1"/>
    </xf>
    <xf numFmtId="0" fontId="33" fillId="0" borderId="33" xfId="4" applyFont="1" applyBorder="1" applyAlignment="1">
      <alignment horizontal="center" vertical="center" shrinkToFit="1"/>
    </xf>
    <xf numFmtId="0" fontId="30" fillId="0" borderId="16" xfId="4" applyFont="1" applyBorder="1" applyAlignment="1">
      <alignment horizontal="center" vertical="center" shrinkToFit="1"/>
    </xf>
    <xf numFmtId="0" fontId="30" fillId="0" borderId="33" xfId="4" applyFont="1" applyBorder="1" applyAlignment="1">
      <alignment horizontal="center" vertical="center" shrinkToFit="1"/>
    </xf>
    <xf numFmtId="0" fontId="30" fillId="0" borderId="102" xfId="4" applyFont="1" applyBorder="1" applyAlignment="1">
      <alignment horizontal="center" vertical="center" shrinkToFit="1"/>
    </xf>
    <xf numFmtId="0" fontId="30" fillId="0" borderId="23" xfId="4" applyFont="1" applyBorder="1" applyAlignment="1">
      <alignment horizontal="center" vertical="center" shrinkToFit="1"/>
    </xf>
    <xf numFmtId="0" fontId="30" fillId="0" borderId="5" xfId="4" applyFont="1" applyBorder="1" applyAlignment="1">
      <alignment horizontal="center" vertical="center" wrapText="1"/>
    </xf>
    <xf numFmtId="0" fontId="30" fillId="0" borderId="17" xfId="4" applyFont="1" applyBorder="1" applyAlignment="1">
      <alignment horizontal="center" vertical="center" wrapText="1"/>
    </xf>
    <xf numFmtId="0" fontId="30" fillId="0" borderId="132" xfId="4" applyFont="1" applyBorder="1" applyAlignment="1">
      <alignment horizontal="center" vertical="center" wrapText="1" shrinkToFit="1"/>
    </xf>
    <xf numFmtId="0" fontId="30" fillId="0" borderId="0" xfId="4" applyFont="1" applyAlignment="1">
      <alignment horizontal="left" vertical="center" wrapText="1"/>
    </xf>
    <xf numFmtId="0" fontId="45" fillId="0" borderId="0" xfId="4" applyFont="1" applyAlignment="1">
      <alignment horizontal="left" vertical="center" wrapText="1"/>
    </xf>
    <xf numFmtId="0" fontId="4" fillId="0" borderId="0" xfId="1" applyFont="1" applyAlignment="1">
      <alignment horizontal="distributed" vertical="center"/>
    </xf>
    <xf numFmtId="0" fontId="7" fillId="0" borderId="43" xfId="1" applyFont="1" applyBorder="1" applyAlignment="1">
      <alignment vertical="center" textRotation="255" shrinkToFit="1"/>
    </xf>
    <xf numFmtId="0" fontId="69" fillId="0" borderId="31" xfId="5" applyFont="1" applyBorder="1" applyAlignment="1">
      <alignment horizontal="left" vertical="center"/>
    </xf>
    <xf numFmtId="0" fontId="69" fillId="0" borderId="8" xfId="5" applyFont="1" applyBorder="1" applyAlignment="1">
      <alignment horizontal="left" vertical="center"/>
    </xf>
    <xf numFmtId="0" fontId="7" fillId="0" borderId="0" xfId="19" applyFont="1" applyAlignment="1">
      <alignment vertical="center"/>
    </xf>
    <xf numFmtId="0" fontId="24" fillId="0" borderId="0" xfId="4" applyFont="1">
      <alignment vertical="center"/>
    </xf>
    <xf numFmtId="0" fontId="36" fillId="0" borderId="16" xfId="4" applyFont="1" applyBorder="1" applyAlignment="1" applyProtection="1">
      <alignment horizontal="center" vertical="center"/>
      <protection locked="0"/>
    </xf>
    <xf numFmtId="0" fontId="36" fillId="0" borderId="0" xfId="4" applyFont="1" applyAlignment="1">
      <alignment horizontal="center" vertical="center"/>
    </xf>
    <xf numFmtId="0" fontId="11" fillId="0" borderId="0" xfId="5" applyFont="1" applyAlignment="1">
      <alignment horizontal="right" vertical="center"/>
    </xf>
    <xf numFmtId="0" fontId="30" fillId="0" borderId="30" xfId="5" applyFont="1" applyBorder="1" applyAlignment="1">
      <alignment horizontal="left" vertical="center"/>
    </xf>
    <xf numFmtId="0" fontId="69" fillId="0" borderId="34" xfId="5" applyFont="1" applyBorder="1" applyAlignment="1">
      <alignment horizontal="left" vertical="center"/>
    </xf>
    <xf numFmtId="0" fontId="69" fillId="0" borderId="9" xfId="5" applyFont="1" applyBorder="1" applyAlignment="1">
      <alignment horizontal="left" vertical="center" wrapText="1"/>
    </xf>
    <xf numFmtId="0" fontId="69" fillId="0" borderId="38" xfId="5" applyFont="1" applyBorder="1" applyAlignment="1">
      <alignment horizontal="left" vertical="center" wrapText="1"/>
    </xf>
    <xf numFmtId="0" fontId="30" fillId="0" borderId="16" xfId="5" applyFont="1" applyBorder="1" applyAlignment="1">
      <alignment horizontal="center" vertical="center"/>
    </xf>
    <xf numFmtId="0" fontId="69" fillId="0" borderId="16" xfId="5" applyFont="1" applyBorder="1" applyAlignment="1">
      <alignment horizontal="center" vertical="center"/>
    </xf>
    <xf numFmtId="0" fontId="69" fillId="0" borderId="38" xfId="5" applyFont="1" applyBorder="1" applyAlignment="1">
      <alignment horizontal="left" vertical="center"/>
    </xf>
    <xf numFmtId="0" fontId="69" fillId="0" borderId="16" xfId="5" applyFont="1" applyBorder="1" applyAlignment="1">
      <alignment horizontal="left" vertical="center"/>
    </xf>
    <xf numFmtId="0" fontId="69" fillId="0" borderId="14" xfId="5" applyFont="1" applyBorder="1" applyAlignment="1">
      <alignment horizontal="left" vertical="center" wrapText="1"/>
    </xf>
    <xf numFmtId="0" fontId="69" fillId="0" borderId="13" xfId="5" applyFont="1" applyBorder="1" applyAlignment="1">
      <alignment horizontal="left" vertical="center"/>
    </xf>
    <xf numFmtId="0" fontId="11" fillId="0" borderId="0" xfId="5" applyFont="1" applyAlignment="1">
      <alignment horizontal="left" vertical="center" wrapText="1"/>
    </xf>
    <xf numFmtId="0" fontId="11" fillId="0" borderId="0" xfId="5" applyFont="1" applyAlignment="1">
      <alignment horizontal="left" vertical="center"/>
    </xf>
    <xf numFmtId="0" fontId="72" fillId="0" borderId="0" xfId="5" applyFont="1">
      <alignment vertical="center"/>
    </xf>
    <xf numFmtId="0" fontId="2" fillId="0" borderId="0" xfId="1" applyFont="1" applyAlignment="1">
      <alignment horizontal="left" vertical="center" shrinkToFit="1"/>
    </xf>
    <xf numFmtId="0" fontId="4" fillId="0" borderId="0" xfId="1" applyFont="1" applyAlignment="1">
      <alignment horizontal="left" vertical="center" shrinkToFit="1"/>
    </xf>
    <xf numFmtId="0" fontId="5" fillId="0" borderId="0" xfId="1" applyFont="1" applyAlignment="1">
      <alignment horizontal="center" vertical="center"/>
    </xf>
    <xf numFmtId="0" fontId="4" fillId="0" borderId="0" xfId="1" applyFont="1" applyAlignment="1">
      <alignment horizontal="distributed"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30" xfId="1" applyFont="1" applyBorder="1" applyAlignment="1">
      <alignment horizontal="center" vertical="center" wrapText="1"/>
    </xf>
    <xf numFmtId="0" fontId="7" fillId="0" borderId="231" xfId="1" applyFont="1" applyBorder="1" applyAlignment="1">
      <alignment horizontal="center" vertical="center" wrapText="1"/>
    </xf>
    <xf numFmtId="0" fontId="7" fillId="0" borderId="232" xfId="1" applyFont="1" applyBorder="1" applyAlignment="1">
      <alignment horizontal="center" vertical="center" wrapText="1"/>
    </xf>
    <xf numFmtId="0" fontId="7" fillId="0" borderId="233" xfId="1" applyFont="1" applyBorder="1" applyAlignment="1">
      <alignment horizontal="left" vertical="center" indent="1"/>
    </xf>
    <xf numFmtId="0" fontId="7" fillId="0" borderId="231" xfId="1" applyFont="1" applyBorder="1" applyAlignment="1">
      <alignment horizontal="left" vertical="center" indent="1"/>
    </xf>
    <xf numFmtId="0" fontId="7" fillId="0" borderId="234"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30" xfId="1" applyFont="1" applyBorder="1" applyAlignment="1">
      <alignment horizontal="center" vertical="center"/>
    </xf>
    <xf numFmtId="0" fontId="1" fillId="0" borderId="32" xfId="19"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30" xfId="1" applyFont="1" applyBorder="1" applyAlignment="1">
      <alignment horizontal="center" vertical="center"/>
    </xf>
    <xf numFmtId="0" fontId="1" fillId="0" borderId="31" xfId="19" applyBorder="1" applyAlignment="1">
      <alignment horizontal="center" vertical="center"/>
    </xf>
    <xf numFmtId="0" fontId="7" fillId="0" borderId="16" xfId="1" applyFont="1" applyBorder="1" applyAlignment="1">
      <alignment horizontal="left" vertical="center" shrinkToFit="1"/>
    </xf>
    <xf numFmtId="0" fontId="7" fillId="0" borderId="32" xfId="1" applyFont="1" applyBorder="1" applyAlignment="1">
      <alignment horizontal="center" vertical="center"/>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38"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7" fillId="0" borderId="34" xfId="1" applyFont="1" applyBorder="1" applyAlignment="1">
      <alignment horizontal="center" vertical="center" textRotation="255" shrinkToFit="1"/>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44" xfId="1" applyFont="1" applyBorder="1" applyAlignment="1">
      <alignment horizontal="left" vertical="center" shrinkToFit="1"/>
    </xf>
    <xf numFmtId="0" fontId="1" fillId="0" borderId="19" xfId="10" applyBorder="1" applyAlignment="1">
      <alignment horizontal="left" vertical="center" shrinkToFit="1"/>
    </xf>
    <xf numFmtId="0" fontId="1" fillId="0" borderId="20" xfId="10" applyBorder="1" applyAlignment="1">
      <alignment horizontal="left" vertical="center" shrinkToFit="1"/>
    </xf>
    <xf numFmtId="0" fontId="7" fillId="0" borderId="44" xfId="1" applyFont="1" applyBorder="1" applyAlignment="1">
      <alignment horizontal="center" vertical="center"/>
    </xf>
    <xf numFmtId="0" fontId="1" fillId="0" borderId="19" xfId="10" applyBorder="1" applyAlignment="1">
      <alignment horizontal="center" vertical="center"/>
    </xf>
    <xf numFmtId="0" fontId="7" fillId="0" borderId="24" xfId="1" applyFont="1" applyBorder="1" applyAlignment="1">
      <alignment horizontal="center" vertical="center" textRotation="255" shrinkToFit="1"/>
    </xf>
    <xf numFmtId="0" fontId="7" fillId="0" borderId="29"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23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233" xfId="1" applyFont="1" applyBorder="1" applyAlignment="1">
      <alignment horizontal="center" vertical="center" wrapText="1"/>
    </xf>
    <xf numFmtId="0" fontId="7" fillId="0" borderId="234"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20" fillId="2" borderId="0" xfId="2" applyFont="1" applyFill="1" applyAlignment="1">
      <alignment horizontal="left" vertical="top" wrapText="1"/>
    </xf>
    <xf numFmtId="0" fontId="20" fillId="2" borderId="0" xfId="2" applyFont="1" applyFill="1" applyAlignment="1">
      <alignment horizontal="left" vertical="top"/>
    </xf>
    <xf numFmtId="0" fontId="20" fillId="0" borderId="0" xfId="2" applyFont="1" applyAlignment="1">
      <alignment horizontal="left" vertical="top" wrapText="1"/>
    </xf>
    <xf numFmtId="0" fontId="20" fillId="2" borderId="0" xfId="2" applyFont="1" applyFill="1" applyAlignment="1">
      <alignment horizontal="left" vertical="center" wrapText="1"/>
    </xf>
    <xf numFmtId="0" fontId="10" fillId="0" borderId="30" xfId="3" applyFont="1" applyBorder="1" applyAlignment="1">
      <alignment horizontal="left" vertical="center" shrinkToFit="1"/>
    </xf>
    <xf numFmtId="0" fontId="10" fillId="0" borderId="31" xfId="3" applyFont="1" applyBorder="1" applyAlignment="1">
      <alignment horizontal="left" vertical="center" shrinkToFit="1"/>
    </xf>
    <xf numFmtId="0" fontId="10" fillId="0" borderId="32" xfId="3" applyFont="1" applyBorder="1" applyAlignment="1">
      <alignment horizontal="left" vertical="center" shrinkToFit="1"/>
    </xf>
    <xf numFmtId="0" fontId="10" fillId="0" borderId="30"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16" xfId="3" applyFont="1" applyBorder="1" applyAlignment="1">
      <alignment horizontal="left" vertical="center" shrinkToFit="1"/>
    </xf>
    <xf numFmtId="0" fontId="10" fillId="0" borderId="16" xfId="2" applyFont="1" applyBorder="1" applyAlignment="1">
      <alignment horizontal="left" vertical="center" shrinkToFit="1"/>
    </xf>
    <xf numFmtId="0" fontId="10" fillId="0" borderId="17" xfId="2"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35" xfId="2" applyFont="1" applyBorder="1" applyAlignment="1">
      <alignment horizontal="left" vertical="center" shrinkToFit="1"/>
    </xf>
    <xf numFmtId="0" fontId="10" fillId="0" borderId="0" xfId="2" applyFont="1" applyAlignment="1">
      <alignment horizontal="left" vertical="center" shrinkToFit="1"/>
    </xf>
    <xf numFmtId="0" fontId="10" fillId="0" borderId="36" xfId="2" applyFont="1" applyBorder="1" applyAlignment="1">
      <alignment horizontal="left" vertical="center" shrinkToFit="1"/>
    </xf>
    <xf numFmtId="0" fontId="10" fillId="0" borderId="14" xfId="2" applyFont="1" applyBorder="1" applyAlignment="1">
      <alignment horizontal="left" vertical="center" shrinkToFit="1"/>
    </xf>
    <xf numFmtId="0" fontId="10" fillId="0" borderId="12" xfId="2" applyFont="1" applyBorder="1" applyAlignment="1">
      <alignment horizontal="left" vertical="center" shrinkToFit="1"/>
    </xf>
    <xf numFmtId="0" fontId="10" fillId="0" borderId="13" xfId="2" applyFont="1" applyBorder="1" applyAlignment="1">
      <alignment horizontal="left" vertical="center"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2" xfId="2" applyFont="1" applyBorder="1" applyAlignment="1">
      <alignment horizontal="left" vertical="center" shrinkToFit="1"/>
    </xf>
    <xf numFmtId="0" fontId="10" fillId="0" borderId="83" xfId="2" applyFont="1" applyBorder="1" applyAlignment="1">
      <alignment horizontal="left" vertical="center" shrinkToFit="1"/>
    </xf>
    <xf numFmtId="0" fontId="10" fillId="0" borderId="84" xfId="2" applyFont="1" applyBorder="1" applyAlignment="1">
      <alignment horizontal="left" vertical="center" shrinkToFit="1"/>
    </xf>
    <xf numFmtId="0" fontId="10" fillId="0" borderId="85" xfId="2" applyFont="1" applyBorder="1" applyAlignment="1">
      <alignment horizontal="left" vertical="center" shrinkToFit="1"/>
    </xf>
    <xf numFmtId="0" fontId="10" fillId="0" borderId="86" xfId="2" applyFont="1" applyBorder="1" applyAlignment="1">
      <alignment horizontal="left" vertical="center" shrinkToFit="1"/>
    </xf>
    <xf numFmtId="0" fontId="10" fillId="0" borderId="87" xfId="2" applyFont="1" applyBorder="1" applyAlignment="1">
      <alignment horizontal="left" vertical="center" shrinkToFit="1"/>
    </xf>
    <xf numFmtId="0" fontId="10" fillId="0" borderId="80" xfId="2" applyFont="1" applyBorder="1" applyAlignment="1">
      <alignment horizontal="left" vertical="center" shrinkToFit="1"/>
    </xf>
    <xf numFmtId="0" fontId="10" fillId="0" borderId="81" xfId="2" applyFont="1" applyBorder="1" applyAlignment="1">
      <alignment horizontal="left" vertical="center" shrinkToFit="1"/>
    </xf>
    <xf numFmtId="0" fontId="10" fillId="0" borderId="9" xfId="3" applyFont="1" applyBorder="1" applyAlignment="1">
      <alignment horizontal="left" vertical="center" wrapText="1" shrinkToFit="1"/>
    </xf>
    <xf numFmtId="0" fontId="10" fillId="0" borderId="74" xfId="3" applyFont="1" applyBorder="1" applyAlignment="1">
      <alignment horizontal="left" vertical="center" shrinkToFit="1"/>
    </xf>
    <xf numFmtId="0" fontId="10" fillId="0" borderId="90" xfId="3" applyFont="1" applyBorder="1" applyAlignment="1">
      <alignment horizontal="left" vertical="center" shrinkToFit="1"/>
    </xf>
    <xf numFmtId="0" fontId="10" fillId="0" borderId="14" xfId="3" applyFont="1" applyBorder="1" applyAlignment="1">
      <alignment horizontal="center" vertical="center" shrinkToFit="1"/>
    </xf>
    <xf numFmtId="0" fontId="10" fillId="0" borderId="12" xfId="3" applyFont="1" applyBorder="1" applyAlignment="1">
      <alignment horizontal="center" vertical="center" shrinkToFit="1"/>
    </xf>
    <xf numFmtId="0" fontId="10" fillId="0" borderId="13" xfId="3" applyFont="1" applyBorder="1" applyAlignment="1">
      <alignment horizontal="center" vertical="center" shrinkToFit="1"/>
    </xf>
    <xf numFmtId="0" fontId="10" fillId="0" borderId="17" xfId="3" applyFont="1" applyBorder="1" applyAlignment="1">
      <alignment horizontal="left" vertical="center" shrinkToFit="1"/>
    </xf>
    <xf numFmtId="0" fontId="10" fillId="0" borderId="30" xfId="3" applyFont="1" applyBorder="1" applyAlignment="1">
      <alignment vertical="center" shrinkToFit="1"/>
    </xf>
    <xf numFmtId="0" fontId="10" fillId="0" borderId="31" xfId="3" applyFont="1" applyBorder="1" applyAlignment="1">
      <alignment vertical="center" shrinkToFit="1"/>
    </xf>
    <xf numFmtId="0" fontId="10" fillId="0" borderId="32" xfId="3" applyFont="1" applyBorder="1" applyAlignment="1">
      <alignment vertical="center" shrinkToFit="1"/>
    </xf>
    <xf numFmtId="0" fontId="10" fillId="0" borderId="33" xfId="3" applyFont="1" applyBorder="1" applyAlignment="1">
      <alignment vertical="center" shrinkToFit="1"/>
    </xf>
    <xf numFmtId="0" fontId="10" fillId="0" borderId="30" xfId="3" applyFont="1" applyBorder="1" applyAlignment="1">
      <alignment horizontal="center" vertical="center" wrapText="1" shrinkToFit="1"/>
    </xf>
    <xf numFmtId="0" fontId="10" fillId="0" borderId="31" xfId="3" applyFont="1" applyBorder="1" applyAlignment="1">
      <alignment horizontal="center" vertical="center" wrapText="1" shrinkToFit="1"/>
    </xf>
    <xf numFmtId="0" fontId="10" fillId="0" borderId="32" xfId="3" applyFont="1" applyBorder="1" applyAlignment="1">
      <alignment horizontal="center" vertical="center" wrapText="1" shrinkToFit="1"/>
    </xf>
    <xf numFmtId="0" fontId="10" fillId="0" borderId="14" xfId="3" applyFont="1" applyBorder="1" applyAlignment="1">
      <alignment horizontal="center" vertical="center" wrapText="1" shrinkToFit="1"/>
    </xf>
    <xf numFmtId="0" fontId="10" fillId="0" borderId="33" xfId="3" applyFont="1" applyBorder="1" applyAlignment="1">
      <alignment horizontal="left" vertical="center" shrinkToFit="1"/>
    </xf>
    <xf numFmtId="0" fontId="10" fillId="0" borderId="30" xfId="3" applyFont="1" applyBorder="1" applyAlignment="1">
      <alignment horizontal="left" vertical="center" wrapText="1" shrinkToFit="1"/>
    </xf>
    <xf numFmtId="0" fontId="10" fillId="0" borderId="33" xfId="3" applyFont="1" applyBorder="1" applyAlignment="1">
      <alignment horizontal="center"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5" xfId="3" applyFont="1" applyBorder="1" applyAlignment="1">
      <alignment horizontal="left" vertical="center" wrapText="1" shrinkToFit="1"/>
    </xf>
    <xf numFmtId="0" fontId="10" fillId="0" borderId="14" xfId="3" applyFont="1" applyBorder="1" applyAlignment="1">
      <alignment horizontal="left" vertical="center" wrapText="1" shrinkToFit="1"/>
    </xf>
    <xf numFmtId="0" fontId="10" fillId="0" borderId="31" xfId="3" applyFont="1" applyBorder="1" applyAlignment="1">
      <alignment horizontal="left" vertical="center" wrapText="1" shrinkToFit="1"/>
    </xf>
    <xf numFmtId="0" fontId="10" fillId="0" borderId="32" xfId="3" applyFont="1" applyBorder="1" applyAlignment="1">
      <alignment horizontal="left" vertical="center" wrapText="1" shrinkToFit="1"/>
    </xf>
    <xf numFmtId="0" fontId="10" fillId="0" borderId="85" xfId="5" applyFont="1" applyBorder="1" applyAlignment="1">
      <alignment horizontal="left" vertical="center" shrinkToFit="1"/>
    </xf>
    <xf numFmtId="0" fontId="10" fillId="0" borderId="86" xfId="5" applyFont="1" applyBorder="1" applyAlignment="1">
      <alignment horizontal="left" vertical="center" shrinkToFit="1"/>
    </xf>
    <xf numFmtId="0" fontId="10" fillId="0" borderId="87" xfId="5" applyFont="1" applyBorder="1" applyAlignment="1">
      <alignment horizontal="left" vertical="center" shrinkToFit="1"/>
    </xf>
    <xf numFmtId="0" fontId="10" fillId="0" borderId="79" xfId="3" applyFont="1" applyBorder="1" applyAlignment="1">
      <alignment horizontal="left" vertical="center" wrapText="1" shrinkToFit="1"/>
    </xf>
    <xf numFmtId="0" fontId="10" fillId="0" borderId="82" xfId="3" applyFont="1" applyBorder="1" applyAlignment="1">
      <alignment horizontal="left" vertical="center" wrapText="1" shrinkToFit="1"/>
    </xf>
    <xf numFmtId="0" fontId="10" fillId="0" borderId="31" xfId="3" applyFont="1" applyBorder="1" applyAlignment="1">
      <alignment horizontal="left" vertical="center" wrapText="1"/>
    </xf>
    <xf numFmtId="0" fontId="10" fillId="0" borderId="32" xfId="3" applyFont="1" applyBorder="1" applyAlignment="1">
      <alignment horizontal="left" vertical="center" wrapText="1"/>
    </xf>
    <xf numFmtId="0" fontId="10" fillId="0" borderId="89" xfId="3" applyFont="1" applyBorder="1" applyAlignment="1">
      <alignment horizontal="center" vertical="center" textRotation="255" shrinkToFit="1"/>
    </xf>
    <xf numFmtId="0" fontId="10" fillId="0" borderId="29"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9"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35" xfId="3" applyFont="1" applyBorder="1" applyAlignment="1">
      <alignment horizontal="center" vertical="center" shrinkToFit="1"/>
    </xf>
    <xf numFmtId="0" fontId="10" fillId="0" borderId="0" xfId="3" applyFont="1" applyAlignment="1">
      <alignment horizontal="center" vertical="center" shrinkToFit="1"/>
    </xf>
    <xf numFmtId="0" fontId="10" fillId="0" borderId="36" xfId="3" applyFont="1" applyBorder="1" applyAlignment="1">
      <alignment horizontal="center" vertical="center" shrinkToFit="1"/>
    </xf>
    <xf numFmtId="0" fontId="10" fillId="0" borderId="7" xfId="3" applyFont="1" applyBorder="1" applyAlignment="1">
      <alignment horizontal="left" vertical="center" wrapText="1" shrinkToFit="1"/>
    </xf>
    <xf numFmtId="0" fontId="10" fillId="0" borderId="8" xfId="3" applyFont="1" applyBorder="1" applyAlignment="1">
      <alignment horizontal="left" vertical="center" wrapText="1" shrinkToFit="1"/>
    </xf>
    <xf numFmtId="0" fontId="10" fillId="0" borderId="0" xfId="3" applyFont="1" applyAlignment="1">
      <alignment horizontal="left" vertical="center" wrapText="1" shrinkToFit="1"/>
    </xf>
    <xf numFmtId="0" fontId="10" fillId="0" borderId="36" xfId="3" applyFont="1" applyBorder="1" applyAlignment="1">
      <alignment horizontal="left" vertical="center" wrapText="1" shrinkToFit="1"/>
    </xf>
    <xf numFmtId="0" fontId="10" fillId="0" borderId="12" xfId="3" applyFont="1" applyBorder="1" applyAlignment="1">
      <alignment horizontal="left" vertical="center" wrapText="1" shrinkToFit="1"/>
    </xf>
    <xf numFmtId="0" fontId="10" fillId="0" borderId="13" xfId="3" applyFont="1" applyBorder="1" applyAlignment="1">
      <alignment horizontal="left" vertical="center" wrapText="1" shrinkToFit="1"/>
    </xf>
    <xf numFmtId="0" fontId="10" fillId="0" borderId="79" xfId="3" applyFont="1" applyBorder="1" applyAlignment="1">
      <alignment horizontal="center" vertical="center" shrinkToFit="1"/>
    </xf>
    <xf numFmtId="0" fontId="10" fillId="0" borderId="80" xfId="3" applyFont="1" applyBorder="1" applyAlignment="1">
      <alignment horizontal="center" vertical="center" shrinkToFit="1"/>
    </xf>
    <xf numFmtId="0" fontId="10" fillId="0" borderId="81" xfId="3" applyFont="1" applyBorder="1" applyAlignment="1">
      <alignment horizontal="center" vertical="center" shrinkToFit="1"/>
    </xf>
    <xf numFmtId="0" fontId="10" fillId="0" borderId="82" xfId="3" applyFont="1" applyBorder="1" applyAlignment="1">
      <alignment horizontal="center" vertical="center" shrinkToFit="1"/>
    </xf>
    <xf numFmtId="0" fontId="10" fillId="0" borderId="83" xfId="3" applyFont="1" applyBorder="1" applyAlignment="1">
      <alignment horizontal="center" vertical="center" shrinkToFit="1"/>
    </xf>
    <xf numFmtId="0" fontId="10" fillId="0" borderId="84" xfId="3"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14" xfId="5" applyFont="1" applyBorder="1" applyAlignment="1">
      <alignment horizontal="left" vertical="center" shrinkToFit="1"/>
    </xf>
    <xf numFmtId="0" fontId="10" fillId="0" borderId="12" xfId="5" applyFont="1" applyBorder="1" applyAlignment="1">
      <alignment horizontal="left" vertical="center" shrinkToFit="1"/>
    </xf>
    <xf numFmtId="0" fontId="10" fillId="0" borderId="13" xfId="5"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 xfId="2" applyFont="1" applyBorder="1" applyAlignment="1">
      <alignment horizontal="left" vertical="center" shrinkToFit="1"/>
    </xf>
    <xf numFmtId="0" fontId="10" fillId="0" borderId="8" xfId="2" applyFont="1" applyBorder="1" applyAlignment="1">
      <alignment horizontal="left" vertical="center" shrinkToFit="1"/>
    </xf>
    <xf numFmtId="0" fontId="10" fillId="0" borderId="85" xfId="2" applyFont="1" applyBorder="1" applyAlignment="1">
      <alignment horizontal="center" vertical="center" shrinkToFit="1"/>
    </xf>
    <xf numFmtId="0" fontId="10" fillId="0" borderId="86" xfId="2" applyFont="1" applyBorder="1" applyAlignment="1">
      <alignment horizontal="center" vertical="center" shrinkToFit="1"/>
    </xf>
    <xf numFmtId="0" fontId="10" fillId="0" borderId="87" xfId="2" applyFont="1" applyBorder="1" applyAlignment="1">
      <alignment horizontal="center" vertical="center" shrinkToFit="1"/>
    </xf>
    <xf numFmtId="0" fontId="10" fillId="0" borderId="9" xfId="2" applyFont="1" applyBorder="1" applyAlignment="1">
      <alignment horizontal="left" vertical="center" shrinkToFit="1"/>
    </xf>
    <xf numFmtId="0" fontId="10" fillId="0" borderId="79" xfId="2" applyFont="1" applyBorder="1" applyAlignment="1">
      <alignment horizontal="left" vertical="center" shrinkToFit="1"/>
    </xf>
    <xf numFmtId="0" fontId="10" fillId="0" borderId="34" xfId="3" applyFont="1" applyBorder="1" applyAlignment="1">
      <alignment horizontal="left" vertical="center" shrinkToFit="1"/>
    </xf>
    <xf numFmtId="0" fontId="10" fillId="0" borderId="38" xfId="3" applyFont="1" applyBorder="1" applyAlignment="1">
      <alignment horizontal="left" vertical="center" shrinkToFit="1"/>
    </xf>
    <xf numFmtId="0" fontId="10" fillId="0" borderId="77" xfId="3" applyFont="1" applyBorder="1" applyAlignment="1">
      <alignment horizontal="left" vertical="center" shrinkToFit="1"/>
    </xf>
    <xf numFmtId="0" fontId="10" fillId="0" borderId="77" xfId="2" applyFont="1" applyBorder="1" applyAlignment="1">
      <alignment horizontal="left" vertical="center" shrinkToFit="1"/>
    </xf>
    <xf numFmtId="0" fontId="10" fillId="0" borderId="78" xfId="3" applyFont="1" applyBorder="1" applyAlignment="1">
      <alignment horizontal="left" vertical="center" shrinkToFit="1"/>
    </xf>
    <xf numFmtId="0" fontId="10" fillId="0" borderId="78" xfId="2" applyFont="1" applyBorder="1" applyAlignment="1">
      <alignment horizontal="left" vertical="center" shrinkToFit="1"/>
    </xf>
    <xf numFmtId="0" fontId="10" fillId="0" borderId="75" xfId="2" applyFont="1" applyBorder="1" applyAlignment="1">
      <alignment horizontal="left" vertical="center" shrinkToFit="1"/>
    </xf>
    <xf numFmtId="0" fontId="10" fillId="0" borderId="76" xfId="3" applyFont="1" applyBorder="1" applyAlignment="1">
      <alignment horizontal="left" vertical="center" shrinkToFit="1"/>
    </xf>
    <xf numFmtId="0" fontId="10" fillId="0" borderId="76" xfId="2" applyFont="1" applyBorder="1" applyAlignment="1">
      <alignment horizontal="left" vertical="center" shrinkToFit="1"/>
    </xf>
    <xf numFmtId="0" fontId="12" fillId="2" borderId="0" xfId="3" applyFont="1" applyFill="1" applyAlignment="1">
      <alignment horizontal="center" vertical="center"/>
    </xf>
    <xf numFmtId="0" fontId="13" fillId="2" borderId="51" xfId="3" applyFont="1" applyFill="1" applyBorder="1" applyAlignment="1">
      <alignment horizontal="center" vertical="center"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26" xfId="3" applyFont="1" applyFill="1" applyBorder="1" applyAlignment="1">
      <alignment horizontal="center" vertical="center" shrinkToFit="1"/>
    </xf>
    <xf numFmtId="0" fontId="13" fillId="2" borderId="58" xfId="3" applyFont="1" applyFill="1" applyBorder="1" applyAlignment="1">
      <alignment horizontal="center" vertical="center" shrinkToFit="1"/>
    </xf>
    <xf numFmtId="0" fontId="13" fillId="2" borderId="26" xfId="3" applyFont="1" applyFill="1" applyBorder="1" applyAlignment="1">
      <alignment horizontal="center" vertical="center" wrapText="1" shrinkToFit="1"/>
    </xf>
    <xf numFmtId="0" fontId="13" fillId="2" borderId="28" xfId="2" applyFont="1" applyFill="1" applyBorder="1" applyAlignment="1">
      <alignment horizontal="center" vertical="center" shrinkToFit="1"/>
    </xf>
    <xf numFmtId="0" fontId="13" fillId="2" borderId="27" xfId="2" applyFont="1" applyFill="1" applyBorder="1" applyAlignment="1">
      <alignment horizontal="center" vertical="center" shrinkToFit="1"/>
    </xf>
    <xf numFmtId="0" fontId="13" fillId="2" borderId="58" xfId="2" applyFont="1" applyFill="1" applyBorder="1" applyAlignment="1">
      <alignment horizontal="center" vertical="center" shrinkToFit="1"/>
    </xf>
    <xf numFmtId="0" fontId="13" fillId="2" borderId="56" xfId="2" applyFont="1" applyFill="1" applyBorder="1" applyAlignment="1">
      <alignment horizontal="center" vertical="center" shrinkToFit="1"/>
    </xf>
    <xf numFmtId="0" fontId="13" fillId="2" borderId="57" xfId="2" applyFont="1" applyFill="1" applyBorder="1" applyAlignment="1">
      <alignment horizontal="center" vertical="center" shrinkToFit="1"/>
    </xf>
    <xf numFmtId="0" fontId="13" fillId="2" borderId="52" xfId="3" applyFont="1" applyFill="1" applyBorder="1" applyAlignment="1">
      <alignment horizontal="center" vertical="center" shrinkToFit="1"/>
    </xf>
    <xf numFmtId="0" fontId="13" fillId="2" borderId="53" xfId="3" applyFont="1" applyFill="1" applyBorder="1" applyAlignment="1">
      <alignment horizontal="center" vertical="center" shrinkToFit="1"/>
    </xf>
    <xf numFmtId="0" fontId="13" fillId="2" borderId="59" xfId="3" applyFont="1" applyFill="1" applyBorder="1" applyAlignment="1">
      <alignment horizontal="center" vertical="center" shrinkToFit="1"/>
    </xf>
    <xf numFmtId="0" fontId="13" fillId="2" borderId="60" xfId="3" applyFont="1" applyFill="1" applyBorder="1" applyAlignment="1">
      <alignment horizontal="center" vertical="center" shrinkToFit="1"/>
    </xf>
    <xf numFmtId="0" fontId="13" fillId="2" borderId="61" xfId="3" applyFont="1" applyFill="1" applyBorder="1" applyAlignment="1">
      <alignment horizontal="center" vertical="center" shrinkToFit="1"/>
    </xf>
    <xf numFmtId="0" fontId="13" fillId="2" borderId="62"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0" fillId="0" borderId="25" xfId="3" applyFont="1" applyBorder="1" applyAlignment="1">
      <alignment horizontal="left" vertical="center" shrinkToFit="1"/>
    </xf>
    <xf numFmtId="0" fontId="10" fillId="0" borderId="73" xfId="3" applyFont="1" applyBorder="1" applyAlignment="1">
      <alignment horizontal="left" vertical="center" shrinkToFit="1"/>
    </xf>
    <xf numFmtId="0" fontId="13" fillId="2" borderId="70" xfId="3" applyFont="1" applyFill="1" applyBorder="1" applyAlignment="1">
      <alignment horizontal="left" vertical="center" wrapText="1"/>
    </xf>
    <xf numFmtId="0" fontId="13" fillId="2" borderId="65" xfId="2" applyFont="1" applyFill="1" applyBorder="1" applyAlignment="1">
      <alignment horizontal="left" vertical="center"/>
    </xf>
    <xf numFmtId="0" fontId="13" fillId="2" borderId="66" xfId="2" applyFont="1" applyFill="1" applyBorder="1" applyAlignment="1">
      <alignment horizontal="left" vertical="center"/>
    </xf>
    <xf numFmtId="0" fontId="13" fillId="2" borderId="70" xfId="3" applyFont="1" applyFill="1" applyBorder="1" applyAlignment="1">
      <alignment horizontal="center" vertical="center" shrinkToFit="1"/>
    </xf>
    <xf numFmtId="0" fontId="13" fillId="2" borderId="65" xfId="3" applyFont="1" applyFill="1" applyBorder="1" applyAlignment="1">
      <alignment horizontal="center" vertical="center" shrinkToFit="1"/>
    </xf>
    <xf numFmtId="0" fontId="13" fillId="2" borderId="71" xfId="3" applyFont="1" applyFill="1" applyBorder="1" applyAlignment="1">
      <alignment horizontal="center" vertical="center" shrinkToFit="1"/>
    </xf>
    <xf numFmtId="0" fontId="10" fillId="0" borderId="24" xfId="2" applyFont="1" applyBorder="1" applyAlignment="1">
      <alignment horizontal="center" vertical="center" textRotation="255" shrinkToFit="1"/>
    </xf>
    <xf numFmtId="0" fontId="10" fillId="0" borderId="29" xfId="2" applyFont="1" applyBorder="1" applyAlignment="1">
      <alignment horizontal="center" vertical="center" textRotation="255" shrinkToFit="1"/>
    </xf>
    <xf numFmtId="0" fontId="10" fillId="0" borderId="88" xfId="2" applyFont="1" applyBorder="1" applyAlignment="1">
      <alignment horizontal="center" vertical="center" textRotation="255" shrinkToFit="1"/>
    </xf>
    <xf numFmtId="0" fontId="10" fillId="0" borderId="72" xfId="3" applyFont="1" applyBorder="1" applyAlignment="1">
      <alignment horizontal="left" vertical="center" shrinkToFit="1"/>
    </xf>
    <xf numFmtId="0" fontId="10" fillId="0" borderId="72" xfId="2" applyFont="1" applyBorder="1" applyAlignment="1">
      <alignment horizontal="left" vertical="center" shrinkToFit="1"/>
    </xf>
    <xf numFmtId="0" fontId="10" fillId="0" borderId="75" xfId="3" applyFont="1" applyBorder="1" applyAlignment="1">
      <alignment horizontal="left" vertical="center" shrinkToFit="1"/>
    </xf>
    <xf numFmtId="0" fontId="10" fillId="0" borderId="4" xfId="3" applyFont="1" applyBorder="1" applyAlignment="1">
      <alignment horizontal="left" vertical="center" shrinkToFit="1"/>
    </xf>
    <xf numFmtId="0" fontId="10" fillId="0" borderId="2" xfId="3" applyFont="1" applyBorder="1" applyAlignment="1">
      <alignment horizontal="left" vertical="center" shrinkToFit="1"/>
    </xf>
    <xf numFmtId="0" fontId="10" fillId="0" borderId="3" xfId="3" applyFont="1" applyBorder="1" applyAlignment="1">
      <alignment horizontal="left" vertical="center" shrinkToFit="1"/>
    </xf>
    <xf numFmtId="0" fontId="10" fillId="0" borderId="4" xfId="3" applyFont="1" applyBorder="1" applyAlignment="1">
      <alignment horizontal="center" vertical="center" shrinkToFit="1"/>
    </xf>
    <xf numFmtId="0" fontId="10" fillId="0" borderId="2" xfId="3" applyFont="1" applyBorder="1" applyAlignment="1">
      <alignment horizontal="center" vertical="center" shrinkToFit="1"/>
    </xf>
    <xf numFmtId="0" fontId="10" fillId="0" borderId="3" xfId="3" applyFont="1" applyBorder="1" applyAlignment="1">
      <alignment horizontal="center"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3" fillId="2" borderId="66" xfId="4" applyFont="1" applyFill="1" applyBorder="1" applyAlignment="1">
      <alignment horizontal="left"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3" applyFont="1" applyFill="1" applyBorder="1" applyAlignment="1">
      <alignment horizontal="center" vertical="center" shrinkToFit="1"/>
    </xf>
    <xf numFmtId="0" fontId="13" fillId="2" borderId="67" xfId="2" applyFont="1" applyFill="1" applyBorder="1" applyAlignment="1">
      <alignment horizontal="center" vertical="center" shrinkToFit="1"/>
    </xf>
    <xf numFmtId="0" fontId="13" fillId="2" borderId="68" xfId="2" applyFont="1" applyFill="1" applyBorder="1" applyAlignment="1">
      <alignment horizontal="center" vertical="center" shrinkToFit="1"/>
    </xf>
    <xf numFmtId="0" fontId="13" fillId="2" borderId="69" xfId="2" applyFont="1" applyFill="1" applyBorder="1" applyAlignment="1">
      <alignment horizontal="center" vertical="center" shrinkToFit="1"/>
    </xf>
    <xf numFmtId="0" fontId="13" fillId="2" borderId="70" xfId="3" applyFont="1" applyFill="1" applyBorder="1" applyAlignment="1">
      <alignment horizontal="left" vertical="center" shrinkToFit="1"/>
    </xf>
    <xf numFmtId="0" fontId="13" fillId="2" borderId="65" xfId="3" applyFont="1" applyFill="1" applyBorder="1" applyAlignment="1">
      <alignment horizontal="left" vertical="center" shrinkToFit="1"/>
    </xf>
    <xf numFmtId="0" fontId="13" fillId="2" borderId="66" xfId="3" applyFont="1" applyFill="1" applyBorder="1" applyAlignment="1">
      <alignment horizontal="left" vertical="center" shrinkToFit="1"/>
    </xf>
    <xf numFmtId="0" fontId="24" fillId="0" borderId="3" xfId="4" applyFont="1" applyBorder="1" applyAlignment="1">
      <alignment horizontal="center" vertical="center" wrapText="1"/>
    </xf>
    <xf numFmtId="0" fontId="24" fillId="0" borderId="25"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73" xfId="4" applyFont="1" applyBorder="1" applyAlignment="1">
      <alignment horizontal="center" vertical="center" wrapText="1"/>
    </xf>
    <xf numFmtId="0" fontId="24" fillId="0" borderId="17" xfId="4" applyFont="1" applyBorder="1" applyAlignment="1">
      <alignment horizontal="center" vertical="center" wrapText="1"/>
    </xf>
    <xf numFmtId="0" fontId="24" fillId="0" borderId="30" xfId="4" applyFont="1" applyBorder="1" applyAlignment="1">
      <alignment horizontal="center" vertical="center" shrinkToFit="1"/>
    </xf>
    <xf numFmtId="0" fontId="24" fillId="0" borderId="32" xfId="4" applyFont="1" applyBorder="1" applyAlignment="1">
      <alignment horizontal="center" vertical="center" shrinkToFit="1"/>
    </xf>
    <xf numFmtId="0" fontId="24" fillId="0" borderId="30" xfId="4" applyFont="1" applyBorder="1" applyAlignment="1">
      <alignment horizontal="left" vertical="center"/>
    </xf>
    <xf numFmtId="0" fontId="24" fillId="0" borderId="31" xfId="4" applyFont="1" applyBorder="1" applyAlignment="1">
      <alignment horizontal="left" vertical="center"/>
    </xf>
    <xf numFmtId="0" fontId="24" fillId="0" borderId="33" xfId="4" applyFont="1" applyBorder="1" applyAlignment="1">
      <alignment horizontal="left" vertical="center"/>
    </xf>
    <xf numFmtId="0" fontId="24" fillId="0" borderId="31" xfId="4" applyFont="1" applyBorder="1" applyAlignment="1">
      <alignment horizontal="right" vertical="center"/>
    </xf>
    <xf numFmtId="0" fontId="24" fillId="0" borderId="32" xfId="4" applyFont="1" applyBorder="1" applyAlignment="1">
      <alignment horizontal="right" vertical="center"/>
    </xf>
    <xf numFmtId="176" fontId="24" fillId="0" borderId="30" xfId="4" applyNumberFormat="1" applyFont="1" applyBorder="1" applyAlignment="1">
      <alignment horizontal="right" vertical="center"/>
    </xf>
    <xf numFmtId="176" fontId="24" fillId="0" borderId="31" xfId="4" applyNumberFormat="1" applyFont="1" applyBorder="1" applyAlignment="1">
      <alignment horizontal="right" vertical="center"/>
    </xf>
    <xf numFmtId="176" fontId="24" fillId="0" borderId="32" xfId="4" applyNumberFormat="1" applyFont="1" applyBorder="1" applyAlignment="1">
      <alignment horizontal="right" vertical="center"/>
    </xf>
    <xf numFmtId="176" fontId="24" fillId="0" borderId="33" xfId="4" applyNumberFormat="1" applyFont="1" applyBorder="1" applyAlignment="1">
      <alignment horizontal="right" vertical="center"/>
    </xf>
    <xf numFmtId="0" fontId="24" fillId="0" borderId="0" xfId="4" applyFont="1">
      <alignment vertical="center"/>
    </xf>
    <xf numFmtId="0" fontId="24" fillId="0" borderId="49" xfId="4" applyFont="1" applyBorder="1" applyAlignment="1">
      <alignment horizontal="left" vertical="center"/>
    </xf>
    <xf numFmtId="0" fontId="24" fillId="0" borderId="47" xfId="4" applyFont="1" applyBorder="1" applyAlignment="1">
      <alignment horizontal="left" vertical="center"/>
    </xf>
    <xf numFmtId="0" fontId="24" fillId="0" borderId="47" xfId="4" applyFont="1" applyBorder="1" applyAlignment="1">
      <alignment horizontal="center" vertical="center"/>
    </xf>
    <xf numFmtId="0" fontId="24" fillId="0" borderId="48" xfId="4" applyFont="1" applyBorder="1" applyAlignment="1">
      <alignment horizontal="center" vertical="center"/>
    </xf>
    <xf numFmtId="0" fontId="24" fillId="0" borderId="91" xfId="4" applyFont="1" applyBorder="1" applyAlignment="1">
      <alignment horizontal="center" vertical="center"/>
    </xf>
    <xf numFmtId="0" fontId="24" fillId="0" borderId="92" xfId="4" applyFont="1" applyBorder="1" applyAlignment="1">
      <alignment horizontal="center" vertical="center"/>
    </xf>
    <xf numFmtId="0" fontId="28" fillId="0" borderId="26" xfId="4" applyFont="1" applyBorder="1" applyAlignment="1">
      <alignment horizontal="center" vertical="center" textRotation="255" wrapText="1"/>
    </xf>
    <xf numFmtId="0" fontId="28" fillId="0" borderId="27" xfId="4" applyFont="1" applyBorder="1" applyAlignment="1">
      <alignment horizontal="center" vertical="center" textRotation="255" wrapText="1"/>
    </xf>
    <xf numFmtId="0" fontId="28" fillId="0" borderId="35" xfId="4" applyFont="1" applyBorder="1" applyAlignment="1">
      <alignment horizontal="center" vertical="center" textRotation="255" wrapText="1"/>
    </xf>
    <xf numFmtId="0" fontId="28" fillId="0" borderId="36" xfId="4" applyFont="1" applyBorder="1" applyAlignment="1">
      <alignment horizontal="center" vertical="center" textRotation="255" wrapText="1"/>
    </xf>
    <xf numFmtId="0" fontId="28" fillId="0" borderId="14" xfId="4" applyFont="1" applyBorder="1" applyAlignment="1">
      <alignment horizontal="center" vertical="center" textRotation="255" wrapText="1"/>
    </xf>
    <xf numFmtId="0" fontId="28" fillId="0" borderId="13" xfId="4" applyFont="1" applyBorder="1" applyAlignment="1">
      <alignment horizontal="center" vertical="center" textRotation="255" wrapText="1"/>
    </xf>
    <xf numFmtId="0" fontId="24" fillId="0" borderId="26" xfId="4" applyFont="1" applyBorder="1" applyAlignment="1">
      <alignment horizontal="center" vertical="center"/>
    </xf>
    <xf numFmtId="0" fontId="24" fillId="0" borderId="28" xfId="4" applyFont="1" applyBorder="1" applyAlignment="1">
      <alignment horizontal="center" vertical="center"/>
    </xf>
    <xf numFmtId="0" fontId="24" fillId="0" borderId="54" xfId="4" applyFont="1" applyBorder="1" applyAlignment="1">
      <alignment horizontal="center" vertical="center"/>
    </xf>
    <xf numFmtId="0" fontId="24" fillId="0" borderId="35" xfId="4" applyFont="1" applyBorder="1" applyAlignment="1">
      <alignment horizontal="center" vertical="center"/>
    </xf>
    <xf numFmtId="0" fontId="24" fillId="0" borderId="0" xfId="4" applyFont="1" applyAlignment="1">
      <alignment horizontal="center" vertical="center"/>
    </xf>
    <xf numFmtId="0" fontId="24" fillId="0" borderId="37" xfId="4" applyFont="1" applyBorder="1" applyAlignment="1">
      <alignment horizontal="center" vertical="center"/>
    </xf>
    <xf numFmtId="0" fontId="24" fillId="0" borderId="14" xfId="4" applyFont="1" applyBorder="1" applyAlignment="1">
      <alignment horizontal="center" vertical="center"/>
    </xf>
    <xf numFmtId="0" fontId="24" fillId="0" borderId="12" xfId="4" applyFont="1" applyBorder="1" applyAlignment="1">
      <alignment horizontal="center" vertical="center"/>
    </xf>
    <xf numFmtId="0" fontId="24" fillId="0" borderId="15" xfId="4" applyFont="1" applyBorder="1" applyAlignment="1">
      <alignment horizontal="center" vertical="center"/>
    </xf>
    <xf numFmtId="0" fontId="24" fillId="0" borderId="93" xfId="4" applyFont="1" applyBorder="1" applyAlignment="1">
      <alignment horizontal="center" vertical="center"/>
    </xf>
    <xf numFmtId="0" fontId="24" fillId="0" borderId="25" xfId="4" applyFont="1" applyBorder="1" applyAlignment="1">
      <alignment horizontal="center" vertical="center"/>
    </xf>
    <xf numFmtId="0" fontId="24" fillId="0" borderId="73" xfId="4" applyFont="1" applyBorder="1" applyAlignment="1">
      <alignment horizontal="center" vertical="center"/>
    </xf>
    <xf numFmtId="0" fontId="24" fillId="0" borderId="3" xfId="4" applyFont="1" applyBorder="1" applyAlignment="1">
      <alignment horizontal="center" vertical="center"/>
    </xf>
    <xf numFmtId="0" fontId="24" fillId="0" borderId="9" xfId="4" applyFont="1" applyBorder="1" applyAlignment="1">
      <alignment horizontal="center" vertical="center"/>
    </xf>
    <xf numFmtId="0" fontId="24" fillId="0" borderId="8" xfId="4" applyFont="1" applyBorder="1" applyAlignment="1">
      <alignment horizontal="center" vertical="center"/>
    </xf>
    <xf numFmtId="0" fontId="24" fillId="0" borderId="9" xfId="4" applyFont="1" applyBorder="1" applyAlignment="1">
      <alignment horizontal="left" vertical="center"/>
    </xf>
    <xf numFmtId="0" fontId="24" fillId="0" borderId="7" xfId="4" applyFont="1" applyBorder="1" applyAlignment="1">
      <alignment horizontal="left" vertical="center"/>
    </xf>
    <xf numFmtId="0" fontId="24" fillId="0" borderId="10" xfId="4" applyFont="1" applyBorder="1" applyAlignment="1">
      <alignment horizontal="left" vertical="center"/>
    </xf>
    <xf numFmtId="0" fontId="24" fillId="0" borderId="49" xfId="4" applyFont="1" applyBorder="1" applyAlignment="1">
      <alignment horizontal="right" vertical="center"/>
    </xf>
    <xf numFmtId="0" fontId="24" fillId="0" borderId="47" xfId="4" applyFont="1" applyBorder="1" applyAlignment="1">
      <alignment horizontal="right" vertical="center"/>
    </xf>
    <xf numFmtId="0" fontId="24" fillId="0" borderId="50" xfId="4" applyFont="1" applyBorder="1" applyAlignment="1">
      <alignment horizontal="right" vertical="center"/>
    </xf>
    <xf numFmtId="0" fontId="32" fillId="0" borderId="16" xfId="7" applyFont="1" applyBorder="1" applyAlignment="1">
      <alignment horizontal="center" vertical="center"/>
    </xf>
    <xf numFmtId="0" fontId="30" fillId="0" borderId="34" xfId="7" applyFont="1" applyBorder="1" applyAlignment="1">
      <alignment horizontal="center" vertical="center" wrapText="1"/>
    </xf>
    <xf numFmtId="0" fontId="30" fillId="0" borderId="0" xfId="7" applyFont="1" applyAlignment="1">
      <alignment horizontal="right" vertical="center"/>
    </xf>
    <xf numFmtId="0" fontId="31" fillId="0" borderId="0" xfId="7" applyFont="1" applyAlignment="1">
      <alignment horizontal="center" vertical="center"/>
    </xf>
    <xf numFmtId="0" fontId="30" fillId="0" borderId="16" xfId="7" applyFont="1" applyBorder="1" applyAlignment="1">
      <alignment horizontal="left" vertical="center"/>
    </xf>
    <xf numFmtId="0" fontId="30" fillId="0" borderId="30" xfId="7" applyFont="1" applyBorder="1" applyAlignment="1">
      <alignment horizontal="left" vertical="center"/>
    </xf>
    <xf numFmtId="0" fontId="32" fillId="0" borderId="30" xfId="7" applyFont="1" applyBorder="1" applyAlignment="1">
      <alignment horizontal="left" vertical="center"/>
    </xf>
    <xf numFmtId="0" fontId="32" fillId="0" borderId="31" xfId="7" applyFont="1" applyBorder="1" applyAlignment="1">
      <alignment horizontal="left" vertical="center"/>
    </xf>
    <xf numFmtId="0" fontId="32" fillId="0" borderId="32" xfId="7" applyFont="1" applyBorder="1" applyAlignment="1">
      <alignment horizontal="left" vertical="center"/>
    </xf>
    <xf numFmtId="0" fontId="30" fillId="0" borderId="31" xfId="7" applyFont="1" applyBorder="1" applyAlignment="1">
      <alignment horizontal="left" vertical="center"/>
    </xf>
    <xf numFmtId="0" fontId="30" fillId="0" borderId="32" xfId="7" applyFont="1" applyBorder="1" applyAlignment="1">
      <alignment horizontal="left" vertical="center"/>
    </xf>
    <xf numFmtId="0" fontId="30" fillId="0" borderId="30" xfId="7" applyFont="1" applyBorder="1" applyAlignment="1">
      <alignment horizontal="center" vertical="center"/>
    </xf>
    <xf numFmtId="0" fontId="30" fillId="0" borderId="31" xfId="7" applyFont="1" applyBorder="1" applyAlignment="1">
      <alignment horizontal="center" vertical="center"/>
    </xf>
    <xf numFmtId="0" fontId="30" fillId="0" borderId="32" xfId="7" applyFont="1" applyBorder="1" applyAlignment="1">
      <alignment horizontal="center" vertical="center"/>
    </xf>
    <xf numFmtId="38" fontId="30" fillId="0" borderId="16" xfId="8" applyFont="1" applyFill="1" applyBorder="1" applyAlignment="1">
      <alignment horizontal="center" vertical="center" wrapText="1"/>
    </xf>
    <xf numFmtId="0" fontId="30" fillId="0" borderId="9" xfId="7" applyFont="1" applyBorder="1" applyAlignment="1">
      <alignment horizontal="left" vertical="center"/>
    </xf>
    <xf numFmtId="0" fontId="30" fillId="0" borderId="7" xfId="7" applyFont="1" applyBorder="1" applyAlignment="1">
      <alignment horizontal="left" vertical="center"/>
    </xf>
    <xf numFmtId="0" fontId="30" fillId="0" borderId="8" xfId="7" applyFont="1" applyBorder="1" applyAlignment="1">
      <alignment horizontal="left" vertical="center"/>
    </xf>
    <xf numFmtId="0" fontId="30" fillId="0" borderId="35" xfId="7" applyFont="1" applyBorder="1" applyAlignment="1">
      <alignment horizontal="left" vertical="center"/>
    </xf>
    <xf numFmtId="0" fontId="30" fillId="0" borderId="0" xfId="7" applyFont="1" applyAlignment="1">
      <alignment horizontal="left" vertical="center"/>
    </xf>
    <xf numFmtId="0" fontId="30" fillId="0" borderId="14" xfId="7" applyFont="1" applyBorder="1" applyAlignment="1">
      <alignment horizontal="left" vertical="center"/>
    </xf>
    <xf numFmtId="0" fontId="30" fillId="0" borderId="12" xfId="7" applyFont="1" applyBorder="1" applyAlignment="1">
      <alignment horizontal="left" vertical="center"/>
    </xf>
    <xf numFmtId="0" fontId="30" fillId="0" borderId="13" xfId="7" applyFont="1" applyBorder="1" applyAlignment="1">
      <alignment horizontal="left" vertical="center"/>
    </xf>
    <xf numFmtId="0" fontId="30" fillId="0" borderId="16" xfId="7" applyFont="1" applyBorder="1" applyAlignment="1">
      <alignment horizontal="center" vertical="center" wrapText="1"/>
    </xf>
    <xf numFmtId="0" fontId="30" fillId="0" borderId="9" xfId="7" applyFont="1" applyBorder="1" applyAlignment="1">
      <alignment horizontal="center" vertical="center" wrapText="1"/>
    </xf>
    <xf numFmtId="0" fontId="30" fillId="0" borderId="7" xfId="7" applyFont="1" applyBorder="1" applyAlignment="1">
      <alignment horizontal="center" vertical="center" wrapText="1"/>
    </xf>
    <xf numFmtId="0" fontId="30" fillId="0" borderId="14" xfId="7" applyFont="1" applyBorder="1" applyAlignment="1">
      <alignment horizontal="center" vertical="center" wrapText="1"/>
    </xf>
    <xf numFmtId="0" fontId="30" fillId="0" borderId="12" xfId="7" applyFont="1" applyBorder="1" applyAlignment="1">
      <alignment horizontal="center" vertical="center" wrapText="1"/>
    </xf>
    <xf numFmtId="38" fontId="30" fillId="0" borderId="16" xfId="8" applyFont="1" applyFill="1" applyBorder="1" applyAlignment="1">
      <alignment horizontal="center" vertical="center"/>
    </xf>
    <xf numFmtId="177" fontId="30" fillId="0" borderId="7" xfId="7" applyNumberFormat="1" applyFont="1" applyBorder="1" applyAlignment="1">
      <alignment horizontal="center" vertical="center"/>
    </xf>
    <xf numFmtId="177" fontId="30" fillId="0" borderId="12" xfId="7" applyNumberFormat="1" applyFont="1" applyBorder="1" applyAlignment="1">
      <alignment horizontal="center" vertical="center"/>
    </xf>
    <xf numFmtId="177" fontId="30" fillId="0" borderId="8" xfId="7" applyNumberFormat="1" applyFont="1" applyBorder="1" applyAlignment="1">
      <alignment horizontal="center" vertical="center"/>
    </xf>
    <xf numFmtId="177" fontId="30" fillId="0" borderId="13" xfId="7" applyNumberFormat="1" applyFont="1" applyBorder="1" applyAlignment="1">
      <alignment horizontal="center" vertical="center"/>
    </xf>
    <xf numFmtId="0" fontId="30" fillId="0" borderId="12" xfId="7" applyFont="1" applyBorder="1" applyAlignment="1">
      <alignment horizontal="left" vertical="center" wrapText="1"/>
    </xf>
    <xf numFmtId="0" fontId="30" fillId="0" borderId="32" xfId="7" applyFont="1" applyBorder="1" applyAlignment="1">
      <alignment horizontal="center" vertical="center" wrapText="1"/>
    </xf>
    <xf numFmtId="0" fontId="34" fillId="0" borderId="0" xfId="7" applyFont="1" applyAlignment="1">
      <alignment horizontal="center" vertical="center"/>
    </xf>
    <xf numFmtId="0" fontId="34" fillId="0" borderId="0" xfId="7" applyFont="1" applyAlignment="1">
      <alignment horizontal="left" vertical="center"/>
    </xf>
    <xf numFmtId="0" fontId="34" fillId="0" borderId="0" xfId="7" applyFont="1" applyAlignment="1">
      <alignment horizontal="left" vertical="center" wrapText="1"/>
    </xf>
    <xf numFmtId="177" fontId="30" fillId="0" borderId="30" xfId="7" applyNumberFormat="1" applyFont="1" applyBorder="1" applyAlignment="1">
      <alignment horizontal="center" vertical="center"/>
    </xf>
    <xf numFmtId="177" fontId="30" fillId="0" borderId="31" xfId="7" applyNumberFormat="1" applyFont="1" applyBorder="1" applyAlignment="1">
      <alignment horizontal="center" vertical="center"/>
    </xf>
    <xf numFmtId="0" fontId="35" fillId="0" borderId="0" xfId="2" applyFont="1" applyAlignment="1">
      <alignment horizontal="right" vertical="center"/>
    </xf>
    <xf numFmtId="0" fontId="36" fillId="0" borderId="0" xfId="2" applyFont="1" applyAlignment="1">
      <alignment horizontal="center" vertical="center"/>
    </xf>
    <xf numFmtId="0" fontId="35" fillId="0" borderId="1" xfId="2" applyFont="1" applyBorder="1" applyAlignment="1">
      <alignment horizontal="distributed" vertical="center"/>
    </xf>
    <xf numFmtId="0" fontId="35" fillId="0" borderId="3" xfId="2" applyFont="1" applyBorder="1" applyAlignment="1">
      <alignment horizontal="distributed" vertical="center"/>
    </xf>
    <xf numFmtId="0" fontId="35" fillId="0" borderId="4" xfId="2" applyFont="1" applyBorder="1">
      <alignment vertical="center"/>
    </xf>
    <xf numFmtId="0" fontId="35" fillId="0" borderId="2" xfId="2" applyFont="1" applyBorder="1">
      <alignment vertical="center"/>
    </xf>
    <xf numFmtId="0" fontId="35" fillId="0" borderId="5" xfId="2" applyFont="1" applyBorder="1">
      <alignment vertical="center"/>
    </xf>
    <xf numFmtId="0" fontId="35" fillId="0" borderId="96" xfId="2" applyFont="1" applyBorder="1" applyAlignment="1">
      <alignment horizontal="distributed" vertical="center"/>
    </xf>
    <xf numFmtId="0" fontId="35" fillId="0" borderId="32" xfId="2" applyFont="1" applyBorder="1" applyAlignment="1">
      <alignment horizontal="distributed" vertical="center"/>
    </xf>
    <xf numFmtId="0" fontId="35" fillId="0" borderId="30" xfId="2" applyFont="1" applyBorder="1" applyAlignment="1">
      <alignment horizontal="center" vertical="center"/>
    </xf>
    <xf numFmtId="0" fontId="35" fillId="0" borderId="31" xfId="2" applyFont="1" applyBorder="1" applyAlignment="1">
      <alignment horizontal="center" vertical="center"/>
    </xf>
    <xf numFmtId="0" fontId="35" fillId="0" borderId="33" xfId="2" applyFont="1" applyBorder="1" applyAlignment="1">
      <alignment horizontal="center" vertical="center"/>
    </xf>
    <xf numFmtId="0" fontId="35" fillId="0" borderId="98" xfId="2" applyFont="1" applyBorder="1" applyAlignment="1">
      <alignment horizontal="center" vertical="center"/>
    </xf>
    <xf numFmtId="0" fontId="35" fillId="0" borderId="99" xfId="2" applyFont="1" applyBorder="1" applyAlignment="1">
      <alignment horizontal="center" vertical="center"/>
    </xf>
    <xf numFmtId="0" fontId="35" fillId="0" borderId="100" xfId="2" applyFont="1" applyBorder="1" applyAlignment="1">
      <alignment horizontal="center" vertical="center"/>
    </xf>
    <xf numFmtId="0" fontId="35" fillId="0" borderId="16" xfId="2" applyFont="1" applyBorder="1" applyAlignment="1">
      <alignment horizontal="center" vertical="center" wrapText="1"/>
    </xf>
    <xf numFmtId="0" fontId="35" fillId="0" borderId="32" xfId="2" applyFont="1" applyBorder="1" applyAlignment="1">
      <alignment horizontal="center" vertical="center"/>
    </xf>
    <xf numFmtId="0" fontId="35" fillId="0" borderId="38" xfId="2" applyFont="1" applyBorder="1" applyAlignment="1">
      <alignment horizontal="center" vertical="center"/>
    </xf>
    <xf numFmtId="0" fontId="35" fillId="0" borderId="74" xfId="2" applyFont="1" applyBorder="1" applyAlignment="1">
      <alignment horizontal="center" vertical="center"/>
    </xf>
    <xf numFmtId="0" fontId="35" fillId="0" borderId="30"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29" xfId="2" applyFont="1" applyBorder="1" applyAlignment="1">
      <alignment horizontal="center" vertical="center" textRotation="255" wrapText="1"/>
    </xf>
    <xf numFmtId="0" fontId="35" fillId="0" borderId="42" xfId="2" applyFont="1" applyBorder="1" applyAlignment="1">
      <alignment horizontal="center" vertical="center" textRotation="255" wrapText="1"/>
    </xf>
    <xf numFmtId="0" fontId="35" fillId="0" borderId="14" xfId="2" applyFont="1" applyBorder="1" applyAlignment="1">
      <alignment horizontal="center" vertical="center"/>
    </xf>
    <xf numFmtId="0" fontId="35" fillId="0" borderId="12" xfId="2" applyFont="1" applyBorder="1" applyAlignment="1">
      <alignment horizontal="center" vertical="center"/>
    </xf>
    <xf numFmtId="0" fontId="35" fillId="0" borderId="13" xfId="2" applyFont="1" applyBorder="1" applyAlignment="1">
      <alignment horizontal="center" vertical="center"/>
    </xf>
    <xf numFmtId="0" fontId="35" fillId="0" borderId="30" xfId="2" applyFont="1" applyBorder="1" applyAlignment="1">
      <alignment horizontal="left" vertical="center"/>
    </xf>
    <xf numFmtId="0" fontId="35" fillId="0" borderId="32" xfId="2" applyFont="1" applyBorder="1" applyAlignment="1">
      <alignment horizontal="left" vertical="center"/>
    </xf>
    <xf numFmtId="0" fontId="35" fillId="0" borderId="31" xfId="2" applyFont="1" applyBorder="1" applyAlignment="1">
      <alignment horizontal="left" vertical="center"/>
    </xf>
    <xf numFmtId="0" fontId="35" fillId="0" borderId="33" xfId="2" applyFont="1" applyBorder="1" applyAlignment="1">
      <alignment horizontal="left" vertical="center"/>
    </xf>
    <xf numFmtId="0" fontId="35" fillId="0" borderId="21" xfId="2" applyFont="1" applyBorder="1" applyAlignment="1">
      <alignment horizontal="left" vertical="center"/>
    </xf>
    <xf numFmtId="0" fontId="35" fillId="0" borderId="103" xfId="2" applyFont="1" applyBorder="1" applyAlignment="1">
      <alignment horizontal="left" vertical="center"/>
    </xf>
    <xf numFmtId="0" fontId="35" fillId="0" borderId="22" xfId="2" applyFont="1" applyBorder="1" applyAlignment="1">
      <alignment horizontal="left" vertical="center"/>
    </xf>
    <xf numFmtId="0" fontId="35" fillId="0" borderId="23" xfId="2" applyFont="1" applyBorder="1" applyAlignment="1">
      <alignment horizontal="left" vertical="center"/>
    </xf>
    <xf numFmtId="0" fontId="18" fillId="0" borderId="96" xfId="4" applyFont="1" applyBorder="1" applyAlignment="1">
      <alignment horizontal="distributed" vertical="center"/>
    </xf>
    <xf numFmtId="0" fontId="18" fillId="0" borderId="31" xfId="4" applyFont="1" applyBorder="1" applyAlignment="1">
      <alignment horizontal="distributed" vertical="center"/>
    </xf>
    <xf numFmtId="0" fontId="44" fillId="0" borderId="31" xfId="10" applyFont="1" applyBorder="1" applyAlignment="1">
      <alignment horizontal="distributed" vertical="center"/>
    </xf>
    <xf numFmtId="0" fontId="45" fillId="0" borderId="30" xfId="4" applyFont="1" applyBorder="1" applyAlignment="1">
      <alignment horizontal="center" vertical="center"/>
    </xf>
    <xf numFmtId="0" fontId="45" fillId="0" borderId="31" xfId="4" applyFont="1" applyBorder="1" applyAlignment="1">
      <alignment horizontal="center" vertical="center"/>
    </xf>
    <xf numFmtId="0" fontId="45" fillId="0" borderId="33" xfId="4" applyFont="1" applyBorder="1" applyAlignment="1">
      <alignment horizontal="center" vertical="center"/>
    </xf>
    <xf numFmtId="0" fontId="18" fillId="0" borderId="94" xfId="4" applyFont="1" applyBorder="1" applyAlignment="1">
      <alignment horizontal="center" vertical="center"/>
    </xf>
    <xf numFmtId="0" fontId="18" fillId="0" borderId="36" xfId="4" applyFont="1" applyBorder="1" applyAlignment="1">
      <alignment horizontal="center" vertical="center"/>
    </xf>
    <xf numFmtId="0" fontId="18" fillId="0" borderId="55" xfId="4" applyFont="1" applyBorder="1" applyAlignment="1">
      <alignment horizontal="center" vertical="center"/>
    </xf>
    <xf numFmtId="0" fontId="18" fillId="0" borderId="57" xfId="4" applyFont="1" applyBorder="1" applyAlignment="1">
      <alignment horizontal="center" vertical="center"/>
    </xf>
    <xf numFmtId="0" fontId="45" fillId="0" borderId="14" xfId="4" applyFont="1" applyBorder="1" applyAlignment="1">
      <alignment horizontal="center" vertical="center"/>
    </xf>
    <xf numFmtId="0" fontId="45" fillId="0" borderId="12" xfId="4" applyFont="1" applyBorder="1" applyAlignment="1">
      <alignment horizontal="center" vertical="center"/>
    </xf>
    <xf numFmtId="0" fontId="45" fillId="0" borderId="13" xfId="4" applyFont="1" applyBorder="1" applyAlignment="1">
      <alignment horizontal="center" vertical="center"/>
    </xf>
    <xf numFmtId="0" fontId="18" fillId="0" borderId="38" xfId="4" applyFont="1" applyBorder="1" applyAlignment="1">
      <alignment horizontal="center" vertical="center"/>
    </xf>
    <xf numFmtId="0" fontId="44" fillId="0" borderId="38" xfId="10" applyFont="1" applyBorder="1" applyAlignment="1">
      <alignment horizontal="center" vertical="center"/>
    </xf>
    <xf numFmtId="0" fontId="45" fillId="0" borderId="35" xfId="4" applyFont="1" applyBorder="1" applyAlignment="1">
      <alignment horizontal="center" vertical="center"/>
    </xf>
    <xf numFmtId="0" fontId="45" fillId="0" borderId="0" xfId="4" applyFont="1" applyAlignment="1">
      <alignment horizontal="center" vertical="center"/>
    </xf>
    <xf numFmtId="0" fontId="45" fillId="0" borderId="37" xfId="4" applyFont="1" applyBorder="1" applyAlignment="1">
      <alignment horizontal="center" vertical="center"/>
    </xf>
    <xf numFmtId="0" fontId="45" fillId="0" borderId="9" xfId="4" applyFont="1" applyBorder="1" applyAlignment="1">
      <alignment horizontal="center" vertical="center"/>
    </xf>
    <xf numFmtId="0" fontId="45" fillId="0" borderId="7" xfId="4" applyFont="1" applyBorder="1" applyAlignment="1">
      <alignment horizontal="center" vertical="center"/>
    </xf>
    <xf numFmtId="0" fontId="45" fillId="0" borderId="8" xfId="4" applyFont="1" applyBorder="1" applyAlignment="1">
      <alignment horizontal="center" vertical="center"/>
    </xf>
    <xf numFmtId="0" fontId="40" fillId="0" borderId="0" xfId="2" applyFont="1" applyAlignment="1">
      <alignment horizontal="right" vertical="center"/>
    </xf>
    <xf numFmtId="0" fontId="41" fillId="0" borderId="19" xfId="9" applyFont="1" applyBorder="1" applyAlignment="1">
      <alignment horizontal="center" vertical="center"/>
    </xf>
    <xf numFmtId="0" fontId="42" fillId="0" borderId="46" xfId="9" applyFont="1" applyBorder="1" applyAlignment="1">
      <alignment horizontal="distributed" vertical="center"/>
    </xf>
    <xf numFmtId="0" fontId="42" fillId="0" borderId="47" xfId="9" applyFont="1" applyBorder="1" applyAlignment="1">
      <alignment horizontal="distributed" vertical="center"/>
    </xf>
    <xf numFmtId="0" fontId="42" fillId="0" borderId="47" xfId="10" applyFont="1" applyBorder="1" applyAlignment="1">
      <alignment horizontal="distributed" vertical="center"/>
    </xf>
    <xf numFmtId="0" fontId="43" fillId="0" borderId="4" xfId="9" applyFont="1" applyBorder="1" applyAlignment="1">
      <alignment horizontal="center" vertical="center"/>
    </xf>
    <xf numFmtId="0" fontId="43" fillId="0" borderId="2" xfId="9" applyFont="1" applyBorder="1" applyAlignment="1">
      <alignment horizontal="center" vertical="center"/>
    </xf>
    <xf numFmtId="0" fontId="43" fillId="0" borderId="5" xfId="9" applyFont="1" applyBorder="1" applyAlignment="1">
      <alignment horizontal="center" vertical="center"/>
    </xf>
    <xf numFmtId="0" fontId="18" fillId="0" borderId="11" xfId="4" applyFont="1" applyBorder="1" applyAlignment="1">
      <alignment horizontal="distributed" vertical="center"/>
    </xf>
    <xf numFmtId="0" fontId="18" fillId="0" borderId="12" xfId="4" applyFont="1" applyBorder="1" applyAlignment="1">
      <alignment horizontal="distributed" vertical="center"/>
    </xf>
    <xf numFmtId="0" fontId="44" fillId="0" borderId="12" xfId="10" applyFont="1" applyBorder="1" applyAlignment="1">
      <alignment horizontal="distributed" vertical="center"/>
    </xf>
    <xf numFmtId="0" fontId="42" fillId="0" borderId="104" xfId="9" applyFont="1" applyBorder="1" applyAlignment="1">
      <alignment horizontal="center" vertical="center" wrapText="1"/>
    </xf>
    <xf numFmtId="0" fontId="42" fillId="0" borderId="29" xfId="9" applyFont="1" applyBorder="1" applyAlignment="1">
      <alignment horizontal="center" vertical="center" wrapText="1"/>
    </xf>
    <xf numFmtId="0" fontId="42" fillId="0" borderId="42" xfId="9" applyFont="1" applyBorder="1" applyAlignment="1">
      <alignment horizontal="center" vertical="center" wrapText="1"/>
    </xf>
    <xf numFmtId="0" fontId="48" fillId="0" borderId="100" xfId="9" applyFont="1" applyBorder="1" applyAlignment="1">
      <alignment horizontal="center" vertical="center" wrapText="1"/>
    </xf>
    <xf numFmtId="0" fontId="48" fillId="0" borderId="99" xfId="9" applyFont="1" applyBorder="1" applyAlignment="1">
      <alignment horizontal="center" vertical="center" wrapText="1"/>
    </xf>
    <xf numFmtId="0" fontId="48" fillId="0" borderId="107" xfId="9" applyFont="1" applyBorder="1" applyAlignment="1">
      <alignment horizontal="center" vertical="center" wrapText="1"/>
    </xf>
    <xf numFmtId="0" fontId="42" fillId="0" borderId="32" xfId="9" applyFont="1" applyBorder="1" applyAlignment="1">
      <alignment horizontal="center" vertical="center" wrapText="1"/>
    </xf>
    <xf numFmtId="0" fontId="47" fillId="0" borderId="31" xfId="9" applyFont="1" applyBorder="1" applyAlignment="1">
      <alignment horizontal="center" vertical="center" wrapText="1"/>
    </xf>
    <xf numFmtId="0" fontId="44" fillId="0" borderId="51" xfId="9" applyFont="1" applyBorder="1" applyAlignment="1">
      <alignment horizontal="center" vertical="center" wrapText="1"/>
    </xf>
    <xf numFmtId="0" fontId="44" fillId="0" borderId="28" xfId="9" applyFont="1" applyBorder="1" applyAlignment="1">
      <alignment horizontal="center" vertical="center" wrapText="1"/>
    </xf>
    <xf numFmtId="0" fontId="44" fillId="0" borderId="11" xfId="9" applyFont="1" applyBorder="1" applyAlignment="1">
      <alignment horizontal="center" vertical="center" wrapText="1"/>
    </xf>
    <xf numFmtId="0" fontId="44" fillId="0" borderId="12" xfId="9" applyFont="1" applyBorder="1" applyAlignment="1">
      <alignment horizontal="center" vertical="center" wrapText="1"/>
    </xf>
    <xf numFmtId="0" fontId="44" fillId="0" borderId="91" xfId="9" applyFont="1" applyBorder="1" applyAlignment="1">
      <alignment horizontal="center" vertical="center" wrapText="1"/>
    </xf>
    <xf numFmtId="0" fontId="44" fillId="0" borderId="74" xfId="9" applyFont="1" applyBorder="1" applyAlignment="1">
      <alignment horizontal="center" vertical="center" wrapText="1"/>
    </xf>
    <xf numFmtId="0" fontId="44" fillId="0" borderId="4"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3" xfId="9" applyFont="1" applyBorder="1" applyAlignment="1">
      <alignment horizontal="center" vertical="center" wrapText="1"/>
    </xf>
    <xf numFmtId="0" fontId="47" fillId="0" borderId="54" xfId="9" applyFont="1" applyBorder="1" applyAlignment="1">
      <alignment horizontal="center" vertical="center" wrapText="1"/>
    </xf>
    <xf numFmtId="0" fontId="47" fillId="0" borderId="15" xfId="9" applyFont="1" applyBorder="1" applyAlignment="1">
      <alignment horizontal="center" vertical="center" wrapText="1"/>
    </xf>
    <xf numFmtId="0" fontId="48" fillId="0" borderId="96" xfId="9" applyFont="1" applyBorder="1" applyAlignment="1">
      <alignment horizontal="center" vertical="center" wrapText="1"/>
    </xf>
    <xf numFmtId="0" fontId="48" fillId="0" borderId="31" xfId="9" applyFont="1" applyBorder="1" applyAlignment="1">
      <alignment horizontal="center" vertical="center" wrapText="1"/>
    </xf>
    <xf numFmtId="0" fontId="43" fillId="0" borderId="30" xfId="9" applyFont="1" applyBorder="1" applyAlignment="1">
      <alignment horizontal="center" vertical="center" wrapText="1"/>
    </xf>
    <xf numFmtId="0" fontId="43" fillId="0" borderId="31" xfId="9" applyFont="1" applyBorder="1" applyAlignment="1">
      <alignment horizontal="center" vertical="center" wrapText="1"/>
    </xf>
    <xf numFmtId="0" fontId="43" fillId="0" borderId="33" xfId="9" applyFont="1" applyBorder="1" applyAlignment="1">
      <alignment horizontal="center" vertical="center" wrapText="1"/>
    </xf>
    <xf numFmtId="0" fontId="42" fillId="0" borderId="34" xfId="9" applyFont="1" applyBorder="1" applyAlignment="1">
      <alignment horizontal="center" vertical="center" wrapText="1"/>
    </xf>
    <xf numFmtId="0" fontId="42" fillId="0" borderId="38" xfId="9" applyFont="1" applyBorder="1" applyAlignment="1">
      <alignment horizontal="center" vertical="center" wrapText="1"/>
    </xf>
    <xf numFmtId="0" fontId="42" fillId="0" borderId="74" xfId="9" applyFont="1" applyBorder="1" applyAlignment="1">
      <alignment horizontal="center" vertical="center" wrapText="1"/>
    </xf>
    <xf numFmtId="0" fontId="51" fillId="0" borderId="34" xfId="9" applyFont="1" applyBorder="1" applyAlignment="1">
      <alignment horizontal="center" vertical="center" wrapText="1"/>
    </xf>
    <xf numFmtId="0" fontId="51" fillId="0" borderId="38" xfId="9" applyFont="1" applyBorder="1" applyAlignment="1">
      <alignment horizontal="center" vertical="center" wrapText="1"/>
    </xf>
    <xf numFmtId="0" fontId="51" fillId="0" borderId="74" xfId="9" applyFont="1" applyBorder="1" applyAlignment="1">
      <alignment horizontal="center" vertical="center" wrapText="1"/>
    </xf>
    <xf numFmtId="0" fontId="48" fillId="0" borderId="32" xfId="9" applyFont="1" applyBorder="1" applyAlignment="1">
      <alignment horizontal="center" vertical="center" wrapText="1"/>
    </xf>
    <xf numFmtId="0" fontId="44" fillId="0" borderId="118" xfId="9" applyFont="1" applyBorder="1" applyAlignment="1">
      <alignment horizontal="center" vertical="center" wrapText="1"/>
    </xf>
    <xf numFmtId="0" fontId="44" fillId="0" borderId="22" xfId="9" applyFont="1" applyBorder="1" applyAlignment="1">
      <alignment horizontal="center" vertical="center" wrapText="1"/>
    </xf>
    <xf numFmtId="0" fontId="47" fillId="0" borderId="34" xfId="9" applyFont="1" applyBorder="1" applyAlignment="1">
      <alignment horizontal="center" vertical="center" wrapText="1"/>
    </xf>
    <xf numFmtId="0" fontId="47" fillId="0" borderId="38" xfId="9" applyFont="1" applyBorder="1" applyAlignment="1">
      <alignment horizontal="center" vertical="center" wrapText="1"/>
    </xf>
    <xf numFmtId="0" fontId="47" fillId="0" borderId="74" xfId="9" applyFont="1" applyBorder="1" applyAlignment="1">
      <alignment horizontal="center" vertical="center" wrapText="1"/>
    </xf>
    <xf numFmtId="0" fontId="43" fillId="0" borderId="4" xfId="9" applyFont="1" applyBorder="1" applyAlignment="1">
      <alignment horizontal="center" vertical="center" wrapText="1"/>
    </xf>
    <xf numFmtId="0" fontId="43" fillId="0" borderId="2" xfId="9" applyFont="1" applyBorder="1" applyAlignment="1">
      <alignment horizontal="center" vertical="center" wrapText="1"/>
    </xf>
    <xf numFmtId="0" fontId="43" fillId="0" borderId="5" xfId="9" applyFont="1" applyBorder="1" applyAlignment="1">
      <alignment horizontal="center" vertical="center" wrapText="1"/>
    </xf>
    <xf numFmtId="0" fontId="51" fillId="0" borderId="32" xfId="9" applyFont="1" applyBorder="1" applyAlignment="1">
      <alignment horizontal="center" vertical="center" wrapText="1"/>
    </xf>
    <xf numFmtId="0" fontId="43" fillId="0" borderId="9" xfId="9" applyFont="1" applyBorder="1" applyAlignment="1">
      <alignment horizontal="center" vertical="center" wrapText="1"/>
    </xf>
    <xf numFmtId="0" fontId="43" fillId="0" borderId="7" xfId="9" applyFont="1" applyBorder="1" applyAlignment="1">
      <alignment horizontal="center" vertical="center" wrapText="1"/>
    </xf>
    <xf numFmtId="0" fontId="43" fillId="0" borderId="10" xfId="9" applyFont="1" applyBorder="1" applyAlignment="1">
      <alignment horizontal="center" vertical="center" wrapText="1"/>
    </xf>
    <xf numFmtId="0" fontId="43" fillId="0" borderId="14" xfId="9" applyFont="1" applyBorder="1" applyAlignment="1">
      <alignment horizontal="center" vertical="center" wrapText="1"/>
    </xf>
    <xf numFmtId="0" fontId="43" fillId="0" borderId="12" xfId="9" applyFont="1" applyBorder="1" applyAlignment="1">
      <alignment horizontal="center" vertical="center" wrapText="1"/>
    </xf>
    <xf numFmtId="0" fontId="43" fillId="0" borderId="15" xfId="9" applyFont="1" applyBorder="1" applyAlignment="1">
      <alignment horizontal="center" vertical="center" wrapText="1"/>
    </xf>
    <xf numFmtId="0" fontId="52" fillId="0" borderId="36" xfId="9" applyFont="1" applyBorder="1" applyAlignment="1">
      <alignment horizontal="center" vertical="center" wrapText="1"/>
    </xf>
    <xf numFmtId="0" fontId="53" fillId="0" borderId="34" xfId="9" applyFont="1" applyBorder="1" applyAlignment="1">
      <alignment horizontal="center" vertical="center" wrapText="1"/>
    </xf>
    <xf numFmtId="0" fontId="53" fillId="0" borderId="38" xfId="9" applyFont="1" applyBorder="1" applyAlignment="1">
      <alignment horizontal="center" vertical="center" wrapText="1"/>
    </xf>
    <xf numFmtId="0" fontId="44" fillId="0" borderId="35" xfId="9" applyFont="1" applyBorder="1" applyAlignment="1">
      <alignment horizontal="center" vertical="center" wrapText="1"/>
    </xf>
    <xf numFmtId="0" fontId="44" fillId="0" borderId="0" xfId="9" applyFont="1" applyAlignment="1">
      <alignment horizontal="center" vertical="center" wrapText="1"/>
    </xf>
    <xf numFmtId="0" fontId="44" fillId="0" borderId="37" xfId="9" applyFont="1" applyBorder="1" applyAlignment="1">
      <alignment horizontal="center" vertical="center" wrapText="1"/>
    </xf>
    <xf numFmtId="0" fontId="42" fillId="0" borderId="30" xfId="9" applyFont="1" applyBorder="1" applyAlignment="1">
      <alignment horizontal="center" vertical="center" wrapText="1"/>
    </xf>
    <xf numFmtId="0" fontId="43" fillId="0" borderId="32" xfId="9" applyFont="1" applyBorder="1" applyAlignment="1">
      <alignment horizontal="center" vertical="center" wrapText="1"/>
    </xf>
    <xf numFmtId="0" fontId="42" fillId="0" borderId="44" xfId="9" applyFont="1" applyBorder="1" applyAlignment="1">
      <alignment horizontal="center" vertical="center" wrapText="1"/>
    </xf>
    <xf numFmtId="0" fontId="42" fillId="0" borderId="19" xfId="9" applyFont="1" applyBorder="1" applyAlignment="1">
      <alignment horizontal="center" vertical="center" wrapText="1"/>
    </xf>
    <xf numFmtId="0" fontId="42" fillId="0" borderId="45" xfId="9" applyFont="1" applyBorder="1" applyAlignment="1">
      <alignment horizontal="center" vertical="center" wrapText="1"/>
    </xf>
    <xf numFmtId="0" fontId="42" fillId="0" borderId="24" xfId="9" applyFont="1" applyBorder="1" applyAlignment="1">
      <alignment horizontal="center" vertical="center" wrapText="1"/>
    </xf>
    <xf numFmtId="0" fontId="52" fillId="0" borderId="91" xfId="9" applyFont="1" applyBorder="1" applyAlignment="1">
      <alignment horizontal="center" vertical="center" wrapText="1"/>
    </xf>
    <xf numFmtId="0" fontId="52" fillId="0" borderId="38" xfId="9" applyFont="1" applyBorder="1" applyAlignment="1">
      <alignment horizontal="center" vertical="center" wrapText="1"/>
    </xf>
    <xf numFmtId="0" fontId="52" fillId="0" borderId="74" xfId="9" applyFont="1" applyBorder="1" applyAlignment="1">
      <alignment horizontal="center" vertical="center" wrapText="1"/>
    </xf>
    <xf numFmtId="0" fontId="55" fillId="0" borderId="91" xfId="9" applyFont="1" applyBorder="1" applyAlignment="1">
      <alignment horizontal="center" vertical="center" wrapText="1"/>
    </xf>
    <xf numFmtId="0" fontId="55" fillId="0" borderId="38" xfId="9" applyFont="1" applyBorder="1" applyAlignment="1">
      <alignment horizontal="center" vertical="center" wrapText="1"/>
    </xf>
    <xf numFmtId="0" fontId="55" fillId="0" borderId="74" xfId="9" applyFont="1" applyBorder="1" applyAlignment="1">
      <alignment horizontal="center" vertical="center" wrapText="1"/>
    </xf>
    <xf numFmtId="0" fontId="42" fillId="0" borderId="4" xfId="9" applyFont="1" applyBorder="1" applyAlignment="1">
      <alignment horizontal="center" vertical="center" wrapText="1"/>
    </xf>
    <xf numFmtId="0" fontId="42" fillId="0" borderId="3" xfId="9" applyFont="1" applyBorder="1" applyAlignment="1">
      <alignment horizontal="center" vertical="center" wrapText="1"/>
    </xf>
    <xf numFmtId="0" fontId="42" fillId="0" borderId="93" xfId="9" applyFont="1" applyBorder="1" applyAlignment="1">
      <alignment horizontal="center" vertical="center" wrapText="1"/>
    </xf>
    <xf numFmtId="0" fontId="42" fillId="0" borderId="95" xfId="9" applyFont="1" applyBorder="1" applyAlignment="1">
      <alignment horizontal="center" vertical="center" wrapText="1"/>
    </xf>
    <xf numFmtId="0" fontId="42" fillId="0" borderId="128" xfId="9" applyFont="1" applyBorder="1" applyAlignment="1">
      <alignment horizontal="center" vertical="center" wrapText="1"/>
    </xf>
    <xf numFmtId="0" fontId="48" fillId="0" borderId="25" xfId="9" applyFont="1" applyBorder="1" applyAlignment="1">
      <alignment horizontal="center" vertical="center" wrapText="1"/>
    </xf>
    <xf numFmtId="0" fontId="44" fillId="0" borderId="25" xfId="9" applyFont="1" applyBorder="1" applyAlignment="1">
      <alignment horizontal="center" vertical="center" wrapText="1"/>
    </xf>
    <xf numFmtId="0" fontId="44" fillId="0" borderId="125" xfId="9" applyFont="1" applyBorder="1" applyAlignment="1">
      <alignment horizontal="center" vertical="center" wrapText="1"/>
    </xf>
    <xf numFmtId="0" fontId="44" fillId="0" borderId="126" xfId="9" applyFont="1" applyBorder="1" applyAlignment="1">
      <alignment horizontal="center" vertical="center" wrapText="1"/>
    </xf>
    <xf numFmtId="0" fontId="44" fillId="0" borderId="127" xfId="9" applyFont="1" applyBorder="1" applyAlignment="1">
      <alignment horizontal="center" vertical="center" wrapText="1"/>
    </xf>
    <xf numFmtId="0" fontId="51" fillId="0" borderId="9" xfId="9" applyFont="1" applyBorder="1" applyAlignment="1">
      <alignment horizontal="center" vertical="center" wrapText="1"/>
    </xf>
    <xf numFmtId="0" fontId="51" fillId="0" borderId="14" xfId="9" applyFont="1" applyBorder="1" applyAlignment="1">
      <alignment horizontal="center" vertical="center" wrapText="1"/>
    </xf>
    <xf numFmtId="0" fontId="52" fillId="0" borderId="34" xfId="9" applyFont="1" applyBorder="1" applyAlignment="1">
      <alignment horizontal="center" vertical="center" wrapText="1"/>
    </xf>
    <xf numFmtId="0" fontId="55" fillId="0" borderId="34" xfId="9" applyFont="1" applyBorder="1" applyAlignment="1">
      <alignment horizontal="center" vertical="center" wrapText="1"/>
    </xf>
    <xf numFmtId="0" fontId="11" fillId="0" borderId="125" xfId="9" applyFont="1" applyBorder="1">
      <alignment vertical="center"/>
    </xf>
    <xf numFmtId="0" fontId="16" fillId="0" borderId="126" xfId="11" applyBorder="1">
      <alignment vertical="center"/>
    </xf>
    <xf numFmtId="0" fontId="16" fillId="0" borderId="127" xfId="11" applyBorder="1">
      <alignment vertical="center"/>
    </xf>
    <xf numFmtId="0" fontId="56" fillId="0" borderId="9" xfId="9" applyFont="1" applyBorder="1" applyAlignment="1">
      <alignment horizontal="center" vertical="center" wrapText="1"/>
    </xf>
    <xf numFmtId="0" fontId="56" fillId="0" borderId="14" xfId="9" applyFont="1" applyBorder="1" applyAlignment="1">
      <alignment horizontal="center" vertical="center" wrapText="1"/>
    </xf>
    <xf numFmtId="0" fontId="42" fillId="0" borderId="0" xfId="9" applyFont="1" applyAlignment="1">
      <alignment horizontal="left" vertical="center" wrapText="1"/>
    </xf>
    <xf numFmtId="0" fontId="42" fillId="0" borderId="0" xfId="9" applyFont="1" applyAlignment="1">
      <alignment horizontal="left" vertical="center"/>
    </xf>
    <xf numFmtId="0" fontId="44" fillId="0" borderId="0" xfId="9" applyFont="1" applyAlignment="1">
      <alignment vertical="center" wrapText="1"/>
    </xf>
    <xf numFmtId="0" fontId="52" fillId="0" borderId="43" xfId="9" applyFont="1" applyBorder="1" applyAlignment="1">
      <alignment horizontal="center" vertical="center" wrapText="1"/>
    </xf>
    <xf numFmtId="0" fontId="55" fillId="0" borderId="43" xfId="9" applyFont="1" applyBorder="1" applyAlignment="1">
      <alignment horizontal="center" vertical="center" wrapText="1"/>
    </xf>
    <xf numFmtId="0" fontId="43" fillId="0" borderId="21" xfId="9" applyFont="1" applyBorder="1" applyAlignment="1">
      <alignment horizontal="center" vertical="center" wrapText="1"/>
    </xf>
    <xf numFmtId="0" fontId="43" fillId="0" borderId="22" xfId="9" applyFont="1" applyBorder="1" applyAlignment="1">
      <alignment horizontal="center" vertical="center" wrapText="1"/>
    </xf>
    <xf numFmtId="0" fontId="43" fillId="0" borderId="23" xfId="9" applyFont="1" applyBorder="1" applyAlignment="1">
      <alignment horizontal="center" vertical="center" wrapText="1"/>
    </xf>
    <xf numFmtId="0" fontId="44" fillId="0" borderId="0" xfId="9" applyFont="1" applyAlignment="1">
      <alignment horizontal="left" vertical="center"/>
    </xf>
    <xf numFmtId="0" fontId="59" fillId="0" borderId="89" xfId="4" applyFont="1" applyBorder="1" applyAlignment="1">
      <alignment horizontal="distributed" vertical="center" indent="1"/>
    </xf>
    <xf numFmtId="0" fontId="59" fillId="0" borderId="34" xfId="4" applyFont="1" applyBorder="1" applyAlignment="1">
      <alignment horizontal="distributed" vertical="center" indent="1"/>
    </xf>
    <xf numFmtId="0" fontId="59" fillId="0" borderId="34" xfId="4" applyFont="1" applyBorder="1" applyAlignment="1">
      <alignment horizontal="center" vertical="center"/>
    </xf>
    <xf numFmtId="0" fontId="59" fillId="0" borderId="97" xfId="4" applyFont="1" applyBorder="1" applyAlignment="1">
      <alignment horizontal="center" vertical="center"/>
    </xf>
    <xf numFmtId="0" fontId="58" fillId="0" borderId="0" xfId="4" applyFont="1" applyAlignment="1">
      <alignment horizontal="right" vertical="center"/>
    </xf>
    <xf numFmtId="0" fontId="60" fillId="0" borderId="0" xfId="4" applyFont="1" applyAlignment="1">
      <alignment horizontal="center" vertical="center"/>
    </xf>
    <xf numFmtId="0" fontId="59" fillId="0" borderId="93" xfId="4" applyFont="1" applyBorder="1" applyAlignment="1">
      <alignment horizontal="distributed" vertical="center" indent="1"/>
    </xf>
    <xf numFmtId="0" fontId="59" fillId="0" borderId="25" xfId="4" applyFont="1" applyBorder="1" applyAlignment="1">
      <alignment horizontal="distributed" vertical="center" indent="1"/>
    </xf>
    <xf numFmtId="0" fontId="59" fillId="0" borderId="25" xfId="4" applyFont="1" applyBorder="1" applyAlignment="1">
      <alignment horizontal="left" vertical="center" indent="1"/>
    </xf>
    <xf numFmtId="0" fontId="59" fillId="0" borderId="73" xfId="4" applyFont="1" applyBorder="1" applyAlignment="1">
      <alignment horizontal="left" vertical="center" indent="1"/>
    </xf>
    <xf numFmtId="0" fontId="59" fillId="0" borderId="129" xfId="4" applyFont="1" applyBorder="1" applyAlignment="1">
      <alignment horizontal="center" vertical="center"/>
    </xf>
    <xf numFmtId="0" fontId="59" fillId="0" borderId="130" xfId="4" applyFont="1" applyBorder="1" applyAlignment="1">
      <alignment horizontal="center" vertical="center"/>
    </xf>
    <xf numFmtId="0" fontId="59" fillId="0" borderId="131" xfId="4" applyFont="1" applyBorder="1" applyAlignment="1">
      <alignment horizontal="center" vertical="center"/>
    </xf>
    <xf numFmtId="0" fontId="58" fillId="0" borderId="95" xfId="4" applyFont="1" applyBorder="1" applyAlignment="1">
      <alignment horizontal="center" vertical="center"/>
    </xf>
    <xf numFmtId="0" fontId="58" fillId="0" borderId="16" xfId="4" applyFont="1" applyBorder="1" applyAlignment="1">
      <alignment horizontal="center" vertical="center"/>
    </xf>
    <xf numFmtId="0" fontId="62" fillId="0" borderId="9" xfId="4" applyFont="1" applyBorder="1" applyAlignment="1">
      <alignment horizontal="center" vertical="center" wrapText="1"/>
    </xf>
    <xf numFmtId="0" fontId="62" fillId="0" borderId="7" xfId="4" applyFont="1" applyBorder="1" applyAlignment="1">
      <alignment horizontal="center" vertical="center" wrapText="1"/>
    </xf>
    <xf numFmtId="0" fontId="62" fillId="0" borderId="8" xfId="4" applyFont="1" applyBorder="1" applyAlignment="1">
      <alignment horizontal="center" vertical="center" wrapText="1"/>
    </xf>
    <xf numFmtId="0" fontId="62" fillId="0" borderId="35" xfId="4" applyFont="1" applyBorder="1" applyAlignment="1">
      <alignment horizontal="center" vertical="center" wrapText="1"/>
    </xf>
    <xf numFmtId="0" fontId="62" fillId="0" borderId="0" xfId="4" applyFont="1" applyAlignment="1">
      <alignment horizontal="center" vertical="center" wrapText="1"/>
    </xf>
    <xf numFmtId="0" fontId="62" fillId="0" borderId="36" xfId="4" applyFont="1" applyBorder="1" applyAlignment="1">
      <alignment horizontal="center" vertical="center" wrapText="1"/>
    </xf>
    <xf numFmtId="0" fontId="62" fillId="0" borderId="14" xfId="4" applyFont="1" applyBorder="1" applyAlignment="1">
      <alignment horizontal="center" vertical="center" wrapText="1"/>
    </xf>
    <xf numFmtId="0" fontId="62" fillId="0" borderId="12" xfId="4" applyFont="1" applyBorder="1" applyAlignment="1">
      <alignment horizontal="center" vertical="center" wrapText="1"/>
    </xf>
    <xf numFmtId="0" fontId="62" fillId="0" borderId="13"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59" fillId="0" borderId="16" xfId="4" applyFont="1" applyBorder="1" applyAlignment="1">
      <alignment horizontal="center" vertical="center" shrinkToFit="1"/>
    </xf>
    <xf numFmtId="0" fontId="59" fillId="0" borderId="17" xfId="4" applyFont="1" applyBorder="1" applyAlignment="1">
      <alignment horizontal="center" vertical="center" shrinkToFit="1"/>
    </xf>
    <xf numFmtId="0" fontId="59" fillId="0" borderId="95" xfId="4" applyFont="1" applyBorder="1" applyAlignment="1">
      <alignment horizontal="center" vertical="center" shrinkToFit="1"/>
    </xf>
    <xf numFmtId="0" fontId="59" fillId="0" borderId="30" xfId="4" applyFont="1" applyBorder="1" applyAlignment="1">
      <alignment horizontal="center" vertical="center" shrinkToFit="1"/>
    </xf>
    <xf numFmtId="0" fontId="59" fillId="0" borderId="31" xfId="4" applyFont="1" applyBorder="1" applyAlignment="1">
      <alignment horizontal="center" vertical="center" shrinkToFit="1"/>
    </xf>
    <xf numFmtId="0" fontId="59" fillId="0" borderId="33" xfId="4" applyFont="1" applyBorder="1" applyAlignment="1">
      <alignment horizontal="center" vertical="center" shrinkToFit="1"/>
    </xf>
    <xf numFmtId="0" fontId="59" fillId="0" borderId="32" xfId="4" applyFont="1" applyBorder="1" applyAlignment="1">
      <alignment horizontal="center" vertical="center" shrinkToFit="1"/>
    </xf>
    <xf numFmtId="0" fontId="59" fillId="0" borderId="102" xfId="4" applyFont="1" applyBorder="1" applyAlignment="1">
      <alignment horizontal="center" vertical="center" shrinkToFit="1"/>
    </xf>
    <xf numFmtId="0" fontId="59" fillId="0" borderId="132" xfId="4" applyFont="1" applyBorder="1" applyAlignment="1">
      <alignment horizontal="center" vertical="center" shrinkToFit="1"/>
    </xf>
    <xf numFmtId="0" fontId="59" fillId="0" borderId="128" xfId="4" applyFont="1" applyBorder="1" applyAlignment="1">
      <alignment horizontal="center" vertical="center" shrinkToFit="1"/>
    </xf>
    <xf numFmtId="0" fontId="66" fillId="0" borderId="0" xfId="4" applyFont="1" applyAlignment="1">
      <alignment horizontal="left" vertical="center" wrapText="1"/>
    </xf>
    <xf numFmtId="0" fontId="36" fillId="0" borderId="93" xfId="4" applyFont="1" applyBorder="1" applyAlignment="1">
      <alignment horizontal="center" vertical="center" wrapText="1" shrinkToFit="1"/>
    </xf>
    <xf numFmtId="0" fontId="36" fillId="0" borderId="25" xfId="4" applyFont="1" applyBorder="1" applyAlignment="1">
      <alignment horizontal="center" vertical="center" wrapText="1" shrinkToFit="1"/>
    </xf>
    <xf numFmtId="0" fontId="36" fillId="0" borderId="128" xfId="4" applyFont="1" applyBorder="1" applyAlignment="1">
      <alignment horizontal="center" vertical="center" wrapText="1" shrinkToFit="1"/>
    </xf>
    <xf numFmtId="0" fontId="36" fillId="0" borderId="102" xfId="4" applyFont="1" applyBorder="1" applyAlignment="1">
      <alignment horizontal="center" vertical="center" wrapText="1" shrinkToFit="1"/>
    </xf>
    <xf numFmtId="0" fontId="36" fillId="0" borderId="25" xfId="4" applyFont="1" applyBorder="1" applyAlignment="1">
      <alignment horizontal="center" vertical="center" shrinkToFit="1"/>
    </xf>
    <xf numFmtId="0" fontId="36" fillId="0" borderId="73" xfId="4" applyFont="1" applyBorder="1" applyAlignment="1">
      <alignment horizontal="center" vertical="center" shrinkToFit="1"/>
    </xf>
    <xf numFmtId="0" fontId="36" fillId="0" borderId="102" xfId="4" applyFont="1" applyBorder="1" applyAlignment="1">
      <alignment horizontal="center" vertical="center" shrinkToFit="1"/>
    </xf>
    <xf numFmtId="0" fontId="36" fillId="0" borderId="132" xfId="4" applyFont="1" applyBorder="1" applyAlignment="1">
      <alignment horizontal="center" vertical="center" shrinkToFit="1"/>
    </xf>
    <xf numFmtId="0" fontId="59" fillId="0" borderId="51" xfId="4" applyFont="1" applyBorder="1" applyAlignment="1">
      <alignment horizontal="center" vertical="center" wrapText="1"/>
    </xf>
    <xf numFmtId="0" fontId="59" fillId="0" borderId="28" xfId="4" applyFont="1" applyBorder="1" applyAlignment="1">
      <alignment horizontal="center" vertical="center" wrapText="1"/>
    </xf>
    <xf numFmtId="0" fontId="59" fillId="0" borderId="27" xfId="4" applyFont="1" applyBorder="1" applyAlignment="1">
      <alignment horizontal="center" vertical="center" wrapText="1"/>
    </xf>
    <xf numFmtId="0" fontId="59" fillId="0" borderId="11" xfId="4" applyFont="1" applyBorder="1" applyAlignment="1">
      <alignment horizontal="center" vertical="center" wrapText="1"/>
    </xf>
    <xf numFmtId="0" fontId="59" fillId="0" borderId="12" xfId="4" applyFont="1" applyBorder="1" applyAlignment="1">
      <alignment horizontal="center" vertical="center" wrapText="1"/>
    </xf>
    <xf numFmtId="0" fontId="59" fillId="0" borderId="13" xfId="4" applyFont="1" applyBorder="1" applyAlignment="1">
      <alignment horizontal="center" vertical="center" wrapText="1"/>
    </xf>
    <xf numFmtId="0" fontId="59" fillId="0" borderId="2" xfId="4" applyFont="1" applyBorder="1" applyAlignment="1">
      <alignment horizontal="center" vertical="center" wrapText="1"/>
    </xf>
    <xf numFmtId="0" fontId="59" fillId="0" borderId="5" xfId="4" applyFont="1" applyBorder="1" applyAlignment="1">
      <alignment horizontal="center" vertical="center" wrapText="1"/>
    </xf>
    <xf numFmtId="0" fontId="58" fillId="0" borderId="14" xfId="4" applyFont="1" applyBorder="1" applyAlignment="1">
      <alignment horizontal="center" vertical="center" wrapText="1"/>
    </xf>
    <xf numFmtId="0" fontId="58" fillId="0" borderId="12" xfId="4" applyFont="1" applyBorder="1" applyAlignment="1">
      <alignment horizontal="center" vertical="center" wrapText="1"/>
    </xf>
    <xf numFmtId="0" fontId="58" fillId="0" borderId="15" xfId="4" applyFont="1" applyBorder="1" applyAlignment="1">
      <alignment horizontal="center" vertical="center" wrapText="1"/>
    </xf>
    <xf numFmtId="0" fontId="59" fillId="0" borderId="118" xfId="4" applyFont="1" applyBorder="1" applyAlignment="1">
      <alignment horizontal="center" vertical="center" shrinkToFit="1"/>
    </xf>
    <xf numFmtId="0" fontId="59" fillId="0" borderId="22" xfId="4" applyFont="1" applyBorder="1" applyAlignment="1">
      <alignment horizontal="center" vertical="center" shrinkToFit="1"/>
    </xf>
    <xf numFmtId="0" fontId="59" fillId="0" borderId="103" xfId="4" applyFont="1" applyBorder="1" applyAlignment="1">
      <alignment horizontal="center" vertical="center" shrinkToFit="1"/>
    </xf>
    <xf numFmtId="0" fontId="59" fillId="0" borderId="22" xfId="4" applyFont="1" applyBorder="1" applyAlignment="1">
      <alignment horizontal="center" vertical="center" wrapText="1" shrinkToFit="1"/>
    </xf>
    <xf numFmtId="0" fontId="59" fillId="0" borderId="103" xfId="4" applyFont="1" applyBorder="1" applyAlignment="1">
      <alignment horizontal="center" vertical="center" wrapText="1" shrinkToFit="1"/>
    </xf>
    <xf numFmtId="0" fontId="59" fillId="0" borderId="21" xfId="4" applyFont="1" applyBorder="1" applyAlignment="1">
      <alignment horizontal="center" vertical="center" wrapText="1" shrinkToFit="1"/>
    </xf>
    <xf numFmtId="0" fontId="59" fillId="0" borderId="23" xfId="4" applyFont="1" applyBorder="1" applyAlignment="1">
      <alignment horizontal="center" vertical="center" wrapText="1" shrinkToFit="1"/>
    </xf>
    <xf numFmtId="0" fontId="66" fillId="0" borderId="28" xfId="4" applyFont="1" applyBorder="1" applyAlignment="1">
      <alignment horizontal="left" vertical="center" wrapText="1"/>
    </xf>
    <xf numFmtId="0" fontId="52" fillId="0" borderId="0" xfId="5" applyFont="1" applyAlignment="1">
      <alignment vertical="center" wrapText="1"/>
    </xf>
    <xf numFmtId="0" fontId="11" fillId="0" borderId="0" xfId="5" applyFont="1">
      <alignment vertical="center"/>
    </xf>
    <xf numFmtId="0" fontId="69" fillId="0" borderId="0" xfId="5" applyFont="1" applyAlignment="1">
      <alignment horizontal="right" vertical="center"/>
    </xf>
    <xf numFmtId="0" fontId="31" fillId="0" borderId="0" xfId="5" applyFont="1" applyAlignment="1">
      <alignment horizontal="center" vertical="center"/>
    </xf>
    <xf numFmtId="0" fontId="70" fillId="0" borderId="30" xfId="5" applyFont="1" applyBorder="1" applyAlignment="1">
      <alignment horizontal="center" vertical="center"/>
    </xf>
    <xf numFmtId="0" fontId="70" fillId="0" borderId="31" xfId="5" applyFont="1" applyBorder="1" applyAlignment="1">
      <alignment horizontal="center" vertical="center"/>
    </xf>
    <xf numFmtId="0" fontId="70" fillId="0" borderId="32" xfId="5" applyFont="1" applyBorder="1" applyAlignment="1">
      <alignment horizontal="center" vertical="center"/>
    </xf>
    <xf numFmtId="0" fontId="69" fillId="0" borderId="7" xfId="5" applyFont="1" applyBorder="1" applyAlignment="1">
      <alignment horizontal="center" vertical="center"/>
    </xf>
    <xf numFmtId="0" fontId="69" fillId="0" borderId="8" xfId="5" applyFont="1" applyBorder="1" applyAlignment="1">
      <alignment horizontal="center" vertical="center"/>
    </xf>
    <xf numFmtId="0" fontId="69" fillId="0" borderId="34" xfId="5" applyFont="1" applyBorder="1" applyAlignment="1">
      <alignment horizontal="left" vertical="center" wrapText="1"/>
    </xf>
    <xf numFmtId="0" fontId="69" fillId="0" borderId="38" xfId="5" applyFont="1" applyBorder="1" applyAlignment="1">
      <alignment horizontal="left" vertical="center" wrapText="1"/>
    </xf>
    <xf numFmtId="0" fontId="69" fillId="0" borderId="74" xfId="5" applyFont="1" applyBorder="1" applyAlignment="1">
      <alignment horizontal="left" vertical="center" wrapText="1"/>
    </xf>
    <xf numFmtId="0" fontId="72" fillId="0" borderId="0" xfId="5" applyFont="1" applyAlignment="1">
      <alignment vertical="center" wrapText="1"/>
    </xf>
    <xf numFmtId="0" fontId="30" fillId="0" borderId="0" xfId="5" applyFont="1" applyAlignment="1">
      <alignment vertical="center" wrapText="1"/>
    </xf>
    <xf numFmtId="0" fontId="69" fillId="2" borderId="34" xfId="5" applyFont="1" applyFill="1" applyBorder="1" applyAlignment="1">
      <alignment horizontal="left" vertical="center" wrapText="1"/>
    </xf>
    <xf numFmtId="0" fontId="69" fillId="2" borderId="38" xfId="5" applyFont="1" applyFill="1" applyBorder="1" applyAlignment="1">
      <alignment horizontal="left" vertical="center" wrapText="1"/>
    </xf>
    <xf numFmtId="0" fontId="69" fillId="2" borderId="74" xfId="5" applyFont="1" applyFill="1" applyBorder="1" applyAlignment="1">
      <alignment horizontal="left" vertical="center" wrapText="1"/>
    </xf>
    <xf numFmtId="0" fontId="69" fillId="2" borderId="30" xfId="5" applyFont="1" applyFill="1" applyBorder="1" applyAlignment="1">
      <alignment horizontal="center" vertical="center"/>
    </xf>
    <xf numFmtId="0" fontId="69" fillId="2" borderId="32" xfId="5" applyFont="1" applyFill="1" applyBorder="1" applyAlignment="1">
      <alignment horizontal="center" vertical="center"/>
    </xf>
    <xf numFmtId="0" fontId="72" fillId="2" borderId="0" xfId="5" applyFont="1" applyFill="1" applyAlignment="1">
      <alignment vertical="center" wrapText="1"/>
    </xf>
    <xf numFmtId="0" fontId="69" fillId="2" borderId="0" xfId="5" applyFont="1" applyFill="1" applyAlignment="1">
      <alignment horizontal="right" vertical="center"/>
    </xf>
    <xf numFmtId="0" fontId="31" fillId="2" borderId="0" xfId="5" applyFont="1" applyFill="1" applyAlignment="1">
      <alignment horizontal="center" vertical="center"/>
    </xf>
    <xf numFmtId="0" fontId="70" fillId="2" borderId="30" xfId="5" applyFont="1" applyFill="1" applyBorder="1" applyAlignment="1">
      <alignment horizontal="center" vertical="center"/>
    </xf>
    <xf numFmtId="0" fontId="70" fillId="2" borderId="31" xfId="5" applyFont="1" applyFill="1" applyBorder="1" applyAlignment="1">
      <alignment horizontal="center" vertical="center"/>
    </xf>
    <xf numFmtId="0" fontId="70" fillId="2" borderId="32" xfId="5" applyFont="1" applyFill="1" applyBorder="1" applyAlignment="1">
      <alignment horizontal="center" vertical="center"/>
    </xf>
    <xf numFmtId="0" fontId="69" fillId="2" borderId="31" xfId="5" applyFont="1" applyFill="1" applyBorder="1" applyAlignment="1">
      <alignment horizontal="center" vertical="center"/>
    </xf>
    <xf numFmtId="0" fontId="69" fillId="0" borderId="0" xfId="5" applyFont="1">
      <alignment vertical="center"/>
    </xf>
    <xf numFmtId="0" fontId="31" fillId="0" borderId="0" xfId="4" applyFont="1" applyAlignment="1">
      <alignment horizontal="center" vertical="center"/>
    </xf>
    <xf numFmtId="0" fontId="70" fillId="0" borderId="19" xfId="5" applyFont="1" applyBorder="1" applyAlignment="1">
      <alignment horizontal="center" vertical="center"/>
    </xf>
    <xf numFmtId="0" fontId="69" fillId="0" borderId="19" xfId="5" applyFont="1" applyBorder="1">
      <alignment vertical="center"/>
    </xf>
    <xf numFmtId="0" fontId="30" fillId="0" borderId="1" xfId="5" applyFont="1" applyBorder="1" applyAlignment="1">
      <alignment horizontal="left" vertical="center"/>
    </xf>
    <xf numFmtId="0" fontId="69" fillId="0" borderId="2" xfId="5" applyFont="1" applyBorder="1" applyAlignment="1">
      <alignment horizontal="left" vertical="center"/>
    </xf>
    <xf numFmtId="0" fontId="69" fillId="0" borderId="3" xfId="5" applyFont="1" applyBorder="1" applyAlignment="1">
      <alignment horizontal="left" vertical="center"/>
    </xf>
    <xf numFmtId="0" fontId="69" fillId="0" borderId="4" xfId="5" applyFont="1" applyBorder="1">
      <alignment vertical="center"/>
    </xf>
    <xf numFmtId="0" fontId="69" fillId="0" borderId="2" xfId="5" applyFont="1" applyBorder="1">
      <alignment vertical="center"/>
    </xf>
    <xf numFmtId="0" fontId="69" fillId="0" borderId="5" xfId="5" applyFont="1" applyBorder="1">
      <alignment vertical="center"/>
    </xf>
    <xf numFmtId="0" fontId="69" fillId="0" borderId="96" xfId="5" applyFont="1" applyBorder="1" applyAlignment="1">
      <alignment horizontal="left" vertical="center"/>
    </xf>
    <xf numFmtId="0" fontId="69" fillId="0" borderId="31" xfId="5" applyFont="1" applyBorder="1" applyAlignment="1">
      <alignment horizontal="left" vertical="center"/>
    </xf>
    <xf numFmtId="0" fontId="69" fillId="0" borderId="32" xfId="5" applyFont="1" applyBorder="1" applyAlignment="1">
      <alignment horizontal="left" vertical="center"/>
    </xf>
    <xf numFmtId="0" fontId="69" fillId="0" borderId="30" xfId="5" applyFont="1" applyBorder="1" applyAlignment="1">
      <alignment horizontal="center" vertical="center"/>
    </xf>
    <xf numFmtId="0" fontId="69" fillId="0" borderId="31" xfId="5" applyFont="1" applyBorder="1" applyAlignment="1">
      <alignment horizontal="center" vertical="center"/>
    </xf>
    <xf numFmtId="0" fontId="69" fillId="0" borderId="33" xfId="5" applyFont="1" applyBorder="1" applyAlignment="1">
      <alignment horizontal="center" vertical="center"/>
    </xf>
    <xf numFmtId="0" fontId="30" fillId="0" borderId="11" xfId="4" applyFont="1" applyBorder="1" applyAlignment="1">
      <alignment horizontal="center" vertical="center"/>
    </xf>
    <xf numFmtId="0" fontId="30" fillId="0" borderId="12" xfId="4" applyFont="1" applyBorder="1" applyAlignment="1">
      <alignment horizontal="center" vertical="center"/>
    </xf>
    <xf numFmtId="0" fontId="30" fillId="0" borderId="13" xfId="4" applyFont="1" applyBorder="1" applyAlignment="1">
      <alignment horizontal="center" vertical="center"/>
    </xf>
    <xf numFmtId="0" fontId="69" fillId="0" borderId="14" xfId="4" applyFont="1" applyBorder="1" applyAlignment="1">
      <alignment horizontal="center" vertical="center"/>
    </xf>
    <xf numFmtId="0" fontId="69" fillId="0" borderId="12" xfId="4" applyFont="1" applyBorder="1" applyAlignment="1">
      <alignment horizontal="center" vertical="center"/>
    </xf>
    <xf numFmtId="0" fontId="69" fillId="0" borderId="15" xfId="4" applyFont="1" applyBorder="1" applyAlignment="1">
      <alignment horizontal="center" vertical="center"/>
    </xf>
    <xf numFmtId="0" fontId="30" fillId="0" borderId="95" xfId="4" applyFont="1" applyBorder="1" applyAlignment="1">
      <alignment horizontal="center" vertical="center"/>
    </xf>
    <xf numFmtId="0" fontId="30" fillId="0" borderId="16" xfId="4" applyFont="1" applyBorder="1" applyAlignment="1">
      <alignment horizontal="center" vertical="center"/>
    </xf>
    <xf numFmtId="0" fontId="71" fillId="0" borderId="9" xfId="4" applyFont="1" applyBorder="1" applyAlignment="1">
      <alignment horizontal="center" vertical="center" wrapText="1"/>
    </xf>
    <xf numFmtId="0" fontId="71" fillId="0" borderId="7" xfId="4" applyFont="1" applyBorder="1" applyAlignment="1">
      <alignment horizontal="center" vertical="center" wrapText="1"/>
    </xf>
    <xf numFmtId="0" fontId="71" fillId="0" borderId="8" xfId="4" applyFont="1" applyBorder="1" applyAlignment="1">
      <alignment horizontal="center" vertical="center" wrapText="1"/>
    </xf>
    <xf numFmtId="0" fontId="71" fillId="0" borderId="35" xfId="4" applyFont="1" applyBorder="1" applyAlignment="1">
      <alignment horizontal="center" vertical="center" wrapText="1"/>
    </xf>
    <xf numFmtId="0" fontId="71" fillId="0" borderId="0" xfId="4" applyFont="1" applyAlignment="1">
      <alignment horizontal="center" vertical="center" wrapText="1"/>
    </xf>
    <xf numFmtId="0" fontId="71" fillId="0" borderId="36" xfId="4" applyFont="1" applyBorder="1" applyAlignment="1">
      <alignment horizontal="center" vertical="center" wrapText="1"/>
    </xf>
    <xf numFmtId="0" fontId="71" fillId="0" borderId="14" xfId="4" applyFont="1" applyBorder="1" applyAlignment="1">
      <alignment horizontal="center" vertical="center" wrapText="1"/>
    </xf>
    <xf numFmtId="0" fontId="71" fillId="0" borderId="12" xfId="4" applyFont="1" applyBorder="1" applyAlignment="1">
      <alignment horizontal="center" vertical="center" wrapText="1"/>
    </xf>
    <xf numFmtId="0" fontId="71" fillId="0" borderId="13" xfId="4" applyFont="1" applyBorder="1" applyAlignment="1">
      <alignment horizontal="center" vertical="center" wrapText="1"/>
    </xf>
    <xf numFmtId="0" fontId="71" fillId="0" borderId="10" xfId="4" applyFont="1" applyBorder="1" applyAlignment="1">
      <alignment horizontal="center" vertical="center" wrapText="1"/>
    </xf>
    <xf numFmtId="0" fontId="71" fillId="0" borderId="37" xfId="4" applyFont="1" applyBorder="1" applyAlignment="1">
      <alignment horizontal="center" vertical="center" wrapText="1"/>
    </xf>
    <xf numFmtId="0" fontId="71" fillId="0" borderId="15" xfId="4" applyFont="1" applyBorder="1" applyAlignment="1">
      <alignment horizontal="center" vertical="center" wrapText="1"/>
    </xf>
    <xf numFmtId="0" fontId="30" fillId="0" borderId="95" xfId="4" applyFont="1" applyBorder="1" applyAlignment="1">
      <alignment horizontal="center" vertical="center" shrinkToFit="1"/>
    </xf>
    <xf numFmtId="0" fontId="30" fillId="0" borderId="16" xfId="4" applyFont="1" applyBorder="1" applyAlignment="1">
      <alignment horizontal="center" vertical="center" shrinkToFit="1"/>
    </xf>
    <xf numFmtId="0" fontId="30" fillId="0" borderId="30" xfId="4" applyFont="1" applyBorder="1" applyAlignment="1">
      <alignment horizontal="center" vertical="center" shrinkToFit="1"/>
    </xf>
    <xf numFmtId="0" fontId="30" fillId="0" borderId="31" xfId="4" applyFont="1" applyBorder="1" applyAlignment="1">
      <alignment horizontal="center" vertical="center" shrinkToFit="1"/>
    </xf>
    <xf numFmtId="0" fontId="30" fillId="0" borderId="32" xfId="4" applyFont="1" applyBorder="1" applyAlignment="1">
      <alignment horizontal="center" vertical="center" shrinkToFit="1"/>
    </xf>
    <xf numFmtId="0" fontId="30" fillId="0" borderId="33" xfId="4" applyFont="1" applyBorder="1" applyAlignment="1">
      <alignment horizontal="center" vertical="center" shrinkToFit="1"/>
    </xf>
    <xf numFmtId="0" fontId="30" fillId="0" borderId="128" xfId="4" applyFont="1" applyBorder="1" applyAlignment="1">
      <alignment horizontal="center" vertical="center" shrinkToFit="1"/>
    </xf>
    <xf numFmtId="0" fontId="30" fillId="0" borderId="102" xfId="4" applyFont="1" applyBorder="1" applyAlignment="1">
      <alignment horizontal="center" vertical="center" shrinkToFit="1"/>
    </xf>
    <xf numFmtId="0" fontId="30" fillId="0" borderId="21" xfId="4" applyFont="1" applyBorder="1" applyAlignment="1">
      <alignment horizontal="center" vertical="center" shrinkToFit="1"/>
    </xf>
    <xf numFmtId="0" fontId="30" fillId="0" borderId="22" xfId="4" applyFont="1" applyBorder="1" applyAlignment="1">
      <alignment horizontal="center" vertical="center" shrinkToFit="1"/>
    </xf>
    <xf numFmtId="0" fontId="30" fillId="0" borderId="103" xfId="4" applyFont="1" applyBorder="1" applyAlignment="1">
      <alignment horizontal="center" vertical="center" shrinkToFit="1"/>
    </xf>
    <xf numFmtId="0" fontId="30" fillId="0" borderId="23" xfId="4" applyFont="1" applyBorder="1" applyAlignment="1">
      <alignment horizontal="center" vertical="center" shrinkToFit="1"/>
    </xf>
    <xf numFmtId="0" fontId="72" fillId="0" borderId="0" xfId="4" applyFont="1" applyAlignment="1">
      <alignment horizontal="left" vertical="center" wrapText="1"/>
    </xf>
    <xf numFmtId="0" fontId="30" fillId="0" borderId="0" xfId="5" applyFont="1" applyAlignment="1">
      <alignment horizontal="left" vertical="center" wrapText="1"/>
    </xf>
    <xf numFmtId="0" fontId="30" fillId="0" borderId="51" xfId="4" applyFont="1" applyBorder="1" applyAlignment="1">
      <alignment horizontal="center" vertical="center" wrapText="1"/>
    </xf>
    <xf numFmtId="0" fontId="30" fillId="0" borderId="28" xfId="4" applyFont="1" applyBorder="1" applyAlignment="1">
      <alignment horizontal="center" vertical="center" wrapText="1"/>
    </xf>
    <xf numFmtId="0" fontId="30" fillId="0" borderId="28" xfId="5" applyFont="1" applyBorder="1" applyAlignment="1">
      <alignment horizontal="center" vertical="center" wrapText="1"/>
    </xf>
    <xf numFmtId="0" fontId="30" fillId="0" borderId="27" xfId="5" applyFont="1" applyBorder="1" applyAlignment="1">
      <alignment horizontal="center" vertical="center" wrapText="1"/>
    </xf>
    <xf numFmtId="0" fontId="30" fillId="0" borderId="11"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2"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26"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30"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33" xfId="4" applyFont="1" applyBorder="1" applyAlignment="1">
      <alignment horizontal="center" vertical="center" wrapText="1"/>
    </xf>
    <xf numFmtId="0" fontId="30" fillId="0" borderId="118" xfId="4" applyFont="1" applyBorder="1" applyAlignment="1">
      <alignment horizontal="right" vertical="center" shrinkToFit="1"/>
    </xf>
    <xf numFmtId="0" fontId="30" fillId="0" borderId="22" xfId="4" applyFont="1" applyBorder="1" applyAlignment="1">
      <alignment horizontal="right" vertical="center" shrinkToFit="1"/>
    </xf>
    <xf numFmtId="0" fontId="30" fillId="0" borderId="22" xfId="5" applyFont="1" applyBorder="1" applyAlignment="1">
      <alignment horizontal="center" vertical="center" shrinkToFit="1"/>
    </xf>
    <xf numFmtId="0" fontId="30" fillId="0" borderId="103" xfId="5" applyFont="1" applyBorder="1" applyAlignment="1">
      <alignment horizontal="center" vertical="center" shrinkToFit="1"/>
    </xf>
    <xf numFmtId="0" fontId="30" fillId="0" borderId="21" xfId="4" applyFont="1" applyBorder="1" applyAlignment="1">
      <alignment horizontal="right" vertical="center" wrapText="1" shrinkToFit="1"/>
    </xf>
    <xf numFmtId="0" fontId="30" fillId="0" borderId="22" xfId="4" applyFont="1" applyBorder="1" applyAlignment="1">
      <alignment horizontal="right" vertical="center" wrapText="1" shrinkToFit="1"/>
    </xf>
    <xf numFmtId="0" fontId="30" fillId="0" borderId="21" xfId="4" applyFont="1" applyBorder="1" applyAlignment="1">
      <alignment horizontal="center" vertical="center" wrapText="1" shrinkToFit="1"/>
    </xf>
    <xf numFmtId="0" fontId="30" fillId="0" borderId="22" xfId="4" applyFont="1" applyBorder="1" applyAlignment="1">
      <alignment horizontal="center" vertical="center" wrapText="1" shrinkToFit="1"/>
    </xf>
    <xf numFmtId="9" fontId="30" fillId="0" borderId="22" xfId="6" applyFont="1" applyFill="1" applyBorder="1" applyAlignment="1">
      <alignment horizontal="center" vertical="center" wrapText="1" shrinkToFit="1"/>
    </xf>
    <xf numFmtId="0" fontId="68" fillId="0" borderId="0" xfId="5" applyFont="1" applyAlignment="1">
      <alignment horizontal="center" vertical="center"/>
    </xf>
    <xf numFmtId="0" fontId="35" fillId="0" borderId="30" xfId="5" applyFont="1" applyBorder="1" applyAlignment="1">
      <alignment horizontal="center" vertical="center"/>
    </xf>
    <xf numFmtId="0" fontId="35" fillId="0" borderId="31" xfId="5" applyFont="1" applyBorder="1" applyAlignment="1">
      <alignment horizontal="center" vertical="center"/>
    </xf>
    <xf numFmtId="0" fontId="35" fillId="0" borderId="32" xfId="5" applyFont="1" applyBorder="1" applyAlignment="1">
      <alignment horizontal="center" vertical="center"/>
    </xf>
    <xf numFmtId="0" fontId="35" fillId="0" borderId="7" xfId="5" applyFont="1" applyBorder="1" applyAlignment="1">
      <alignment horizontal="center" vertical="center"/>
    </xf>
    <xf numFmtId="0" fontId="35" fillId="0" borderId="34" xfId="5" applyFont="1" applyBorder="1">
      <alignment vertical="center"/>
    </xf>
    <xf numFmtId="0" fontId="35" fillId="0" borderId="74" xfId="5" applyFont="1" applyBorder="1">
      <alignment vertical="center"/>
    </xf>
    <xf numFmtId="0" fontId="35" fillId="0" borderId="9" xfId="5" applyFont="1" applyBorder="1" applyAlignment="1">
      <alignment horizontal="center" vertical="center"/>
    </xf>
    <xf numFmtId="0" fontId="35" fillId="0" borderId="8" xfId="5" applyFont="1" applyBorder="1" applyAlignment="1">
      <alignment horizontal="center" vertical="center"/>
    </xf>
    <xf numFmtId="0" fontId="35" fillId="0" borderId="14" xfId="5" applyFont="1" applyBorder="1" applyAlignment="1">
      <alignment horizontal="center" vertical="center"/>
    </xf>
    <xf numFmtId="0" fontId="35" fillId="0" borderId="12" xfId="5" applyFont="1" applyBorder="1" applyAlignment="1">
      <alignment horizontal="center" vertical="center"/>
    </xf>
    <xf numFmtId="0" fontId="35" fillId="0" borderId="13" xfId="5" applyFont="1" applyBorder="1" applyAlignment="1">
      <alignment horizontal="center" vertical="center"/>
    </xf>
    <xf numFmtId="0" fontId="35" fillId="0" borderId="16" xfId="5" applyFont="1" applyBorder="1" applyAlignment="1">
      <alignment horizontal="center" vertical="center"/>
    </xf>
    <xf numFmtId="0" fontId="35" fillId="0" borderId="16" xfId="4" applyFont="1" applyBorder="1" applyAlignment="1">
      <alignment horizontal="center" vertical="center" wrapText="1"/>
    </xf>
    <xf numFmtId="0" fontId="35" fillId="0" borderId="0" xfId="5" applyFont="1" applyAlignment="1">
      <alignment vertical="center" wrapText="1"/>
    </xf>
    <xf numFmtId="0" fontId="35" fillId="0" borderId="0" xfId="5" applyFont="1" applyAlignment="1">
      <alignment horizontal="left" vertical="center" wrapText="1"/>
    </xf>
    <xf numFmtId="0" fontId="35" fillId="0" borderId="34" xfId="5" applyFont="1" applyBorder="1" applyAlignment="1">
      <alignment horizontal="center" vertical="center" wrapText="1"/>
    </xf>
    <xf numFmtId="0" fontId="35" fillId="0" borderId="74" xfId="5" applyFont="1" applyBorder="1" applyAlignment="1">
      <alignment horizontal="center" vertical="center" wrapText="1"/>
    </xf>
    <xf numFmtId="0" fontId="35" fillId="0" borderId="9"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35" fillId="0" borderId="14" xfId="5" applyFont="1" applyBorder="1" applyAlignment="1">
      <alignment horizontal="left" vertical="center" wrapText="1"/>
    </xf>
    <xf numFmtId="0" fontId="35" fillId="0" borderId="12" xfId="5" applyFont="1" applyBorder="1" applyAlignment="1">
      <alignment horizontal="left" vertical="center" wrapText="1"/>
    </xf>
    <xf numFmtId="0" fontId="35" fillId="0" borderId="13" xfId="5" applyFont="1" applyBorder="1" applyAlignment="1">
      <alignment horizontal="left" vertical="center" wrapText="1"/>
    </xf>
    <xf numFmtId="0" fontId="35" fillId="0" borderId="30" xfId="5" applyFont="1" applyBorder="1" applyAlignment="1">
      <alignment horizontal="center" vertical="center" wrapText="1"/>
    </xf>
    <xf numFmtId="0" fontId="35" fillId="0" borderId="31" xfId="5" applyFont="1" applyBorder="1" applyAlignment="1">
      <alignment horizontal="center" vertical="center" wrapText="1"/>
    </xf>
    <xf numFmtId="0" fontId="35" fillId="0" borderId="32" xfId="5" applyFont="1" applyBorder="1" applyAlignment="1">
      <alignment horizontal="center" vertical="center" wrapText="1"/>
    </xf>
    <xf numFmtId="0" fontId="35" fillId="0" borderId="34" xfId="5" applyFont="1" applyBorder="1" applyAlignment="1">
      <alignment horizontal="left" vertical="center" wrapText="1"/>
    </xf>
    <xf numFmtId="0" fontId="35" fillId="0" borderId="38" xfId="5" applyFont="1" applyBorder="1" applyAlignment="1">
      <alignment horizontal="left" vertical="center" wrapText="1"/>
    </xf>
    <xf numFmtId="0" fontId="35" fillId="0" borderId="74" xfId="5" applyFont="1" applyBorder="1" applyAlignment="1">
      <alignment horizontal="left" vertical="center" wrapText="1"/>
    </xf>
    <xf numFmtId="0" fontId="35" fillId="0" borderId="16" xfId="5" applyFont="1" applyBorder="1" applyAlignment="1">
      <alignment horizontal="center" vertical="center" wrapText="1"/>
    </xf>
    <xf numFmtId="0" fontId="35" fillId="0" borderId="34" xfId="5" applyFont="1" applyBorder="1" applyAlignment="1">
      <alignment vertical="center" wrapText="1"/>
    </xf>
    <xf numFmtId="0" fontId="35" fillId="0" borderId="74" xfId="5" applyFont="1" applyBorder="1" applyAlignment="1">
      <alignment vertical="center" wrapText="1"/>
    </xf>
    <xf numFmtId="0" fontId="35" fillId="0" borderId="35" xfId="2" applyFont="1" applyBorder="1">
      <alignment vertical="center"/>
    </xf>
    <xf numFmtId="0" fontId="35" fillId="0" borderId="14" xfId="2" applyFont="1" applyBorder="1">
      <alignment vertical="center"/>
    </xf>
    <xf numFmtId="0" fontId="35" fillId="0" borderId="0" xfId="2" applyFont="1" applyAlignment="1">
      <alignment horizontal="center" vertical="center" wrapText="1" justifyLastLine="1"/>
    </xf>
    <xf numFmtId="0" fontId="68" fillId="0" borderId="0" xfId="2" applyFont="1" applyAlignment="1">
      <alignment horizontal="center" vertical="center"/>
    </xf>
    <xf numFmtId="0" fontId="35" fillId="0" borderId="7" xfId="2" applyFont="1" applyBorder="1" applyAlignment="1">
      <alignment horizontal="center" vertical="center"/>
    </xf>
    <xf numFmtId="0" fontId="35" fillId="0" borderId="8" xfId="2" applyFont="1" applyBorder="1" applyAlignment="1">
      <alignment horizontal="center" vertical="center"/>
    </xf>
    <xf numFmtId="0" fontId="35" fillId="0" borderId="0" xfId="2" applyFont="1" applyAlignment="1">
      <alignment horizontal="left" vertical="top" wrapText="1"/>
    </xf>
    <xf numFmtId="0" fontId="35" fillId="0" borderId="9" xfId="2" applyFont="1" applyBorder="1" applyAlignment="1">
      <alignment vertical="center" wrapText="1"/>
    </xf>
    <xf numFmtId="0" fontId="35" fillId="5" borderId="30" xfId="2" applyFont="1" applyFill="1" applyBorder="1" applyAlignment="1">
      <alignment horizontal="center" vertical="center"/>
    </xf>
    <xf numFmtId="0" fontId="35" fillId="5" borderId="32" xfId="2" applyFont="1" applyFill="1" applyBorder="1" applyAlignment="1">
      <alignment horizontal="center" vertical="center"/>
    </xf>
    <xf numFmtId="0" fontId="35" fillId="5" borderId="2" xfId="2" applyFont="1" applyFill="1" applyBorder="1" applyAlignment="1">
      <alignment horizontal="center" vertical="center"/>
    </xf>
    <xf numFmtId="0" fontId="35" fillId="5" borderId="5" xfId="2" applyFont="1" applyFill="1" applyBorder="1" applyAlignment="1">
      <alignment horizontal="center" vertical="center"/>
    </xf>
    <xf numFmtId="0" fontId="35" fillId="5" borderId="1" xfId="2" applyFont="1" applyFill="1" applyBorder="1" applyAlignment="1">
      <alignment horizontal="center" vertical="center"/>
    </xf>
    <xf numFmtId="0" fontId="77" fillId="0" borderId="30" xfId="2" applyFont="1" applyBorder="1" applyAlignment="1">
      <alignment horizontal="center" vertical="center" wrapText="1"/>
    </xf>
    <xf numFmtId="0" fontId="77" fillId="0" borderId="31" xfId="2" applyFont="1" applyBorder="1" applyAlignment="1">
      <alignment horizontal="center" vertical="center" wrapText="1"/>
    </xf>
    <xf numFmtId="0" fontId="77" fillId="0" borderId="32" xfId="2" applyFont="1" applyBorder="1" applyAlignment="1">
      <alignment horizontal="center" vertical="center" wrapText="1"/>
    </xf>
    <xf numFmtId="0" fontId="77" fillId="4" borderId="30" xfId="2" applyFont="1" applyFill="1" applyBorder="1" applyAlignment="1">
      <alignment horizontal="center" vertical="center"/>
    </xf>
    <xf numFmtId="0" fontId="77" fillId="4" borderId="32" xfId="2" applyFont="1" applyFill="1" applyBorder="1" applyAlignment="1">
      <alignment horizontal="center" vertical="center"/>
    </xf>
    <xf numFmtId="0" fontId="24" fillId="0" borderId="0" xfId="4" applyFont="1" applyAlignment="1">
      <alignment horizontal="center" vertical="center" shrinkToFit="1"/>
    </xf>
    <xf numFmtId="0" fontId="24" fillId="0" borderId="31" xfId="4" applyFont="1" applyBorder="1" applyAlignment="1">
      <alignment horizontal="center" vertical="center"/>
    </xf>
    <xf numFmtId="0" fontId="24" fillId="0" borderId="32" xfId="4" applyFont="1" applyBorder="1" applyAlignment="1">
      <alignment horizontal="center" vertical="center"/>
    </xf>
    <xf numFmtId="0" fontId="24" fillId="0" borderId="30" xfId="4" applyFont="1" applyBorder="1" applyAlignment="1">
      <alignment horizontal="center" vertical="center"/>
    </xf>
    <xf numFmtId="0" fontId="24" fillId="0" borderId="31" xfId="4" applyFont="1" applyBorder="1" applyAlignment="1">
      <alignment horizontal="center" vertical="center" shrinkToFit="1"/>
    </xf>
    <xf numFmtId="0" fontId="82" fillId="6" borderId="142" xfId="4" applyFont="1" applyFill="1" applyBorder="1" applyAlignment="1">
      <alignment horizontal="left" vertical="center" shrinkToFit="1"/>
    </xf>
    <xf numFmtId="0" fontId="79" fillId="0" borderId="16" xfId="12" applyFont="1" applyBorder="1" applyAlignment="1">
      <alignment horizontal="center" vertical="center"/>
    </xf>
    <xf numFmtId="0" fontId="79" fillId="4" borderId="30" xfId="12" applyFont="1" applyFill="1" applyBorder="1" applyAlignment="1" applyProtection="1">
      <alignment horizontal="center" vertical="center" shrinkToFit="1"/>
      <protection locked="0"/>
    </xf>
    <xf numFmtId="0" fontId="79" fillId="4" borderId="31" xfId="12" applyFont="1" applyFill="1" applyBorder="1" applyAlignment="1" applyProtection="1">
      <alignment horizontal="center" vertical="center" shrinkToFit="1"/>
      <protection locked="0"/>
    </xf>
    <xf numFmtId="0" fontId="79" fillId="4" borderId="32" xfId="12" applyFont="1" applyFill="1" applyBorder="1" applyAlignment="1" applyProtection="1">
      <alignment horizontal="center" vertical="center" shrinkToFit="1"/>
      <protection locked="0"/>
    </xf>
    <xf numFmtId="0" fontId="79" fillId="4" borderId="16" xfId="12" applyFont="1" applyFill="1" applyBorder="1" applyAlignment="1" applyProtection="1">
      <alignment horizontal="center" vertical="center" shrinkToFit="1"/>
      <protection locked="0"/>
    </xf>
    <xf numFmtId="0" fontId="79" fillId="0" borderId="30" xfId="12" applyFont="1" applyBorder="1" applyAlignment="1">
      <alignment horizontal="center" vertical="center"/>
    </xf>
    <xf numFmtId="0" fontId="79" fillId="0" borderId="31" xfId="12" applyFont="1" applyBorder="1" applyAlignment="1">
      <alignment horizontal="center" vertical="center"/>
    </xf>
    <xf numFmtId="0" fontId="79" fillId="0" borderId="32" xfId="12" applyFont="1" applyBorder="1" applyAlignment="1">
      <alignment horizontal="center" vertical="center"/>
    </xf>
    <xf numFmtId="0" fontId="79" fillId="4" borderId="30" xfId="12" applyFont="1" applyFill="1" applyBorder="1" applyAlignment="1">
      <alignment horizontal="center" vertical="center"/>
    </xf>
    <xf numFmtId="0" fontId="79" fillId="4" borderId="31" xfId="12" applyFont="1" applyFill="1" applyBorder="1" applyAlignment="1">
      <alignment horizontal="center" vertical="center"/>
    </xf>
    <xf numFmtId="0" fontId="79" fillId="4" borderId="32" xfId="12" applyFont="1" applyFill="1" applyBorder="1" applyAlignment="1">
      <alignment horizontal="center" vertical="center"/>
    </xf>
    <xf numFmtId="179" fontId="24" fillId="7" borderId="0" xfId="4" applyNumberFormat="1" applyFont="1" applyFill="1" applyAlignment="1">
      <alignment horizontal="right" vertical="center" shrinkToFit="1"/>
    </xf>
    <xf numFmtId="179" fontId="24" fillId="0" borderId="0" xfId="4" applyNumberFormat="1" applyFont="1" applyAlignment="1">
      <alignment horizontal="right" vertical="center" shrinkToFit="1"/>
    </xf>
    <xf numFmtId="0" fontId="24" fillId="4" borderId="16" xfId="4" applyFont="1" applyFill="1" applyBorder="1" applyAlignment="1">
      <alignment horizontal="center" vertical="center"/>
    </xf>
    <xf numFmtId="0" fontId="24" fillId="0" borderId="9" xfId="4" applyFont="1" applyBorder="1" applyAlignment="1">
      <alignment horizontal="center" vertical="center" shrinkToFit="1"/>
    </xf>
    <xf numFmtId="0" fontId="24" fillId="0" borderId="7" xfId="4" applyFont="1" applyBorder="1" applyAlignment="1">
      <alignment horizontal="center" vertical="center" shrinkToFit="1"/>
    </xf>
    <xf numFmtId="0" fontId="24" fillId="0" borderId="8" xfId="4" applyFont="1" applyBorder="1" applyAlignment="1">
      <alignment horizontal="center" vertical="center" shrinkToFit="1"/>
    </xf>
    <xf numFmtId="179" fontId="24" fillId="4" borderId="30" xfId="4" applyNumberFormat="1" applyFont="1" applyFill="1" applyBorder="1" applyAlignment="1">
      <alignment horizontal="right" vertical="center" shrinkToFit="1"/>
    </xf>
    <xf numFmtId="179" fontId="24" fillId="4" borderId="31" xfId="4" applyNumberFormat="1" applyFont="1" applyFill="1" applyBorder="1" applyAlignment="1">
      <alignment horizontal="right" vertical="center" shrinkToFit="1"/>
    </xf>
    <xf numFmtId="179" fontId="24" fillId="4" borderId="32" xfId="4" applyNumberFormat="1" applyFont="1" applyFill="1" applyBorder="1" applyAlignment="1">
      <alignment horizontal="right" vertical="center" shrinkToFit="1"/>
    </xf>
    <xf numFmtId="180" fontId="24" fillId="0" borderId="0" xfId="4" applyNumberFormat="1" applyFont="1" applyAlignment="1">
      <alignment horizontal="right" vertical="center" shrinkToFit="1"/>
    </xf>
    <xf numFmtId="179" fontId="24" fillId="0" borderId="30" xfId="4" applyNumberFormat="1" applyFont="1" applyBorder="1" applyAlignment="1">
      <alignment horizontal="right" vertical="center" shrinkToFit="1"/>
    </xf>
    <xf numFmtId="179" fontId="24" fillId="0" borderId="31" xfId="4" applyNumberFormat="1" applyFont="1" applyBorder="1" applyAlignment="1">
      <alignment horizontal="right" vertical="center" shrinkToFit="1"/>
    </xf>
    <xf numFmtId="179" fontId="24" fillId="0" borderId="32" xfId="4" applyNumberFormat="1" applyFont="1" applyBorder="1" applyAlignment="1">
      <alignment horizontal="right" vertical="center" shrinkToFit="1"/>
    </xf>
    <xf numFmtId="180" fontId="24" fillId="0" borderId="144" xfId="4" applyNumberFormat="1" applyFont="1" applyBorder="1" applyAlignment="1">
      <alignment horizontal="right" vertical="center" shrinkToFit="1"/>
    </xf>
    <xf numFmtId="180" fontId="24" fillId="0" borderId="145" xfId="4" applyNumberFormat="1" applyFont="1" applyBorder="1" applyAlignment="1">
      <alignment horizontal="right" vertical="center" shrinkToFit="1"/>
    </xf>
    <xf numFmtId="180" fontId="24" fillId="0" borderId="146" xfId="4" applyNumberFormat="1" applyFont="1" applyBorder="1" applyAlignment="1">
      <alignment horizontal="right" vertical="center" shrinkToFit="1"/>
    </xf>
    <xf numFmtId="0" fontId="24" fillId="0" borderId="0" xfId="4" applyFont="1" applyAlignment="1">
      <alignment horizontal="left" vertical="center"/>
    </xf>
    <xf numFmtId="0" fontId="39" fillId="0" borderId="0" xfId="4" applyFont="1" applyAlignment="1">
      <alignment horizontal="center" vertical="center" wrapText="1"/>
    </xf>
    <xf numFmtId="179" fontId="24" fillId="0" borderId="0" xfId="4" applyNumberFormat="1" applyFont="1" applyAlignment="1">
      <alignment horizontal="center" vertical="center"/>
    </xf>
    <xf numFmtId="181" fontId="24" fillId="0" borderId="0" xfId="4" applyNumberFormat="1" applyFont="1" applyAlignment="1">
      <alignment horizontal="center" vertical="center"/>
    </xf>
    <xf numFmtId="0" fontId="28" fillId="0" borderId="0" xfId="4" applyFont="1" applyAlignment="1">
      <alignment horizontal="center" vertical="center" wrapText="1"/>
    </xf>
    <xf numFmtId="0" fontId="24" fillId="4" borderId="30" xfId="4" applyFont="1" applyFill="1" applyBorder="1" applyAlignment="1">
      <alignment horizontal="center" vertical="center"/>
    </xf>
    <xf numFmtId="0" fontId="24" fillId="4" borderId="31" xfId="4" applyFont="1" applyFill="1" applyBorder="1" applyAlignment="1">
      <alignment horizontal="center" vertical="center"/>
    </xf>
    <xf numFmtId="0" fontId="24" fillId="0" borderId="32" xfId="4" applyFont="1" applyBorder="1" applyAlignment="1">
      <alignment horizontal="left" vertical="center"/>
    </xf>
    <xf numFmtId="0" fontId="39" fillId="0" borderId="9" xfId="4" applyFont="1" applyBorder="1" applyAlignment="1">
      <alignment horizontal="center" vertical="center" wrapText="1"/>
    </xf>
    <xf numFmtId="0" fontId="39" fillId="0" borderId="7" xfId="4" applyFont="1" applyBorder="1" applyAlignment="1">
      <alignment horizontal="center" vertical="center" wrapText="1"/>
    </xf>
    <xf numFmtId="0" fontId="39" fillId="0" borderId="8" xfId="4" applyFont="1" applyBorder="1" applyAlignment="1">
      <alignment horizontal="center" vertical="center" wrapText="1"/>
    </xf>
    <xf numFmtId="0" fontId="39" fillId="0" borderId="14" xfId="4" applyFont="1" applyBorder="1" applyAlignment="1">
      <alignment horizontal="center" vertical="center" wrapText="1"/>
    </xf>
    <xf numFmtId="0" fontId="39" fillId="0" borderId="12" xfId="4" applyFont="1" applyBorder="1" applyAlignment="1">
      <alignment horizontal="center" vertical="center" wrapText="1"/>
    </xf>
    <xf numFmtId="0" fontId="39" fillId="0" borderId="13" xfId="4" applyFont="1" applyBorder="1" applyAlignment="1">
      <alignment horizontal="center" vertical="center" wrapText="1"/>
    </xf>
    <xf numFmtId="0" fontId="82" fillId="0" borderId="0" xfId="4" applyFont="1" applyAlignment="1">
      <alignment horizontal="center" vertical="center"/>
    </xf>
    <xf numFmtId="179" fontId="82" fillId="0" borderId="0" xfId="4" applyNumberFormat="1" applyFont="1" applyAlignment="1">
      <alignment horizontal="center" vertical="center"/>
    </xf>
    <xf numFmtId="1" fontId="82" fillId="0" borderId="0" xfId="4" applyNumberFormat="1" applyFont="1" applyAlignment="1">
      <alignment horizontal="center" vertical="center"/>
    </xf>
    <xf numFmtId="0" fontId="24" fillId="4" borderId="32" xfId="4" applyFont="1" applyFill="1" applyBorder="1" applyAlignment="1">
      <alignment horizontal="center" vertical="center"/>
    </xf>
    <xf numFmtId="0" fontId="28" fillId="0" borderId="30" xfId="4" applyFont="1" applyBorder="1" applyAlignment="1">
      <alignment horizontal="center" vertical="center" wrapText="1"/>
    </xf>
    <xf numFmtId="0" fontId="28" fillId="0" borderId="31" xfId="4" applyFont="1" applyBorder="1" applyAlignment="1">
      <alignment horizontal="center" vertical="center" wrapText="1"/>
    </xf>
    <xf numFmtId="0" fontId="28" fillId="0" borderId="32" xfId="4" applyFont="1" applyBorder="1" applyAlignment="1">
      <alignment horizontal="center" vertical="center" wrapText="1"/>
    </xf>
    <xf numFmtId="179" fontId="61" fillId="0" borderId="30" xfId="4" applyNumberFormat="1" applyFont="1" applyBorder="1" applyAlignment="1">
      <alignment horizontal="center" vertical="center"/>
    </xf>
    <xf numFmtId="179" fontId="61" fillId="0" borderId="31" xfId="4" applyNumberFormat="1" applyFont="1" applyBorder="1" applyAlignment="1">
      <alignment horizontal="center" vertical="center"/>
    </xf>
    <xf numFmtId="179" fontId="61" fillId="0" borderId="32" xfId="4" applyNumberFormat="1" applyFont="1" applyBorder="1" applyAlignment="1">
      <alignment horizontal="center" vertical="center"/>
    </xf>
    <xf numFmtId="181" fontId="24" fillId="0" borderId="30" xfId="4" applyNumberFormat="1" applyFont="1" applyBorder="1" applyAlignment="1">
      <alignment horizontal="center" vertical="center"/>
    </xf>
    <xf numFmtId="181" fontId="24" fillId="0" borderId="31" xfId="4" applyNumberFormat="1" applyFont="1" applyBorder="1" applyAlignment="1">
      <alignment horizontal="center" vertical="center"/>
    </xf>
    <xf numFmtId="181" fontId="24" fillId="0" borderId="32" xfId="4" applyNumberFormat="1" applyFont="1" applyBorder="1" applyAlignment="1">
      <alignment horizontal="center" vertical="center"/>
    </xf>
    <xf numFmtId="179" fontId="24" fillId="0" borderId="30" xfId="4" applyNumberFormat="1" applyFont="1" applyBorder="1" applyAlignment="1">
      <alignment horizontal="center" vertical="center"/>
    </xf>
    <xf numFmtId="179" fontId="24" fillId="0" borderId="31" xfId="4" applyNumberFormat="1" applyFont="1" applyBorder="1" applyAlignment="1">
      <alignment horizontal="center" vertical="center"/>
    </xf>
    <xf numFmtId="179" fontId="24" fillId="0" borderId="32" xfId="4" applyNumberFormat="1" applyFont="1" applyBorder="1" applyAlignment="1">
      <alignment horizontal="center" vertical="center"/>
    </xf>
    <xf numFmtId="181" fontId="24" fillId="0" borderId="16" xfId="4" applyNumberFormat="1" applyFont="1" applyBorder="1" applyAlignment="1">
      <alignment horizontal="center" vertical="center"/>
    </xf>
    <xf numFmtId="0" fontId="82" fillId="8" borderId="30" xfId="4" applyFont="1" applyFill="1" applyBorder="1" applyAlignment="1">
      <alignment horizontal="center" vertical="center"/>
    </xf>
    <xf numFmtId="0" fontId="82" fillId="8" borderId="31" xfId="4" applyFont="1" applyFill="1" applyBorder="1" applyAlignment="1">
      <alignment horizontal="center" vertical="center"/>
    </xf>
    <xf numFmtId="0" fontId="82" fillId="8" borderId="32" xfId="4" applyFont="1" applyFill="1" applyBorder="1" applyAlignment="1">
      <alignment horizontal="center" vertical="center"/>
    </xf>
    <xf numFmtId="1" fontId="24" fillId="0" borderId="0" xfId="4" applyNumberFormat="1" applyFont="1" applyAlignment="1">
      <alignment horizontal="center" vertical="center"/>
    </xf>
    <xf numFmtId="179" fontId="82" fillId="8" borderId="30" xfId="4" applyNumberFormat="1" applyFont="1" applyFill="1" applyBorder="1" applyAlignment="1">
      <alignment horizontal="center" vertical="center"/>
    </xf>
    <xf numFmtId="179" fontId="82" fillId="8" borderId="31" xfId="4" applyNumberFormat="1" applyFont="1" applyFill="1" applyBorder="1" applyAlignment="1">
      <alignment horizontal="center" vertical="center"/>
    </xf>
    <xf numFmtId="179" fontId="82" fillId="8" borderId="32" xfId="4" applyNumberFormat="1" applyFont="1" applyFill="1" applyBorder="1" applyAlignment="1">
      <alignment horizontal="center" vertical="center"/>
    </xf>
    <xf numFmtId="1" fontId="82" fillId="8" borderId="16" xfId="4" applyNumberFormat="1" applyFont="1" applyFill="1" applyBorder="1" applyAlignment="1">
      <alignment horizontal="center" vertical="center"/>
    </xf>
    <xf numFmtId="0" fontId="24" fillId="0" borderId="7" xfId="4" applyFont="1" applyBorder="1" applyAlignment="1">
      <alignment horizontal="left" vertical="center" wrapText="1"/>
    </xf>
    <xf numFmtId="0" fontId="24" fillId="0" borderId="8" xfId="4" applyFont="1" applyBorder="1" applyAlignment="1">
      <alignment horizontal="left" vertical="center" wrapText="1"/>
    </xf>
    <xf numFmtId="0" fontId="24" fillId="0" borderId="0" xfId="4" applyFont="1" applyAlignment="1">
      <alignment horizontal="left" vertical="center" wrapText="1"/>
    </xf>
    <xf numFmtId="0" fontId="24" fillId="0" borderId="36" xfId="4" applyFont="1" applyBorder="1" applyAlignment="1">
      <alignment horizontal="left" vertical="center" wrapText="1"/>
    </xf>
    <xf numFmtId="0" fontId="24" fillId="0" borderId="12" xfId="4" applyFont="1" applyBorder="1" applyAlignment="1">
      <alignment horizontal="left" vertical="center" wrapText="1"/>
    </xf>
    <xf numFmtId="0" fontId="24" fillId="0" borderId="13" xfId="4" applyFont="1" applyBorder="1" applyAlignment="1">
      <alignment horizontal="left" vertical="center" wrapText="1"/>
    </xf>
    <xf numFmtId="0" fontId="24" fillId="9" borderId="7" xfId="4" applyFont="1" applyFill="1" applyBorder="1" applyAlignment="1">
      <alignment horizontal="center" vertical="center" shrinkToFit="1"/>
    </xf>
    <xf numFmtId="0" fontId="24" fillId="10" borderId="7" xfId="4" applyFont="1" applyFill="1" applyBorder="1" applyAlignment="1">
      <alignment horizontal="center" vertical="center"/>
    </xf>
    <xf numFmtId="182" fontId="13" fillId="0" borderId="16" xfId="4" applyNumberFormat="1" applyFont="1" applyBorder="1" applyAlignment="1">
      <alignment horizontal="center" vertical="center"/>
    </xf>
    <xf numFmtId="0" fontId="82" fillId="8" borderId="16" xfId="4" applyFont="1" applyFill="1" applyBorder="1" applyAlignment="1">
      <alignment horizontal="center" vertical="center"/>
    </xf>
    <xf numFmtId="185" fontId="13" fillId="0" borderId="16" xfId="4" applyNumberFormat="1" applyFont="1" applyBorder="1" applyAlignment="1">
      <alignment horizontal="center" vertical="center"/>
    </xf>
    <xf numFmtId="185" fontId="13" fillId="0" borderId="30" xfId="4" applyNumberFormat="1" applyFont="1" applyBorder="1" applyAlignment="1">
      <alignment horizontal="center" vertical="center"/>
    </xf>
    <xf numFmtId="185" fontId="13" fillId="0" borderId="31" xfId="4" applyNumberFormat="1" applyFont="1" applyBorder="1" applyAlignment="1">
      <alignment horizontal="center" vertical="center"/>
    </xf>
    <xf numFmtId="185" fontId="13" fillId="0" borderId="32" xfId="4" applyNumberFormat="1" applyFont="1" applyBorder="1" applyAlignment="1">
      <alignment horizontal="center" vertical="center"/>
    </xf>
    <xf numFmtId="182" fontId="13" fillId="0" borderId="30" xfId="4" applyNumberFormat="1" applyFont="1" applyBorder="1" applyAlignment="1">
      <alignment horizontal="center" vertical="center"/>
    </xf>
    <xf numFmtId="182" fontId="13" fillId="0" borderId="31" xfId="4" applyNumberFormat="1" applyFont="1" applyBorder="1" applyAlignment="1">
      <alignment horizontal="center" vertical="center"/>
    </xf>
    <xf numFmtId="182" fontId="13" fillId="0" borderId="32" xfId="4" applyNumberFormat="1" applyFont="1" applyBorder="1" applyAlignment="1">
      <alignment horizontal="center" vertical="center"/>
    </xf>
    <xf numFmtId="182" fontId="13" fillId="0" borderId="150" xfId="4" applyNumberFormat="1" applyFont="1" applyBorder="1" applyAlignment="1">
      <alignment horizontal="center" vertical="center"/>
    </xf>
    <xf numFmtId="186" fontId="13" fillId="0" borderId="150" xfId="4" applyNumberFormat="1" applyFont="1" applyBorder="1" applyAlignment="1">
      <alignment horizontal="center" vertical="center"/>
    </xf>
    <xf numFmtId="183" fontId="13" fillId="0" borderId="61" xfId="4" applyNumberFormat="1" applyFont="1" applyBorder="1" applyAlignment="1">
      <alignment horizontal="center" vertical="center"/>
    </xf>
    <xf numFmtId="183" fontId="13" fillId="0" borderId="62" xfId="4" applyNumberFormat="1" applyFont="1" applyBorder="1" applyAlignment="1">
      <alignment horizontal="center" vertical="center"/>
    </xf>
    <xf numFmtId="183" fontId="13" fillId="0" borderId="151" xfId="4" applyNumberFormat="1" applyFont="1" applyBorder="1" applyAlignment="1">
      <alignment horizontal="center" vertical="center"/>
    </xf>
    <xf numFmtId="185" fontId="13" fillId="0" borderId="150" xfId="4" applyNumberFormat="1" applyFont="1" applyBorder="1" applyAlignment="1">
      <alignment horizontal="center" vertical="center"/>
    </xf>
    <xf numFmtId="182" fontId="13" fillId="0" borderId="74" xfId="4" applyNumberFormat="1" applyFont="1" applyBorder="1" applyAlignment="1">
      <alignment horizontal="center" vertical="center" wrapText="1"/>
    </xf>
    <xf numFmtId="182" fontId="13" fillId="0" borderId="74" xfId="4" applyNumberFormat="1" applyFont="1" applyBorder="1" applyAlignment="1">
      <alignment horizontal="center" vertical="center"/>
    </xf>
    <xf numFmtId="185" fontId="13" fillId="0" borderId="74" xfId="4" applyNumberFormat="1" applyFont="1" applyBorder="1" applyAlignment="1">
      <alignment horizontal="center" vertical="center"/>
    </xf>
    <xf numFmtId="187" fontId="13" fillId="0" borderId="74" xfId="4" applyNumberFormat="1" applyFont="1" applyBorder="1" applyAlignment="1">
      <alignment horizontal="center" vertical="center"/>
    </xf>
    <xf numFmtId="49" fontId="26" fillId="0" borderId="30" xfId="4" applyNumberFormat="1" applyFont="1" applyBorder="1" applyAlignment="1">
      <alignment horizontal="center" vertical="center"/>
    </xf>
    <xf numFmtId="49" fontId="26" fillId="0" borderId="31" xfId="4" applyNumberFormat="1" applyFont="1" applyBorder="1" applyAlignment="1">
      <alignment horizontal="center" vertical="center"/>
    </xf>
    <xf numFmtId="49" fontId="26" fillId="0" borderId="32" xfId="4" applyNumberFormat="1" applyFont="1" applyBorder="1" applyAlignment="1">
      <alignment horizontal="center" vertical="center"/>
    </xf>
    <xf numFmtId="0" fontId="88" fillId="0" borderId="30" xfId="12" applyFont="1" applyBorder="1" applyAlignment="1">
      <alignment horizontal="center" vertical="center" shrinkToFit="1"/>
    </xf>
    <xf numFmtId="0" fontId="88" fillId="0" borderId="31" xfId="12" applyFont="1" applyBorder="1" applyAlignment="1">
      <alignment horizontal="center" vertical="center" shrinkToFit="1"/>
    </xf>
    <xf numFmtId="0" fontId="88" fillId="0" borderId="32" xfId="12" applyFont="1" applyBorder="1" applyAlignment="1">
      <alignment horizontal="center" vertical="center" shrinkToFit="1"/>
    </xf>
    <xf numFmtId="0" fontId="24" fillId="0" borderId="51" xfId="4" applyFont="1" applyBorder="1" applyAlignment="1">
      <alignment horizontal="center" vertical="center"/>
    </xf>
    <xf numFmtId="0" fontId="24" fillId="0" borderId="11" xfId="4" applyFont="1" applyBorder="1" applyAlignment="1">
      <alignment horizontal="center" vertical="center"/>
    </xf>
    <xf numFmtId="0" fontId="24" fillId="0" borderId="27" xfId="4" applyFont="1" applyBorder="1" applyAlignment="1">
      <alignment horizontal="center" vertical="center"/>
    </xf>
    <xf numFmtId="0" fontId="24" fillId="0" borderId="36" xfId="4" applyFont="1" applyBorder="1" applyAlignment="1">
      <alignment horizontal="center" vertical="center"/>
    </xf>
    <xf numFmtId="0" fontId="24" fillId="0" borderId="26"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27" xfId="4" applyFont="1" applyBorder="1" applyAlignment="1">
      <alignment horizontal="center" vertical="center" wrapText="1"/>
    </xf>
    <xf numFmtId="0" fontId="24" fillId="0" borderId="35" xfId="4" applyFont="1" applyBorder="1" applyAlignment="1">
      <alignment horizontal="center" vertical="center" wrapText="1"/>
    </xf>
    <xf numFmtId="0" fontId="24" fillId="0" borderId="0" xfId="4" applyFont="1" applyAlignment="1">
      <alignment horizontal="center" vertical="center" wrapText="1"/>
    </xf>
    <xf numFmtId="0" fontId="24" fillId="0" borderId="36" xfId="4" applyFont="1" applyBorder="1" applyAlignment="1">
      <alignment horizontal="center" vertical="center" wrapText="1"/>
    </xf>
    <xf numFmtId="0" fontId="24" fillId="0" borderId="44" xfId="4" applyFont="1" applyBorder="1" applyAlignment="1">
      <alignment horizontal="center" vertical="center"/>
    </xf>
    <xf numFmtId="0" fontId="24" fillId="0" borderId="19" xfId="4" applyFont="1" applyBorder="1" applyAlignment="1">
      <alignment horizontal="center" vertical="center"/>
    </xf>
    <xf numFmtId="0" fontId="24" fillId="0" borderId="45" xfId="4" applyFont="1" applyBorder="1" applyAlignment="1">
      <alignment horizontal="center" vertical="center"/>
    </xf>
    <xf numFmtId="0" fontId="13" fillId="0" borderId="6" xfId="4" applyFont="1" applyBorder="1" applyAlignment="1">
      <alignment horizontal="center" vertical="center" textRotation="255"/>
    </xf>
    <xf numFmtId="0" fontId="13" fillId="0" borderId="94" xfId="4" applyFont="1" applyBorder="1" applyAlignment="1">
      <alignment horizontal="center" vertical="center" textRotation="255"/>
    </xf>
    <xf numFmtId="0" fontId="13" fillId="0" borderId="18" xfId="4" applyFont="1" applyBorder="1" applyAlignment="1">
      <alignment horizontal="center" vertical="center" textRotation="255"/>
    </xf>
    <xf numFmtId="0" fontId="4" fillId="4" borderId="47" xfId="4" applyFont="1" applyFill="1" applyBorder="1" applyAlignment="1">
      <alignment horizontal="center" vertical="center" shrinkToFit="1"/>
    </xf>
    <xf numFmtId="0" fontId="4" fillId="4" borderId="48" xfId="4" applyFont="1" applyFill="1" applyBorder="1" applyAlignment="1">
      <alignment horizontal="center" vertical="center" shrinkToFit="1"/>
    </xf>
    <xf numFmtId="0" fontId="4" fillId="4" borderId="49" xfId="4" applyFont="1" applyFill="1" applyBorder="1" applyAlignment="1">
      <alignment horizontal="center" vertical="center" shrinkToFit="1"/>
    </xf>
    <xf numFmtId="0" fontId="4" fillId="4" borderId="49" xfId="4" applyFont="1" applyFill="1" applyBorder="1" applyAlignment="1">
      <alignment horizontal="center" vertical="center"/>
    </xf>
    <xf numFmtId="0" fontId="4" fillId="4" borderId="47" xfId="4" applyFont="1" applyFill="1" applyBorder="1" applyAlignment="1">
      <alignment horizontal="center" vertical="center"/>
    </xf>
    <xf numFmtId="0" fontId="4" fillId="4" borderId="50" xfId="4" applyFont="1" applyFill="1" applyBorder="1" applyAlignment="1">
      <alignment horizontal="center" vertical="center"/>
    </xf>
    <xf numFmtId="0" fontId="4" fillId="0" borderId="47" xfId="4" applyFont="1" applyBorder="1" applyAlignment="1">
      <alignment horizontal="center" vertical="center"/>
    </xf>
    <xf numFmtId="0" fontId="4" fillId="0" borderId="48" xfId="4" applyFont="1" applyBorder="1" applyAlignment="1">
      <alignment horizontal="center" vertical="center"/>
    </xf>
    <xf numFmtId="188" fontId="4" fillId="0" borderId="49" xfId="4" applyNumberFormat="1" applyFont="1" applyBorder="1" applyAlignment="1">
      <alignment horizontal="center" vertical="center"/>
    </xf>
    <xf numFmtId="188" fontId="4" fillId="0" borderId="47" xfId="4" applyNumberFormat="1" applyFont="1" applyBorder="1" applyAlignment="1">
      <alignment horizontal="center" vertical="center"/>
    </xf>
    <xf numFmtId="188" fontId="4" fillId="0" borderId="48" xfId="4" applyNumberFormat="1" applyFont="1" applyBorder="1" applyAlignment="1">
      <alignment horizontal="center" vertical="center"/>
    </xf>
    <xf numFmtId="176" fontId="24" fillId="0" borderId="158" xfId="4" applyNumberFormat="1" applyFont="1" applyBorder="1" applyAlignment="1">
      <alignment horizontal="center" vertical="center"/>
    </xf>
    <xf numFmtId="176" fontId="24" fillId="0" borderId="159" xfId="4" applyNumberFormat="1" applyFont="1" applyBorder="1" applyAlignment="1">
      <alignment horizontal="center" vertical="center"/>
    </xf>
    <xf numFmtId="0" fontId="4" fillId="0" borderId="31" xfId="4" applyFont="1" applyBorder="1" applyAlignment="1">
      <alignment horizontal="center" vertical="center"/>
    </xf>
    <xf numFmtId="0" fontId="4" fillId="0" borderId="32" xfId="4" applyFont="1" applyBorder="1" applyAlignment="1">
      <alignment horizontal="center" vertical="center"/>
    </xf>
    <xf numFmtId="188" fontId="4" fillId="0" borderId="30" xfId="4" applyNumberFormat="1" applyFont="1" applyBorder="1" applyAlignment="1">
      <alignment horizontal="center" vertical="center"/>
    </xf>
    <xf numFmtId="188" fontId="4" fillId="0" borderId="31" xfId="4" applyNumberFormat="1" applyFont="1" applyBorder="1" applyAlignment="1">
      <alignment horizontal="center" vertical="center"/>
    </xf>
    <xf numFmtId="188" fontId="4" fillId="0" borderId="32" xfId="4" applyNumberFormat="1" applyFont="1" applyBorder="1" applyAlignment="1">
      <alignment horizontal="center" vertical="center"/>
    </xf>
    <xf numFmtId="188" fontId="4" fillId="0" borderId="144" xfId="4" applyNumberFormat="1" applyFont="1" applyBorder="1" applyAlignment="1">
      <alignment horizontal="center" vertical="center" shrinkToFit="1"/>
    </xf>
    <xf numFmtId="188" fontId="4" fillId="0" borderId="145" xfId="4" applyNumberFormat="1" applyFont="1" applyBorder="1" applyAlignment="1">
      <alignment horizontal="center" vertical="center" shrinkToFit="1"/>
    </xf>
    <xf numFmtId="188" fontId="4" fillId="0" borderId="146" xfId="4" applyNumberFormat="1" applyFont="1" applyBorder="1" applyAlignment="1">
      <alignment horizontal="center" vertical="center" shrinkToFit="1"/>
    </xf>
    <xf numFmtId="0" fontId="4" fillId="4" borderId="7" xfId="4" applyFont="1" applyFill="1" applyBorder="1" applyAlignment="1">
      <alignment horizontal="center" vertical="center" shrinkToFit="1"/>
    </xf>
    <xf numFmtId="0" fontId="4" fillId="4" borderId="8" xfId="4" applyFont="1" applyFill="1" applyBorder="1" applyAlignment="1">
      <alignment horizontal="center" vertical="center" shrinkToFit="1"/>
    </xf>
    <xf numFmtId="0" fontId="4" fillId="4" borderId="9" xfId="4" applyFont="1" applyFill="1" applyBorder="1" applyAlignment="1">
      <alignment horizontal="center" vertical="center" shrinkToFit="1"/>
    </xf>
    <xf numFmtId="0" fontId="4" fillId="4" borderId="30" xfId="4" applyFont="1" applyFill="1" applyBorder="1" applyAlignment="1">
      <alignment horizontal="center" vertical="center"/>
    </xf>
    <xf numFmtId="0" fontId="4" fillId="4" borderId="31" xfId="4" applyFont="1" applyFill="1" applyBorder="1" applyAlignment="1">
      <alignment horizontal="center" vertical="center"/>
    </xf>
    <xf numFmtId="0" fontId="4" fillId="4" borderId="33" xfId="4" applyFont="1" applyFill="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188" fontId="4" fillId="0" borderId="9" xfId="4" applyNumberFormat="1" applyFont="1" applyBorder="1" applyAlignment="1">
      <alignment horizontal="center" vertical="center"/>
    </xf>
    <xf numFmtId="188" fontId="4" fillId="0" borderId="7" xfId="4" applyNumberFormat="1" applyFont="1" applyBorder="1" applyAlignment="1">
      <alignment horizontal="center" vertical="center"/>
    </xf>
    <xf numFmtId="188" fontId="4" fillId="0" borderId="8" xfId="4" applyNumberFormat="1" applyFont="1" applyBorder="1" applyAlignment="1">
      <alignment horizontal="center" vertical="center"/>
    </xf>
    <xf numFmtId="188" fontId="4" fillId="0" borderId="79" xfId="4" applyNumberFormat="1" applyFont="1" applyBorder="1" applyAlignment="1">
      <alignment horizontal="center" vertical="center" shrinkToFit="1"/>
    </xf>
    <xf numFmtId="188" fontId="4" fillId="0" borderId="80" xfId="4" applyNumberFormat="1" applyFont="1" applyBorder="1" applyAlignment="1">
      <alignment horizontal="center" vertical="center" shrinkToFit="1"/>
    </xf>
    <xf numFmtId="188" fontId="4" fillId="0" borderId="81" xfId="4" applyNumberFormat="1" applyFont="1" applyBorder="1" applyAlignment="1">
      <alignment horizontal="center" vertical="center" shrinkToFit="1"/>
    </xf>
    <xf numFmtId="0" fontId="4" fillId="4" borderId="95" xfId="4" applyFont="1" applyFill="1" applyBorder="1" applyAlignment="1">
      <alignment horizontal="center" vertical="center" shrinkToFit="1"/>
    </xf>
    <xf numFmtId="0" fontId="4" fillId="4" borderId="16" xfId="4" applyFont="1" applyFill="1" applyBorder="1" applyAlignment="1">
      <alignment horizontal="center" vertical="center" shrinkToFit="1"/>
    </xf>
    <xf numFmtId="0" fontId="24" fillId="0" borderId="49" xfId="4" applyFont="1" applyBorder="1" applyAlignment="1">
      <alignment horizontal="center" vertical="center" shrinkToFit="1"/>
    </xf>
    <xf numFmtId="0" fontId="24" fillId="0" borderId="47" xfId="4" applyFont="1" applyBorder="1" applyAlignment="1">
      <alignment horizontal="center" vertical="center" shrinkToFit="1"/>
    </xf>
    <xf numFmtId="0" fontId="24" fillId="0" borderId="50" xfId="4" applyFont="1" applyBorder="1" applyAlignment="1">
      <alignment horizontal="center" vertical="center" shrinkToFit="1"/>
    </xf>
    <xf numFmtId="0" fontId="39" fillId="0" borderId="152" xfId="4" applyFont="1" applyBorder="1" applyAlignment="1">
      <alignment horizontal="center" vertical="center" textRotation="255" wrapText="1"/>
    </xf>
    <xf numFmtId="0" fontId="39" fillId="0" borderId="153" xfId="4" applyFont="1" applyBorder="1" applyAlignment="1">
      <alignment horizontal="center" vertical="center" textRotation="255"/>
    </xf>
    <xf numFmtId="0" fontId="4" fillId="4" borderId="2" xfId="4" applyFont="1" applyFill="1" applyBorder="1" applyAlignment="1">
      <alignment horizontal="center" vertical="center" shrinkToFit="1"/>
    </xf>
    <xf numFmtId="0" fontId="4" fillId="4" borderId="3" xfId="4" applyFont="1" applyFill="1" applyBorder="1" applyAlignment="1">
      <alignment horizontal="center" vertical="center" shrinkToFit="1"/>
    </xf>
    <xf numFmtId="0" fontId="4" fillId="4" borderId="4" xfId="4" applyFont="1" applyFill="1" applyBorder="1" applyAlignment="1">
      <alignment horizontal="center" vertical="center" shrinkToFit="1"/>
    </xf>
    <xf numFmtId="0" fontId="4" fillId="4" borderId="4" xfId="4" applyFont="1" applyFill="1" applyBorder="1" applyAlignment="1">
      <alignment horizontal="center" vertical="center"/>
    </xf>
    <xf numFmtId="0" fontId="4" fillId="4" borderId="2" xfId="4" applyFont="1" applyFill="1" applyBorder="1" applyAlignment="1">
      <alignment horizontal="center" vertical="center"/>
    </xf>
    <xf numFmtId="0" fontId="4" fillId="4" borderId="5" xfId="4" applyFont="1" applyFill="1" applyBorder="1" applyAlignment="1">
      <alignment horizontal="center" vertical="center"/>
    </xf>
    <xf numFmtId="0" fontId="4" fillId="0" borderId="2" xfId="4" applyFont="1" applyBorder="1" applyAlignment="1">
      <alignment horizontal="center" vertical="center"/>
    </xf>
    <xf numFmtId="0" fontId="4" fillId="0" borderId="3" xfId="4" applyFont="1" applyBorder="1" applyAlignment="1">
      <alignment horizontal="center" vertical="center"/>
    </xf>
    <xf numFmtId="188" fontId="4" fillId="0" borderId="4" xfId="4" applyNumberFormat="1" applyFont="1" applyBorder="1" applyAlignment="1">
      <alignment horizontal="center" vertical="center"/>
    </xf>
    <xf numFmtId="188" fontId="4" fillId="0" borderId="2" xfId="4" applyNumberFormat="1" applyFont="1" applyBorder="1" applyAlignment="1">
      <alignment horizontal="center" vertical="center"/>
    </xf>
    <xf numFmtId="188" fontId="4" fillId="0" borderId="3" xfId="4" applyNumberFormat="1" applyFont="1" applyBorder="1" applyAlignment="1">
      <alignment horizontal="center" vertical="center"/>
    </xf>
    <xf numFmtId="188" fontId="4" fillId="0" borderId="160" xfId="4" applyNumberFormat="1" applyFont="1" applyBorder="1" applyAlignment="1">
      <alignment horizontal="center" vertical="center" shrinkToFit="1"/>
    </xf>
    <xf numFmtId="188" fontId="4" fillId="0" borderId="161" xfId="4" applyNumberFormat="1" applyFont="1" applyBorder="1" applyAlignment="1">
      <alignment horizontal="center" vertical="center" shrinkToFit="1"/>
    </xf>
    <xf numFmtId="188" fontId="4" fillId="0" borderId="162" xfId="4" applyNumberFormat="1" applyFont="1" applyBorder="1" applyAlignment="1">
      <alignment horizontal="center" vertical="center" shrinkToFit="1"/>
    </xf>
    <xf numFmtId="0" fontId="24" fillId="0" borderId="4" xfId="4" applyFont="1" applyBorder="1" applyAlignment="1">
      <alignment horizontal="center" vertical="center" shrinkToFit="1"/>
    </xf>
    <xf numFmtId="0" fontId="24" fillId="0" borderId="2" xfId="4" applyFont="1" applyBorder="1" applyAlignment="1">
      <alignment horizontal="center" vertical="center" shrinkToFit="1"/>
    </xf>
    <xf numFmtId="0" fontId="24" fillId="0" borderId="5" xfId="4" applyFont="1" applyBorder="1" applyAlignment="1">
      <alignment horizontal="center" vertical="center" shrinkToFit="1"/>
    </xf>
    <xf numFmtId="0" fontId="4" fillId="4" borderId="31" xfId="4" applyFont="1" applyFill="1" applyBorder="1" applyAlignment="1">
      <alignment horizontal="center" vertical="center" shrinkToFit="1"/>
    </xf>
    <xf numFmtId="0" fontId="4" fillId="4" borderId="32" xfId="4" applyFont="1" applyFill="1" applyBorder="1" applyAlignment="1">
      <alignment horizontal="center" vertical="center" shrinkToFit="1"/>
    </xf>
    <xf numFmtId="0" fontId="4" fillId="4" borderId="30" xfId="4" applyFont="1" applyFill="1" applyBorder="1" applyAlignment="1">
      <alignment horizontal="center" vertical="center" shrinkToFit="1"/>
    </xf>
    <xf numFmtId="0" fontId="24" fillId="0" borderId="33" xfId="4" applyFont="1" applyBorder="1" applyAlignment="1">
      <alignment horizontal="center" vertical="center" shrinkToFit="1"/>
    </xf>
    <xf numFmtId="0" fontId="24" fillId="0" borderId="10" xfId="4" applyFont="1" applyBorder="1" applyAlignment="1">
      <alignment horizontal="center" vertical="center" shrinkToFit="1"/>
    </xf>
    <xf numFmtId="0" fontId="81" fillId="0" borderId="0" xfId="12" applyFont="1" applyAlignment="1">
      <alignment horizontal="center" vertical="center"/>
    </xf>
    <xf numFmtId="49" fontId="81" fillId="0" borderId="0" xfId="12" applyNumberFormat="1" applyFont="1" applyAlignment="1">
      <alignment horizontal="center" vertical="center"/>
    </xf>
    <xf numFmtId="0" fontId="13" fillId="0" borderId="51" xfId="4" applyFont="1" applyBorder="1" applyAlignment="1">
      <alignment horizontal="center" vertical="center" textRotation="255"/>
    </xf>
    <xf numFmtId="0" fontId="4" fillId="4" borderId="93" xfId="4" applyFont="1" applyFill="1" applyBorder="1" applyAlignment="1">
      <alignment horizontal="center" vertical="center" shrinkToFit="1"/>
    </xf>
    <xf numFmtId="0" fontId="4" fillId="4" borderId="25" xfId="4" applyFont="1" applyFill="1" applyBorder="1" applyAlignment="1">
      <alignment horizontal="center" vertical="center" shrinkToFit="1"/>
    </xf>
    <xf numFmtId="0" fontId="4" fillId="0" borderId="25" xfId="4" applyFont="1" applyBorder="1" applyAlignment="1">
      <alignment horizontal="center" vertical="center"/>
    </xf>
    <xf numFmtId="188" fontId="4" fillId="0" borderId="25" xfId="4" applyNumberFormat="1" applyFont="1" applyBorder="1" applyAlignment="1">
      <alignment horizontal="center" vertical="center"/>
    </xf>
    <xf numFmtId="0" fontId="4" fillId="0" borderId="16" xfId="4" applyFont="1" applyBorder="1" applyAlignment="1">
      <alignment horizontal="center" vertical="center"/>
    </xf>
    <xf numFmtId="188" fontId="4" fillId="0" borderId="16" xfId="4" applyNumberFormat="1" applyFont="1" applyBorder="1" applyAlignment="1">
      <alignment horizontal="center" vertical="center"/>
    </xf>
    <xf numFmtId="186" fontId="4" fillId="0" borderId="26" xfId="4" applyNumberFormat="1" applyFont="1" applyBorder="1" applyAlignment="1">
      <alignment horizontal="center" vertical="center" shrinkToFit="1"/>
    </xf>
    <xf numFmtId="186" fontId="4" fillId="0" borderId="28" xfId="4" applyNumberFormat="1" applyFont="1" applyBorder="1" applyAlignment="1">
      <alignment horizontal="center" vertical="center" shrinkToFit="1"/>
    </xf>
    <xf numFmtId="186" fontId="4" fillId="0" borderId="27" xfId="4" applyNumberFormat="1" applyFont="1" applyBorder="1" applyAlignment="1">
      <alignment horizontal="center" vertical="center" shrinkToFit="1"/>
    </xf>
    <xf numFmtId="186" fontId="4" fillId="0" borderId="35" xfId="4" applyNumberFormat="1" applyFont="1" applyBorder="1" applyAlignment="1">
      <alignment horizontal="center" vertical="center" shrinkToFit="1"/>
    </xf>
    <xf numFmtId="186" fontId="4" fillId="0" borderId="0" xfId="4" applyNumberFormat="1" applyFont="1" applyAlignment="1">
      <alignment horizontal="center" vertical="center" shrinkToFit="1"/>
    </xf>
    <xf numFmtId="186" fontId="4" fillId="0" borderId="36" xfId="4" applyNumberFormat="1" applyFont="1" applyBorder="1" applyAlignment="1">
      <alignment horizontal="center" vertical="center" shrinkToFit="1"/>
    </xf>
    <xf numFmtId="186" fontId="4" fillId="0" borderId="44" xfId="4" applyNumberFormat="1" applyFont="1" applyBorder="1" applyAlignment="1">
      <alignment horizontal="center" vertical="center" shrinkToFit="1"/>
    </xf>
    <xf numFmtId="186" fontId="4" fillId="0" borderId="19" xfId="4" applyNumberFormat="1" applyFont="1" applyBorder="1" applyAlignment="1">
      <alignment horizontal="center" vertical="center" shrinkToFit="1"/>
    </xf>
    <xf numFmtId="186" fontId="4" fillId="0" borderId="20" xfId="4" applyNumberFormat="1" applyFont="1" applyBorder="1" applyAlignment="1">
      <alignment horizontal="center" vertical="center" shrinkToFit="1"/>
    </xf>
    <xf numFmtId="181" fontId="24" fillId="0" borderId="26" xfId="4" applyNumberFormat="1" applyFont="1" applyBorder="1" applyAlignment="1">
      <alignment horizontal="center" vertical="center" shrinkToFit="1"/>
    </xf>
    <xf numFmtId="181" fontId="24" fillId="0" borderId="28" xfId="4" applyNumberFormat="1" applyFont="1" applyBorder="1" applyAlignment="1">
      <alignment horizontal="center" vertical="center" shrinkToFit="1"/>
    </xf>
    <xf numFmtId="181" fontId="24" fillId="0" borderId="27" xfId="4" applyNumberFormat="1" applyFont="1" applyBorder="1" applyAlignment="1">
      <alignment horizontal="center" vertical="center" shrinkToFit="1"/>
    </xf>
    <xf numFmtId="181" fontId="24" fillId="0" borderId="35" xfId="4" applyNumberFormat="1" applyFont="1" applyBorder="1" applyAlignment="1">
      <alignment horizontal="center" vertical="center" shrinkToFit="1"/>
    </xf>
    <xf numFmtId="181" fontId="24" fillId="0" borderId="0" xfId="4" applyNumberFormat="1" applyFont="1" applyAlignment="1">
      <alignment horizontal="center" vertical="center" shrinkToFit="1"/>
    </xf>
    <xf numFmtId="181" fontId="24" fillId="0" borderId="36" xfId="4" applyNumberFormat="1" applyFont="1" applyBorder="1" applyAlignment="1">
      <alignment horizontal="center" vertical="center" shrinkToFit="1"/>
    </xf>
    <xf numFmtId="181" fontId="24" fillId="0" borderId="44" xfId="4" applyNumberFormat="1" applyFont="1" applyBorder="1" applyAlignment="1">
      <alignment horizontal="center" vertical="center" shrinkToFit="1"/>
    </xf>
    <xf numFmtId="181" fontId="24" fillId="0" borderId="19" xfId="4" applyNumberFormat="1" applyFont="1" applyBorder="1" applyAlignment="1">
      <alignment horizontal="center" vertical="center" shrinkToFit="1"/>
    </xf>
    <xf numFmtId="181" fontId="24" fillId="0" borderId="20" xfId="4" applyNumberFormat="1" applyFont="1" applyBorder="1" applyAlignment="1">
      <alignment horizontal="center" vertical="center" shrinkToFit="1"/>
    </xf>
    <xf numFmtId="0" fontId="24" fillId="0" borderId="14" xfId="4" applyFont="1" applyBorder="1" applyAlignment="1">
      <alignment horizontal="center" vertical="center" shrinkToFit="1"/>
    </xf>
    <xf numFmtId="0" fontId="24" fillId="0" borderId="12" xfId="4" applyFont="1" applyBorder="1" applyAlignment="1">
      <alignment horizontal="center" vertical="center" shrinkToFit="1"/>
    </xf>
    <xf numFmtId="0" fontId="24" fillId="0" borderId="15" xfId="4" applyFont="1" applyBorder="1" applyAlignment="1">
      <alignment horizontal="center" vertical="center" shrinkToFit="1"/>
    </xf>
    <xf numFmtId="0" fontId="24" fillId="0" borderId="16" xfId="4" applyFont="1" applyBorder="1" applyAlignment="1">
      <alignment horizontal="center" vertical="center" shrinkToFit="1"/>
    </xf>
    <xf numFmtId="0" fontId="24" fillId="0" borderId="17" xfId="4" applyFont="1" applyBorder="1" applyAlignment="1">
      <alignment horizontal="center" vertical="center" shrinkToFit="1"/>
    </xf>
    <xf numFmtId="0" fontId="24" fillId="0" borderId="21" xfId="4" applyFont="1" applyBorder="1" applyAlignment="1">
      <alignment horizontal="center" vertical="center" shrinkToFit="1"/>
    </xf>
    <xf numFmtId="0" fontId="24" fillId="0" borderId="22" xfId="4" applyFont="1" applyBorder="1" applyAlignment="1">
      <alignment horizontal="center" vertical="center" shrinkToFit="1"/>
    </xf>
    <xf numFmtId="0" fontId="24" fillId="0" borderId="23" xfId="4" applyFont="1" applyBorder="1" applyAlignment="1">
      <alignment horizontal="center" vertical="center" shrinkToFit="1"/>
    </xf>
    <xf numFmtId="0" fontId="4" fillId="0" borderId="13" xfId="4" applyFont="1" applyBorder="1" applyAlignment="1">
      <alignment horizontal="center" vertical="center"/>
    </xf>
    <xf numFmtId="0" fontId="4" fillId="0" borderId="74" xfId="4" applyFont="1" applyBorder="1" applyAlignment="1">
      <alignment horizontal="center" vertical="center"/>
    </xf>
    <xf numFmtId="188" fontId="4" fillId="0" borderId="74" xfId="4" applyNumberFormat="1" applyFont="1" applyBorder="1" applyAlignment="1">
      <alignment horizontal="center" vertical="center"/>
    </xf>
    <xf numFmtId="176" fontId="24" fillId="0" borderId="35" xfId="4" applyNumberFormat="1" applyFont="1" applyBorder="1" applyAlignment="1">
      <alignment horizontal="center" vertical="center" shrinkToFit="1"/>
    </xf>
    <xf numFmtId="176" fontId="24" fillId="0" borderId="0" xfId="4" applyNumberFormat="1" applyFont="1" applyAlignment="1">
      <alignment horizontal="center" vertical="center" shrinkToFit="1"/>
    </xf>
    <xf numFmtId="176" fontId="24" fillId="0" borderId="36" xfId="4" applyNumberFormat="1" applyFont="1" applyBorder="1" applyAlignment="1">
      <alignment horizontal="center" vertical="center" shrinkToFit="1"/>
    </xf>
    <xf numFmtId="0" fontId="4" fillId="4" borderId="89" xfId="4" applyFont="1" applyFill="1" applyBorder="1" applyAlignment="1">
      <alignment horizontal="center" vertical="center" shrinkToFit="1"/>
    </xf>
    <xf numFmtId="0" fontId="4" fillId="4" borderId="34" xfId="4" applyFont="1" applyFill="1" applyBorder="1" applyAlignment="1">
      <alignment horizontal="center" vertical="center" shrinkToFit="1"/>
    </xf>
    <xf numFmtId="0" fontId="4" fillId="4" borderId="9" xfId="4" applyFont="1" applyFill="1" applyBorder="1" applyAlignment="1">
      <alignment horizontal="center" vertical="center"/>
    </xf>
    <xf numFmtId="0" fontId="4" fillId="4" borderId="7" xfId="4" applyFont="1" applyFill="1" applyBorder="1" applyAlignment="1">
      <alignment horizontal="center" vertical="center"/>
    </xf>
    <xf numFmtId="0" fontId="4" fillId="4" borderId="10" xfId="4" applyFont="1" applyFill="1" applyBorder="1" applyAlignment="1">
      <alignment horizontal="center" vertical="center"/>
    </xf>
    <xf numFmtId="0" fontId="4" fillId="0" borderId="103" xfId="4" applyFont="1" applyBorder="1" applyAlignment="1">
      <alignment horizontal="center" vertical="center"/>
    </xf>
    <xf numFmtId="0" fontId="4" fillId="0" borderId="102" xfId="4" applyFont="1" applyBorder="1" applyAlignment="1">
      <alignment horizontal="center" vertical="center"/>
    </xf>
    <xf numFmtId="188" fontId="4" fillId="0" borderId="102" xfId="4" applyNumberFormat="1" applyFont="1" applyBorder="1" applyAlignment="1">
      <alignment horizontal="center" vertical="center"/>
    </xf>
    <xf numFmtId="0" fontId="24" fillId="0" borderId="46" xfId="4" applyFont="1" applyBorder="1" applyAlignment="1">
      <alignment horizontal="center" vertical="center"/>
    </xf>
    <xf numFmtId="0" fontId="24" fillId="0" borderId="50" xfId="4" applyFont="1" applyBorder="1" applyAlignment="1">
      <alignment horizontal="center" vertical="center"/>
    </xf>
    <xf numFmtId="0" fontId="4" fillId="0" borderId="156" xfId="4" applyFont="1" applyBorder="1" applyAlignment="1">
      <alignment horizontal="center" vertical="center"/>
    </xf>
    <xf numFmtId="188" fontId="4" fillId="0" borderId="156" xfId="4" applyNumberFormat="1" applyFont="1" applyBorder="1" applyAlignment="1">
      <alignment horizontal="center" vertical="center" shrinkToFit="1"/>
    </xf>
    <xf numFmtId="188" fontId="4" fillId="0" borderId="165" xfId="4" applyNumberFormat="1" applyFont="1" applyBorder="1" applyAlignment="1">
      <alignment horizontal="center" vertical="center"/>
    </xf>
    <xf numFmtId="188" fontId="4" fillId="0" borderId="166" xfId="4" applyNumberFormat="1" applyFont="1" applyBorder="1" applyAlignment="1">
      <alignment horizontal="center" vertical="center"/>
    </xf>
    <xf numFmtId="188" fontId="4" fillId="0" borderId="167" xfId="4" applyNumberFormat="1" applyFont="1" applyBorder="1" applyAlignment="1">
      <alignment horizontal="center" vertical="center"/>
    </xf>
    <xf numFmtId="176" fontId="24" fillId="0" borderId="165" xfId="4" applyNumberFormat="1" applyFont="1" applyBorder="1" applyAlignment="1">
      <alignment horizontal="center" vertical="center"/>
    </xf>
    <xf numFmtId="176" fontId="24" fillId="0" borderId="166" xfId="4" applyNumberFormat="1" applyFont="1" applyBorder="1" applyAlignment="1">
      <alignment horizontal="center" vertical="center"/>
    </xf>
    <xf numFmtId="0" fontId="24" fillId="0" borderId="163" xfId="4" applyFont="1" applyBorder="1" applyAlignment="1">
      <alignment horizontal="center" vertical="center"/>
    </xf>
    <xf numFmtId="0" fontId="24" fillId="0" borderId="164" xfId="4" applyFont="1" applyBorder="1" applyAlignment="1">
      <alignment horizontal="center" vertical="center"/>
    </xf>
    <xf numFmtId="0" fontId="24" fillId="0" borderId="34" xfId="4" applyFont="1" applyBorder="1" applyAlignment="1">
      <alignment horizontal="center" vertical="center" shrinkToFit="1"/>
    </xf>
    <xf numFmtId="0" fontId="24" fillId="0" borderId="97" xfId="4" applyFont="1" applyBorder="1" applyAlignment="1">
      <alignment horizontal="center" vertical="center" shrinkToFit="1"/>
    </xf>
    <xf numFmtId="186" fontId="4" fillId="0" borderId="156" xfId="4" applyNumberFormat="1" applyFont="1" applyBorder="1" applyAlignment="1">
      <alignment horizontal="center" vertical="center"/>
    </xf>
    <xf numFmtId="181" fontId="24" fillId="0" borderId="156" xfId="4" applyNumberFormat="1" applyFont="1" applyBorder="1" applyAlignment="1">
      <alignment horizontal="center" vertical="center"/>
    </xf>
    <xf numFmtId="0" fontId="24" fillId="0" borderId="156" xfId="4" applyFont="1" applyBorder="1" applyAlignment="1">
      <alignment horizontal="center" vertical="center"/>
    </xf>
    <xf numFmtId="0" fontId="24" fillId="4" borderId="103" xfId="4" applyFont="1" applyFill="1" applyBorder="1" applyAlignment="1">
      <alignment horizontal="center" vertical="center" shrinkToFit="1"/>
    </xf>
    <xf numFmtId="0" fontId="24" fillId="4" borderId="102" xfId="4" applyFont="1" applyFill="1" applyBorder="1" applyAlignment="1">
      <alignment horizontal="center" vertical="center" shrinkToFit="1"/>
    </xf>
    <xf numFmtId="0" fontId="4" fillId="4" borderId="102" xfId="4" applyFont="1" applyFill="1" applyBorder="1" applyAlignment="1">
      <alignment horizontal="center" vertical="center" shrinkToFit="1"/>
    </xf>
    <xf numFmtId="0" fontId="4" fillId="4" borderId="21" xfId="4" applyFont="1" applyFill="1" applyBorder="1" applyAlignment="1">
      <alignment horizontal="center" vertical="center"/>
    </xf>
    <xf numFmtId="0" fontId="4" fillId="4" borderId="22" xfId="4" applyFont="1" applyFill="1" applyBorder="1" applyAlignment="1">
      <alignment horizontal="center" vertical="center"/>
    </xf>
    <xf numFmtId="0" fontId="4" fillId="4" borderId="23" xfId="4" applyFont="1" applyFill="1" applyBorder="1" applyAlignment="1">
      <alignment horizontal="center" vertical="center"/>
    </xf>
    <xf numFmtId="0" fontId="4" fillId="0" borderId="34" xfId="4" applyFont="1" applyBorder="1" applyAlignment="1">
      <alignment horizontal="center" vertical="center"/>
    </xf>
    <xf numFmtId="188" fontId="4" fillId="0" borderId="34" xfId="4" applyNumberFormat="1" applyFont="1" applyBorder="1" applyAlignment="1">
      <alignment horizontal="center" vertical="center"/>
    </xf>
    <xf numFmtId="0" fontId="13" fillId="0" borderId="138" xfId="4" applyFont="1" applyBorder="1" applyAlignment="1">
      <alignment horizontal="center" vertical="center" textRotation="255"/>
    </xf>
    <xf numFmtId="0" fontId="13" fillId="0" borderId="139" xfId="4" applyFont="1" applyBorder="1" applyAlignment="1">
      <alignment horizontal="center" vertical="center" textRotation="255"/>
    </xf>
    <xf numFmtId="0" fontId="13" fillId="0" borderId="140" xfId="4" applyFont="1" applyBorder="1" applyAlignment="1">
      <alignment horizontal="center" vertical="center" textRotation="255"/>
    </xf>
    <xf numFmtId="0" fontId="4" fillId="4" borderId="46" xfId="4" applyFont="1" applyFill="1" applyBorder="1" applyAlignment="1">
      <alignment horizontal="center" vertical="center"/>
    </xf>
    <xf numFmtId="0" fontId="24" fillId="0" borderId="93" xfId="4" applyFont="1" applyBorder="1" applyAlignment="1">
      <alignment horizontal="center" vertical="center" wrapText="1"/>
    </xf>
    <xf numFmtId="0" fontId="24" fillId="0" borderId="128" xfId="4" applyFont="1" applyBorder="1" applyAlignment="1">
      <alignment horizontal="center" vertical="center" wrapText="1"/>
    </xf>
    <xf numFmtId="0" fontId="24" fillId="0" borderId="102" xfId="4" applyFont="1" applyBorder="1" applyAlignment="1">
      <alignment horizontal="center" vertical="center" wrapText="1"/>
    </xf>
    <xf numFmtId="0" fontId="24" fillId="0" borderId="102" xfId="4" applyFont="1" applyBorder="1" applyAlignment="1">
      <alignment horizontal="center" vertical="center"/>
    </xf>
    <xf numFmtId="0" fontId="24" fillId="0" borderId="132" xfId="4" applyFont="1" applyBorder="1" applyAlignment="1">
      <alignment horizontal="center" vertical="center"/>
    </xf>
    <xf numFmtId="0" fontId="4" fillId="4" borderId="25" xfId="4" applyFont="1" applyFill="1" applyBorder="1" applyAlignment="1">
      <alignment horizontal="center" vertical="center"/>
    </xf>
    <xf numFmtId="0" fontId="4" fillId="4" borderId="73" xfId="4" applyFont="1" applyFill="1" applyBorder="1" applyAlignment="1">
      <alignment horizontal="center" vertical="center"/>
    </xf>
    <xf numFmtId="0" fontId="4" fillId="0" borderId="88" xfId="4" applyFont="1" applyBorder="1" applyAlignment="1">
      <alignment horizontal="center" vertical="center"/>
    </xf>
    <xf numFmtId="188" fontId="4" fillId="0" borderId="14" xfId="4" applyNumberFormat="1" applyFont="1" applyBorder="1" applyAlignment="1">
      <alignment horizontal="center" vertical="center"/>
    </xf>
    <xf numFmtId="181" fontId="24" fillId="0" borderId="74" xfId="4" applyNumberFormat="1" applyFont="1" applyBorder="1" applyAlignment="1">
      <alignment horizontal="center" vertical="center" shrinkToFit="1"/>
    </xf>
    <xf numFmtId="181" fontId="24" fillId="0" borderId="16" xfId="4" applyNumberFormat="1" applyFont="1" applyBorder="1" applyAlignment="1">
      <alignment horizontal="center" vertical="center" shrinkToFit="1"/>
    </xf>
    <xf numFmtId="181" fontId="24" fillId="0" borderId="34" xfId="4" applyNumberFormat="1" applyFont="1" applyBorder="1" applyAlignment="1">
      <alignment horizontal="center" vertical="center" shrinkToFit="1"/>
    </xf>
    <xf numFmtId="0" fontId="4" fillId="0" borderId="95" xfId="4" applyFont="1" applyBorder="1" applyAlignment="1">
      <alignment horizontal="center" vertical="center"/>
    </xf>
    <xf numFmtId="0" fontId="4" fillId="0" borderId="24" xfId="4" applyFont="1" applyBorder="1" applyAlignment="1">
      <alignment horizontal="center" vertical="center"/>
    </xf>
    <xf numFmtId="0" fontId="4" fillId="0" borderId="91" xfId="4" applyFont="1" applyBorder="1" applyAlignment="1">
      <alignment horizontal="center" vertical="center"/>
    </xf>
    <xf numFmtId="188" fontId="4" fillId="0" borderId="91" xfId="4" applyNumberFormat="1" applyFont="1" applyBorder="1" applyAlignment="1">
      <alignment horizontal="center" vertical="center" shrinkToFit="1"/>
    </xf>
    <xf numFmtId="188" fontId="4" fillId="0" borderId="26" xfId="4" applyNumberFormat="1" applyFont="1" applyBorder="1" applyAlignment="1">
      <alignment horizontal="center" vertical="center" shrinkToFit="1"/>
    </xf>
    <xf numFmtId="181" fontId="24" fillId="0" borderId="26" xfId="4" applyNumberFormat="1" applyFont="1" applyBorder="1" applyAlignment="1">
      <alignment horizontal="center" vertical="center"/>
    </xf>
    <xf numFmtId="181" fontId="24" fillId="0" borderId="28" xfId="4" applyNumberFormat="1" applyFont="1" applyBorder="1" applyAlignment="1">
      <alignment horizontal="center" vertical="center"/>
    </xf>
    <xf numFmtId="181" fontId="24" fillId="0" borderId="27" xfId="4" applyNumberFormat="1" applyFont="1" applyBorder="1" applyAlignment="1">
      <alignment horizontal="center" vertical="center"/>
    </xf>
    <xf numFmtId="0" fontId="24" fillId="0" borderId="74" xfId="4" applyFont="1" applyBorder="1" applyAlignment="1">
      <alignment horizontal="center" vertical="center" shrinkToFit="1"/>
    </xf>
    <xf numFmtId="0" fontId="24" fillId="0" borderId="90" xfId="4" applyFont="1" applyBorder="1" applyAlignment="1">
      <alignment horizontal="center" vertical="center" shrinkToFit="1"/>
    </xf>
    <xf numFmtId="0" fontId="4" fillId="4" borderId="16" xfId="4" applyFont="1" applyFill="1" applyBorder="1" applyAlignment="1">
      <alignment horizontal="center" vertical="center"/>
    </xf>
    <xf numFmtId="0" fontId="4" fillId="4" borderId="17" xfId="4" applyFont="1" applyFill="1" applyBorder="1" applyAlignment="1">
      <alignment horizontal="center" vertical="center"/>
    </xf>
    <xf numFmtId="0" fontId="24" fillId="0" borderId="168" xfId="4" applyFont="1" applyBorder="1" applyAlignment="1">
      <alignment horizontal="center" vertical="center"/>
    </xf>
    <xf numFmtId="0" fontId="24" fillId="0" borderId="169" xfId="4" applyFont="1" applyBorder="1" applyAlignment="1">
      <alignment horizontal="center" vertical="center"/>
    </xf>
    <xf numFmtId="0" fontId="4" fillId="0" borderId="46" xfId="4" applyFont="1" applyBorder="1" applyAlignment="1">
      <alignment horizontal="center" vertical="center"/>
    </xf>
    <xf numFmtId="0" fontId="4" fillId="0" borderId="50" xfId="4" applyFont="1" applyBorder="1" applyAlignment="1">
      <alignment horizontal="center" vertical="center"/>
    </xf>
    <xf numFmtId="0" fontId="4" fillId="4" borderId="128" xfId="4" applyFont="1" applyFill="1" applyBorder="1" applyAlignment="1">
      <alignment horizontal="center" vertical="center" shrinkToFit="1"/>
    </xf>
    <xf numFmtId="0" fontId="4" fillId="0" borderId="89" xfId="4" applyFont="1" applyBorder="1" applyAlignment="1">
      <alignment horizontal="center" vertical="center"/>
    </xf>
    <xf numFmtId="0" fontId="81" fillId="0" borderId="16" xfId="12" applyFont="1" applyBorder="1" applyAlignment="1">
      <alignment horizontal="center" vertical="center"/>
    </xf>
    <xf numFmtId="0" fontId="81" fillId="4" borderId="16" xfId="12" applyFont="1" applyFill="1" applyBorder="1" applyAlignment="1" applyProtection="1">
      <alignment horizontal="center" vertical="center" shrinkToFit="1"/>
      <protection locked="0"/>
    </xf>
    <xf numFmtId="0" fontId="81" fillId="0" borderId="30" xfId="12" applyFont="1" applyBorder="1" applyAlignment="1">
      <alignment horizontal="center" vertical="center"/>
    </xf>
    <xf numFmtId="0" fontId="81" fillId="0" borderId="31" xfId="12" applyFont="1" applyBorder="1" applyAlignment="1">
      <alignment horizontal="center" vertical="center"/>
    </xf>
    <xf numFmtId="0" fontId="81" fillId="0" borderId="32" xfId="12" applyFont="1" applyBorder="1" applyAlignment="1">
      <alignment horizontal="center" vertical="center"/>
    </xf>
    <xf numFmtId="0" fontId="81" fillId="4" borderId="30" xfId="12" applyFont="1" applyFill="1" applyBorder="1" applyAlignment="1">
      <alignment horizontal="center" vertical="center"/>
    </xf>
    <xf numFmtId="0" fontId="81" fillId="4" borderId="31" xfId="12" applyFont="1" applyFill="1" applyBorder="1" applyAlignment="1">
      <alignment horizontal="center" vertical="center"/>
    </xf>
    <xf numFmtId="0" fontId="81" fillId="4" borderId="32" xfId="12" applyFont="1" applyFill="1" applyBorder="1" applyAlignment="1">
      <alignment horizontal="center" vertical="center"/>
    </xf>
    <xf numFmtId="0" fontId="81" fillId="4" borderId="16" xfId="12" applyFont="1" applyFill="1" applyBorder="1" applyAlignment="1" applyProtection="1">
      <alignment horizontal="center" vertical="center"/>
      <protection locked="0"/>
    </xf>
    <xf numFmtId="0" fontId="81" fillId="4" borderId="30" xfId="12" applyFont="1" applyFill="1" applyBorder="1" applyAlignment="1" applyProtection="1">
      <alignment horizontal="center" vertical="center" shrinkToFit="1"/>
      <protection locked="0"/>
    </xf>
    <xf numFmtId="0" fontId="81" fillId="4" borderId="31" xfId="12" applyFont="1" applyFill="1" applyBorder="1" applyAlignment="1" applyProtection="1">
      <alignment horizontal="center" vertical="center" shrinkToFit="1"/>
      <protection locked="0"/>
    </xf>
    <xf numFmtId="0" fontId="81" fillId="4" borderId="32" xfId="12" applyFont="1" applyFill="1" applyBorder="1" applyAlignment="1" applyProtection="1">
      <alignment horizontal="center" vertical="center" shrinkToFit="1"/>
      <protection locked="0"/>
    </xf>
    <xf numFmtId="0" fontId="81" fillId="7" borderId="0" xfId="12" applyFont="1" applyFill="1" applyAlignment="1" applyProtection="1">
      <alignment horizontal="center" vertical="center" shrinkToFit="1"/>
      <protection locked="0"/>
    </xf>
    <xf numFmtId="0" fontId="18" fillId="0" borderId="46" xfId="12" applyFont="1" applyBorder="1" applyAlignment="1">
      <alignment horizontal="center" vertical="center"/>
    </xf>
    <xf numFmtId="0" fontId="18" fillId="0" borderId="47" xfId="12" applyFont="1" applyBorder="1" applyAlignment="1">
      <alignment horizontal="center" vertical="center"/>
    </xf>
    <xf numFmtId="0" fontId="18" fillId="0" borderId="50" xfId="12" applyFont="1" applyBorder="1" applyAlignment="1">
      <alignment horizontal="center" vertical="center"/>
    </xf>
    <xf numFmtId="0" fontId="81" fillId="0" borderId="46" xfId="12" applyFont="1" applyBorder="1" applyAlignment="1">
      <alignment horizontal="center" vertical="center" shrinkToFit="1"/>
    </xf>
    <xf numFmtId="0" fontId="81" fillId="0" borderId="47" xfId="12" applyFont="1" applyBorder="1" applyAlignment="1">
      <alignment horizontal="center" vertical="center" shrinkToFit="1"/>
    </xf>
    <xf numFmtId="0" fontId="81" fillId="0" borderId="50" xfId="12" applyFont="1" applyBorder="1" applyAlignment="1">
      <alignment horizontal="center" vertical="center" shrinkToFit="1"/>
    </xf>
    <xf numFmtId="0" fontId="81" fillId="0" borderId="51" xfId="12" applyFont="1" applyBorder="1" applyAlignment="1">
      <alignment horizontal="center" vertical="center"/>
    </xf>
    <xf numFmtId="0" fontId="81" fillId="0" borderId="28" xfId="12" applyFont="1" applyBorder="1" applyAlignment="1">
      <alignment horizontal="center" vertical="center"/>
    </xf>
    <xf numFmtId="0" fontId="81" fillId="0" borderId="54" xfId="12" applyFont="1" applyBorder="1" applyAlignment="1">
      <alignment horizontal="center" vertical="center"/>
    </xf>
    <xf numFmtId="0" fontId="81" fillId="0" borderId="94" xfId="12" applyFont="1" applyBorder="1" applyAlignment="1">
      <alignment horizontal="center" vertical="center"/>
    </xf>
    <xf numFmtId="0" fontId="81" fillId="0" borderId="37" xfId="12" applyFont="1" applyBorder="1" applyAlignment="1">
      <alignment horizontal="center" vertical="center"/>
    </xf>
    <xf numFmtId="0" fontId="81" fillId="0" borderId="11" xfId="12" applyFont="1" applyBorder="1" applyAlignment="1">
      <alignment horizontal="center" vertical="center"/>
    </xf>
    <xf numFmtId="0" fontId="81" fillId="0" borderId="12" xfId="12" applyFont="1" applyBorder="1" applyAlignment="1">
      <alignment horizontal="center" vertical="center"/>
    </xf>
    <xf numFmtId="0" fontId="81" fillId="0" borderId="15" xfId="12" applyFont="1" applyBorder="1" applyAlignment="1">
      <alignment horizontal="center" vertical="center"/>
    </xf>
    <xf numFmtId="0" fontId="94" fillId="0" borderId="94" xfId="12" applyFont="1" applyBorder="1" applyAlignment="1">
      <alignment horizontal="center" vertical="center" shrinkToFit="1"/>
    </xf>
    <xf numFmtId="0" fontId="94" fillId="0" borderId="0" xfId="12" applyFont="1" applyAlignment="1">
      <alignment horizontal="center" vertical="center" shrinkToFit="1"/>
    </xf>
    <xf numFmtId="0" fontId="94" fillId="0" borderId="36" xfId="12" applyFont="1" applyBorder="1" applyAlignment="1">
      <alignment horizontal="center" vertical="center" shrinkToFit="1"/>
    </xf>
    <xf numFmtId="0" fontId="94" fillId="0" borderId="35" xfId="12" applyFont="1" applyBorder="1" applyAlignment="1">
      <alignment horizontal="center" vertical="center" shrinkToFit="1"/>
    </xf>
    <xf numFmtId="0" fontId="94" fillId="0" borderId="37" xfId="12" applyFont="1" applyBorder="1" applyAlignment="1">
      <alignment horizontal="center" vertical="center" shrinkToFit="1"/>
    </xf>
    <xf numFmtId="0" fontId="94" fillId="0" borderId="12" xfId="12" applyFont="1" applyBorder="1" applyAlignment="1">
      <alignment horizontal="center" vertical="center" shrinkToFit="1"/>
    </xf>
    <xf numFmtId="0" fontId="94" fillId="0" borderId="15" xfId="12" applyFont="1" applyBorder="1" applyAlignment="1">
      <alignment horizontal="center" vertical="center" shrinkToFit="1"/>
    </xf>
    <xf numFmtId="0" fontId="95" fillId="0" borderId="30" xfId="12" applyFont="1" applyBorder="1" applyAlignment="1">
      <alignment horizontal="center" vertical="center" wrapText="1" shrinkToFit="1"/>
    </xf>
    <xf numFmtId="0" fontId="95" fillId="0" borderId="31" xfId="12" applyFont="1" applyBorder="1" applyAlignment="1">
      <alignment horizontal="center" vertical="center" shrinkToFit="1"/>
    </xf>
    <xf numFmtId="0" fontId="95" fillId="0" borderId="32" xfId="12" applyFont="1" applyBorder="1" applyAlignment="1">
      <alignment horizontal="center" vertical="center" shrinkToFit="1"/>
    </xf>
    <xf numFmtId="0" fontId="94" fillId="0" borderId="11" xfId="12" applyFont="1" applyBorder="1" applyAlignment="1">
      <alignment horizontal="center" vertical="center" shrinkToFit="1"/>
    </xf>
    <xf numFmtId="0" fontId="94" fillId="0" borderId="13" xfId="12" applyFont="1" applyBorder="1" applyAlignment="1">
      <alignment horizontal="center" vertical="center" shrinkToFit="1"/>
    </xf>
    <xf numFmtId="0" fontId="81" fillId="0" borderId="93" xfId="12" applyFont="1" applyBorder="1" applyAlignment="1">
      <alignment horizontal="center" vertical="center"/>
    </xf>
    <xf numFmtId="0" fontId="81" fillId="0" borderId="25" xfId="12" applyFont="1" applyBorder="1" applyAlignment="1">
      <alignment horizontal="center" vertical="center"/>
    </xf>
    <xf numFmtId="0" fontId="81" fillId="0" borderId="95" xfId="12" applyFont="1" applyBorder="1" applyAlignment="1">
      <alignment horizontal="center" vertical="center"/>
    </xf>
    <xf numFmtId="0" fontId="81" fillId="0" borderId="73" xfId="12" applyFont="1" applyBorder="1" applyAlignment="1">
      <alignment horizontal="center" vertical="center"/>
    </xf>
    <xf numFmtId="0" fontId="81" fillId="0" borderId="17" xfId="12" applyFont="1" applyBorder="1" applyAlignment="1">
      <alignment horizontal="center" vertical="center"/>
    </xf>
    <xf numFmtId="0" fontId="81" fillId="0" borderId="26" xfId="12" applyFont="1" applyBorder="1" applyAlignment="1">
      <alignment horizontal="center" vertical="center" shrinkToFit="1"/>
    </xf>
    <xf numFmtId="0" fontId="81" fillId="0" borderId="28" xfId="12" applyFont="1" applyBorder="1" applyAlignment="1">
      <alignment horizontal="center" vertical="center" shrinkToFit="1"/>
    </xf>
    <xf numFmtId="0" fontId="81" fillId="0" borderId="54" xfId="12" applyFont="1" applyBorder="1" applyAlignment="1">
      <alignment horizontal="center" vertical="center" shrinkToFit="1"/>
    </xf>
    <xf numFmtId="0" fontId="81" fillId="0" borderId="14" xfId="12" applyFont="1" applyBorder="1" applyAlignment="1">
      <alignment horizontal="center" vertical="center" shrinkToFit="1"/>
    </xf>
    <xf numFmtId="0" fontId="81" fillId="0" borderId="12" xfId="12" applyFont="1" applyBorder="1" applyAlignment="1">
      <alignment horizontal="center" vertical="center" shrinkToFit="1"/>
    </xf>
    <xf numFmtId="0" fontId="81" fillId="0" borderId="15" xfId="12" applyFont="1" applyBorder="1" applyAlignment="1">
      <alignment horizontal="center" vertical="center" shrinkToFit="1"/>
    </xf>
    <xf numFmtId="189" fontId="93" fillId="4" borderId="12" xfId="12" applyNumberFormat="1" applyFont="1" applyFill="1" applyBorder="1" applyAlignment="1" applyProtection="1">
      <alignment horizontal="right" vertical="center" shrinkToFit="1"/>
      <protection locked="0"/>
    </xf>
    <xf numFmtId="189" fontId="93" fillId="4" borderId="144" xfId="12" applyNumberFormat="1" applyFont="1" applyFill="1" applyBorder="1" applyAlignment="1" applyProtection="1">
      <alignment horizontal="right" vertical="center" shrinkToFit="1"/>
      <protection locked="0"/>
    </xf>
    <xf numFmtId="189" fontId="93" fillId="4" borderId="145" xfId="12" applyNumberFormat="1" applyFont="1" applyFill="1" applyBorder="1" applyAlignment="1" applyProtection="1">
      <alignment horizontal="right" vertical="center" shrinkToFit="1"/>
      <protection locked="0"/>
    </xf>
    <xf numFmtId="189" fontId="93" fillId="4" borderId="146" xfId="12" applyNumberFormat="1" applyFont="1" applyFill="1" applyBorder="1" applyAlignment="1" applyProtection="1">
      <alignment horizontal="right" vertical="center" shrinkToFit="1"/>
      <protection locked="0"/>
    </xf>
    <xf numFmtId="189" fontId="93" fillId="4" borderId="30" xfId="12" applyNumberFormat="1" applyFont="1" applyFill="1" applyBorder="1" applyAlignment="1" applyProtection="1">
      <alignment horizontal="right" vertical="center" shrinkToFit="1"/>
      <protection locked="0"/>
    </xf>
    <xf numFmtId="189" fontId="93" fillId="4" borderId="31" xfId="12" applyNumberFormat="1" applyFont="1" applyFill="1" applyBorder="1" applyAlignment="1" applyProtection="1">
      <alignment horizontal="right" vertical="center" shrinkToFit="1"/>
      <protection locked="0"/>
    </xf>
    <xf numFmtId="189" fontId="93" fillId="4" borderId="33" xfId="12" applyNumberFormat="1" applyFont="1" applyFill="1" applyBorder="1" applyAlignment="1" applyProtection="1">
      <alignment horizontal="right" vertical="center" shrinkToFit="1"/>
      <protection locked="0"/>
    </xf>
    <xf numFmtId="189" fontId="93" fillId="4" borderId="96" xfId="12" applyNumberFormat="1" applyFont="1" applyFill="1" applyBorder="1" applyAlignment="1" applyProtection="1">
      <alignment horizontal="right" vertical="center" shrinkToFit="1"/>
      <protection locked="0"/>
    </xf>
    <xf numFmtId="189" fontId="93" fillId="0" borderId="31" xfId="12" applyNumberFormat="1" applyFont="1" applyBorder="1" applyAlignment="1">
      <alignment horizontal="right" vertical="center" shrinkToFit="1"/>
    </xf>
    <xf numFmtId="0" fontId="81" fillId="0" borderId="33" xfId="12" applyFont="1" applyBorder="1" applyAlignment="1">
      <alignment horizontal="center" vertical="center"/>
    </xf>
    <xf numFmtId="189" fontId="93" fillId="4" borderId="14" xfId="12" applyNumberFormat="1" applyFont="1" applyFill="1" applyBorder="1" applyAlignment="1" applyProtection="1">
      <alignment horizontal="right" vertical="center"/>
      <protection locked="0"/>
    </xf>
    <xf numFmtId="189" fontId="93" fillId="4" borderId="12" xfId="12" applyNumberFormat="1" applyFont="1" applyFill="1" applyBorder="1" applyAlignment="1" applyProtection="1">
      <alignment horizontal="right" vertical="center"/>
      <protection locked="0"/>
    </xf>
    <xf numFmtId="189" fontId="93" fillId="0" borderId="96" xfId="12" applyNumberFormat="1" applyFont="1" applyBorder="1" applyAlignment="1">
      <alignment horizontal="right" vertical="center" shrinkToFit="1"/>
    </xf>
    <xf numFmtId="189" fontId="93" fillId="0" borderId="14" xfId="12" applyNumberFormat="1" applyFont="1" applyBorder="1" applyAlignment="1">
      <alignment horizontal="right" vertical="center" shrinkToFit="1"/>
    </xf>
    <xf numFmtId="189" fontId="93" fillId="0" borderId="12" xfId="12" applyNumberFormat="1" applyFont="1" applyBorder="1" applyAlignment="1">
      <alignment horizontal="right" vertical="center" shrinkToFit="1"/>
    </xf>
    <xf numFmtId="189" fontId="93" fillId="0" borderId="15" xfId="12" applyNumberFormat="1" applyFont="1" applyBorder="1" applyAlignment="1">
      <alignment horizontal="right" vertical="center" shrinkToFit="1"/>
    </xf>
    <xf numFmtId="0" fontId="94" fillId="0" borderId="6" xfId="12" applyFont="1" applyBorder="1" applyAlignment="1">
      <alignment horizontal="center" vertical="center" wrapText="1" shrinkToFit="1"/>
    </xf>
    <xf numFmtId="0" fontId="94" fillId="0" borderId="7" xfId="12" applyFont="1" applyBorder="1" applyAlignment="1">
      <alignment horizontal="center" vertical="center" shrinkToFit="1"/>
    </xf>
    <xf numFmtId="0" fontId="94" fillId="0" borderId="8" xfId="12" applyFont="1" applyBorder="1" applyAlignment="1">
      <alignment horizontal="center" vertical="center" shrinkToFit="1"/>
    </xf>
    <xf numFmtId="0" fontId="81" fillId="0" borderId="170" xfId="12" applyFont="1" applyBorder="1" applyAlignment="1">
      <alignment horizontal="center" vertical="center"/>
    </xf>
    <xf numFmtId="0" fontId="81" fillId="0" borderId="171" xfId="12" applyFont="1" applyBorder="1" applyAlignment="1">
      <alignment horizontal="center" vertical="center"/>
    </xf>
    <xf numFmtId="0" fontId="81" fillId="0" borderId="172" xfId="12" applyFont="1" applyBorder="1" applyAlignment="1">
      <alignment horizontal="center" vertical="center"/>
    </xf>
    <xf numFmtId="190" fontId="93" fillId="0" borderId="0" xfId="12" applyNumberFormat="1" applyFont="1" applyAlignment="1">
      <alignment horizontal="right" vertical="center" shrinkToFit="1"/>
    </xf>
    <xf numFmtId="190" fontId="93" fillId="0" borderId="82" xfId="12" applyNumberFormat="1" applyFont="1" applyBorder="1" applyAlignment="1">
      <alignment horizontal="right" vertical="center" shrinkToFit="1"/>
    </xf>
    <xf numFmtId="190" fontId="93" fillId="0" borderId="83" xfId="12" applyNumberFormat="1" applyFont="1" applyBorder="1" applyAlignment="1">
      <alignment horizontal="right" vertical="center" shrinkToFit="1"/>
    </xf>
    <xf numFmtId="190" fontId="93" fillId="0" borderId="84" xfId="12" applyNumberFormat="1" applyFont="1" applyBorder="1" applyAlignment="1">
      <alignment horizontal="right" vertical="center" shrinkToFit="1"/>
    </xf>
    <xf numFmtId="190" fontId="93" fillId="0" borderId="35" xfId="12" applyNumberFormat="1" applyFont="1" applyBorder="1" applyAlignment="1">
      <alignment horizontal="right" vertical="center" shrinkToFit="1"/>
    </xf>
    <xf numFmtId="190" fontId="93" fillId="0" borderId="37" xfId="12" applyNumberFormat="1" applyFont="1" applyBorder="1" applyAlignment="1">
      <alignment horizontal="right" vertical="center" shrinkToFit="1"/>
    </xf>
    <xf numFmtId="189" fontId="93" fillId="0" borderId="85" xfId="12" applyNumberFormat="1" applyFont="1" applyBorder="1" applyAlignment="1">
      <alignment horizontal="right" vertical="center" shrinkToFit="1"/>
    </xf>
    <xf numFmtId="189" fontId="93" fillId="0" borderId="86" xfId="12" applyNumberFormat="1" applyFont="1" applyBorder="1" applyAlignment="1">
      <alignment horizontal="right" vertical="center" shrinkToFit="1"/>
    </xf>
    <xf numFmtId="189" fontId="93" fillId="0" borderId="87" xfId="12" applyNumberFormat="1" applyFont="1" applyBorder="1" applyAlignment="1">
      <alignment horizontal="right" vertical="center" shrinkToFit="1"/>
    </xf>
    <xf numFmtId="189" fontId="93" fillId="0" borderId="14" xfId="12" applyNumberFormat="1" applyFont="1" applyBorder="1" applyAlignment="1">
      <alignment horizontal="right" vertical="center"/>
    </xf>
    <xf numFmtId="189" fontId="93" fillId="0" borderId="12" xfId="12" applyNumberFormat="1" applyFont="1" applyBorder="1" applyAlignment="1">
      <alignment horizontal="right" vertical="center"/>
    </xf>
    <xf numFmtId="190" fontId="93" fillId="0" borderId="156" xfId="12" applyNumberFormat="1" applyFont="1" applyBorder="1" applyAlignment="1">
      <alignment horizontal="center" vertical="center" shrinkToFit="1"/>
    </xf>
    <xf numFmtId="190" fontId="93" fillId="0" borderId="157" xfId="12" applyNumberFormat="1" applyFont="1" applyBorder="1" applyAlignment="1">
      <alignment horizontal="center" vertical="center" shrinkToFit="1"/>
    </xf>
    <xf numFmtId="190" fontId="93" fillId="0" borderId="94" xfId="12" applyNumberFormat="1" applyFont="1" applyBorder="1" applyAlignment="1">
      <alignment horizontal="right" vertical="center" shrinkToFit="1"/>
    </xf>
    <xf numFmtId="190" fontId="93" fillId="0" borderId="22" xfId="12" applyNumberFormat="1" applyFont="1" applyBorder="1" applyAlignment="1">
      <alignment horizontal="right" vertical="center" shrinkToFit="1"/>
    </xf>
    <xf numFmtId="0" fontId="81" fillId="0" borderId="22" xfId="12" applyFont="1" applyBorder="1" applyAlignment="1">
      <alignment horizontal="center" vertical="center"/>
    </xf>
    <xf numFmtId="0" fontId="81" fillId="0" borderId="23" xfId="12" applyFont="1" applyBorder="1" applyAlignment="1">
      <alignment horizontal="center" vertical="center"/>
    </xf>
    <xf numFmtId="0" fontId="96" fillId="0" borderId="155" xfId="12" applyFont="1" applyBorder="1" applyAlignment="1">
      <alignment horizontal="center" vertical="center" shrinkToFit="1"/>
    </xf>
    <xf numFmtId="0" fontId="96" fillId="0" borderId="156" xfId="12" applyFont="1" applyBorder="1" applyAlignment="1">
      <alignment horizontal="center" vertical="center" shrinkToFit="1"/>
    </xf>
    <xf numFmtId="0" fontId="96" fillId="0" borderId="157" xfId="12" applyFont="1" applyBorder="1" applyAlignment="1">
      <alignment horizontal="center" vertical="center" shrinkToFit="1"/>
    </xf>
    <xf numFmtId="190" fontId="93" fillId="0" borderId="48" xfId="12" applyNumberFormat="1" applyFont="1" applyBorder="1" applyAlignment="1">
      <alignment horizontal="center" vertical="center" shrinkToFit="1"/>
    </xf>
    <xf numFmtId="0" fontId="99" fillId="0" borderId="21" xfId="15" applyFont="1" applyBorder="1" applyAlignment="1">
      <alignment horizontal="center" vertical="center"/>
    </xf>
    <xf numFmtId="0" fontId="99" fillId="0" borderId="22" xfId="15" applyFont="1" applyBorder="1" applyAlignment="1">
      <alignment horizontal="center" vertical="center"/>
    </xf>
    <xf numFmtId="0" fontId="99" fillId="0" borderId="23" xfId="15" applyFont="1" applyBorder="1" applyAlignment="1">
      <alignment horizontal="center" vertical="center"/>
    </xf>
    <xf numFmtId="0" fontId="99" fillId="0" borderId="0" xfId="15" applyFont="1" applyAlignment="1">
      <alignment horizontal="right" vertical="center"/>
    </xf>
    <xf numFmtId="0" fontId="69" fillId="0" borderId="0" xfId="15" applyFont="1" applyAlignment="1">
      <alignment horizontal="right" vertical="top"/>
    </xf>
    <xf numFmtId="0" fontId="31" fillId="0" borderId="0" xfId="14" applyFont="1" applyAlignment="1">
      <alignment horizontal="center" vertical="center"/>
    </xf>
    <xf numFmtId="0" fontId="73" fillId="0" borderId="4" xfId="15" applyFont="1" applyBorder="1" applyAlignment="1">
      <alignment horizontal="center" vertical="center"/>
    </xf>
    <xf numFmtId="0" fontId="73" fillId="0" borderId="2" xfId="15" applyFont="1" applyBorder="1" applyAlignment="1">
      <alignment horizontal="center" vertical="center"/>
    </xf>
    <xf numFmtId="0" fontId="73" fillId="0" borderId="5" xfId="15" applyFont="1" applyBorder="1" applyAlignment="1">
      <alignment horizontal="center" vertical="center"/>
    </xf>
    <xf numFmtId="0" fontId="73" fillId="0" borderId="51" xfId="16" applyFont="1" applyBorder="1" applyAlignment="1">
      <alignment horizontal="left" vertical="center" wrapText="1"/>
    </xf>
    <xf numFmtId="0" fontId="73" fillId="0" borderId="28" xfId="16" applyFont="1" applyBorder="1" applyAlignment="1">
      <alignment horizontal="left" vertical="center" wrapText="1"/>
    </xf>
    <xf numFmtId="0" fontId="73" fillId="0" borderId="54" xfId="16" applyFont="1" applyBorder="1" applyAlignment="1">
      <alignment horizontal="left" vertical="center" wrapText="1"/>
    </xf>
    <xf numFmtId="0" fontId="73" fillId="0" borderId="89" xfId="16" applyFont="1" applyBorder="1" applyAlignment="1">
      <alignment horizontal="center" vertical="center" wrapText="1"/>
    </xf>
    <xf numFmtId="0" fontId="73" fillId="0" borderId="29" xfId="16" applyFont="1" applyBorder="1" applyAlignment="1">
      <alignment horizontal="center" vertical="center" wrapText="1"/>
    </xf>
    <xf numFmtId="0" fontId="73" fillId="0" borderId="88" xfId="16" applyFont="1" applyBorder="1" applyAlignment="1">
      <alignment horizontal="center" vertical="center" wrapText="1"/>
    </xf>
    <xf numFmtId="0" fontId="73" fillId="0" borderId="9" xfId="16" applyFont="1" applyBorder="1" applyAlignment="1">
      <alignment horizontal="center" vertical="center" wrapText="1"/>
    </xf>
    <xf numFmtId="0" fontId="73" fillId="0" borderId="7" xfId="16" applyFont="1" applyBorder="1" applyAlignment="1">
      <alignment horizontal="center" vertical="center" wrapText="1"/>
    </xf>
    <xf numFmtId="0" fontId="73" fillId="0" borderId="8" xfId="16" applyFont="1" applyBorder="1" applyAlignment="1">
      <alignment horizontal="center" vertical="center" wrapText="1"/>
    </xf>
    <xf numFmtId="0" fontId="73" fillId="0" borderId="35" xfId="16" applyFont="1" applyBorder="1" applyAlignment="1">
      <alignment horizontal="center" vertical="center" wrapText="1"/>
    </xf>
    <xf numFmtId="0" fontId="73" fillId="0" borderId="0" xfId="16" applyFont="1" applyAlignment="1">
      <alignment horizontal="center" vertical="center" wrapText="1"/>
    </xf>
    <xf numFmtId="0" fontId="73" fillId="0" borderId="36" xfId="16" applyFont="1" applyBorder="1" applyAlignment="1">
      <alignment horizontal="center" vertical="center" wrapText="1"/>
    </xf>
    <xf numFmtId="0" fontId="73" fillId="0" borderId="14" xfId="16" applyFont="1" applyBorder="1" applyAlignment="1">
      <alignment horizontal="center" vertical="center" wrapText="1"/>
    </xf>
    <xf numFmtId="0" fontId="73" fillId="0" borderId="12" xfId="16" applyFont="1" applyBorder="1" applyAlignment="1">
      <alignment horizontal="center" vertical="center" wrapText="1"/>
    </xf>
    <xf numFmtId="0" fontId="73" fillId="0" borderId="13" xfId="16" applyFont="1" applyBorder="1" applyAlignment="1">
      <alignment horizontal="center" vertical="center" wrapText="1"/>
    </xf>
    <xf numFmtId="0" fontId="73" fillId="0" borderId="34" xfId="16" applyFont="1" applyBorder="1" applyAlignment="1">
      <alignment horizontal="center" vertical="center" textRotation="255" wrapText="1"/>
    </xf>
    <xf numFmtId="0" fontId="73" fillId="0" borderId="38" xfId="16" applyFont="1" applyBorder="1" applyAlignment="1">
      <alignment horizontal="center" vertical="center" textRotation="255" wrapText="1"/>
    </xf>
    <xf numFmtId="0" fontId="73" fillId="0" borderId="9" xfId="16" applyFont="1" applyBorder="1" applyAlignment="1">
      <alignment horizontal="left" vertical="center" wrapText="1"/>
    </xf>
    <xf numFmtId="0" fontId="73" fillId="0" borderId="7" xfId="16" applyFont="1" applyBorder="1" applyAlignment="1">
      <alignment horizontal="left" vertical="center" wrapText="1"/>
    </xf>
    <xf numFmtId="0" fontId="73" fillId="0" borderId="10" xfId="16" applyFont="1" applyBorder="1" applyAlignment="1">
      <alignment horizontal="left" vertical="center" wrapText="1"/>
    </xf>
    <xf numFmtId="0" fontId="73" fillId="0" borderId="37" xfId="16" applyFont="1" applyBorder="1" applyAlignment="1">
      <alignment horizontal="center" vertical="center" wrapText="1"/>
    </xf>
    <xf numFmtId="0" fontId="73" fillId="0" borderId="16" xfId="16" applyFont="1" applyBorder="1" applyAlignment="1">
      <alignment horizontal="center" vertical="center" wrapText="1"/>
    </xf>
    <xf numFmtId="0" fontId="73" fillId="0" borderId="17" xfId="16" applyFont="1" applyBorder="1" applyAlignment="1">
      <alignment horizontal="center" vertical="center" wrapText="1"/>
    </xf>
    <xf numFmtId="0" fontId="72" fillId="0" borderId="16" xfId="16" applyFont="1" applyBorder="1" applyAlignment="1">
      <alignment horizontal="center" vertical="center" wrapText="1"/>
    </xf>
    <xf numFmtId="0" fontId="73" fillId="0" borderId="74" xfId="16" applyFont="1" applyBorder="1" applyAlignment="1">
      <alignment horizontal="center" vertical="center" textRotation="255" wrapText="1"/>
    </xf>
    <xf numFmtId="0" fontId="73" fillId="0" borderId="95" xfId="14" applyFont="1" applyBorder="1" applyAlignment="1">
      <alignment horizontal="center" vertical="center"/>
    </xf>
    <xf numFmtId="0" fontId="73" fillId="0" borderId="128" xfId="14" applyFont="1" applyBorder="1" applyAlignment="1">
      <alignment horizontal="center" vertical="center"/>
    </xf>
    <xf numFmtId="0" fontId="73" fillId="0" borderId="9" xfId="14" applyFont="1" applyBorder="1" applyAlignment="1">
      <alignment horizontal="center" vertical="center"/>
    </xf>
    <xf numFmtId="0" fontId="73" fillId="0" borderId="7" xfId="14" applyFont="1" applyBorder="1" applyAlignment="1">
      <alignment horizontal="center" vertical="center"/>
    </xf>
    <xf numFmtId="0" fontId="73" fillId="0" borderId="8" xfId="14" applyFont="1" applyBorder="1" applyAlignment="1">
      <alignment horizontal="center" vertical="center"/>
    </xf>
    <xf numFmtId="0" fontId="73" fillId="0" borderId="44" xfId="14" applyFont="1" applyBorder="1" applyAlignment="1">
      <alignment horizontal="center" vertical="center"/>
    </xf>
    <xf numFmtId="0" fontId="73" fillId="0" borderId="19" xfId="14" applyFont="1" applyBorder="1" applyAlignment="1">
      <alignment horizontal="center" vertical="center"/>
    </xf>
    <xf numFmtId="0" fontId="73" fillId="0" borderId="20" xfId="14" applyFont="1" applyBorder="1" applyAlignment="1">
      <alignment horizontal="center" vertical="center"/>
    </xf>
    <xf numFmtId="0" fontId="73" fillId="0" borderId="7" xfId="14" applyFont="1" applyBorder="1" applyAlignment="1">
      <alignment horizontal="center" vertical="center" wrapText="1"/>
    </xf>
    <xf numFmtId="0" fontId="73" fillId="0" borderId="10" xfId="14" applyFont="1" applyBorder="1" applyAlignment="1">
      <alignment horizontal="center" vertical="center"/>
    </xf>
    <xf numFmtId="0" fontId="73" fillId="0" borderId="45" xfId="14" applyFont="1" applyBorder="1" applyAlignment="1">
      <alignment horizontal="center" vertical="center"/>
    </xf>
    <xf numFmtId="0" fontId="100" fillId="0" borderId="51" xfId="14" applyFont="1" applyBorder="1" applyAlignment="1">
      <alignment horizontal="center" vertical="center"/>
    </xf>
    <xf numFmtId="0" fontId="100" fillId="0" borderId="54" xfId="14" applyFont="1" applyBorder="1" applyAlignment="1">
      <alignment horizontal="center" vertical="center"/>
    </xf>
    <xf numFmtId="0" fontId="73" fillId="0" borderId="27" xfId="14" applyFont="1" applyBorder="1" applyAlignment="1">
      <alignment horizontal="center" vertical="center" wrapText="1"/>
    </xf>
    <xf numFmtId="0" fontId="73" fillId="0" borderId="91" xfId="14" applyFont="1" applyBorder="1" applyAlignment="1">
      <alignment horizontal="center" vertical="center" wrapText="1"/>
    </xf>
    <xf numFmtId="0" fontId="73" fillId="0" borderId="26" xfId="14" applyFont="1" applyBorder="1" applyAlignment="1">
      <alignment horizontal="center" vertical="center" wrapText="1"/>
    </xf>
    <xf numFmtId="0" fontId="73" fillId="0" borderId="152" xfId="14" applyFont="1" applyBorder="1" applyAlignment="1">
      <alignment horizontal="center" vertical="center" wrapText="1"/>
    </xf>
    <xf numFmtId="0" fontId="73" fillId="0" borderId="153" xfId="14" applyFont="1" applyBorder="1" applyAlignment="1">
      <alignment horizontal="center" vertical="center" wrapText="1"/>
    </xf>
    <xf numFmtId="0" fontId="73" fillId="0" borderId="173" xfId="14" applyFont="1" applyBorder="1" applyAlignment="1">
      <alignment horizontal="center" vertical="center" wrapText="1"/>
    </xf>
    <xf numFmtId="0" fontId="73" fillId="0" borderId="3" xfId="14" applyFont="1" applyBorder="1" applyAlignment="1">
      <alignment horizontal="left" vertical="center" wrapText="1"/>
    </xf>
    <xf numFmtId="0" fontId="73" fillId="0" borderId="25" xfId="14" applyFont="1" applyBorder="1" applyAlignment="1">
      <alignment horizontal="left" vertical="center" wrapText="1"/>
    </xf>
    <xf numFmtId="0" fontId="73" fillId="0" borderId="4" xfId="14" applyFont="1" applyBorder="1" applyAlignment="1">
      <alignment horizontal="left" vertical="center" wrapText="1"/>
    </xf>
    <xf numFmtId="0" fontId="73" fillId="0" borderId="32" xfId="14" applyFont="1" applyBorder="1" applyAlignment="1">
      <alignment horizontal="left" vertical="center" wrapText="1"/>
    </xf>
    <xf numFmtId="0" fontId="73" fillId="0" borderId="16" xfId="14" applyFont="1" applyBorder="1" applyAlignment="1">
      <alignment horizontal="left" vertical="center" wrapText="1"/>
    </xf>
    <xf numFmtId="0" fontId="73" fillId="0" borderId="30" xfId="14" applyFont="1" applyBorder="1" applyAlignment="1">
      <alignment horizontal="left" vertical="center" wrapText="1"/>
    </xf>
    <xf numFmtId="0" fontId="73" fillId="0" borderId="103" xfId="14" applyFont="1" applyBorder="1" applyAlignment="1">
      <alignment horizontal="left" vertical="center" wrapText="1"/>
    </xf>
    <xf numFmtId="0" fontId="73" fillId="0" borderId="102" xfId="14" applyFont="1" applyBorder="1" applyAlignment="1">
      <alignment horizontal="left" vertical="center" wrapText="1"/>
    </xf>
    <xf numFmtId="0" fontId="73" fillId="0" borderId="21" xfId="14" applyFont="1" applyBorder="1" applyAlignment="1">
      <alignment horizontal="left" vertical="center" wrapText="1"/>
    </xf>
    <xf numFmtId="0" fontId="73" fillId="0" borderId="19" xfId="14" applyFont="1" applyBorder="1" applyAlignment="1">
      <alignment horizontal="center"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96" xfId="14" applyFont="1" applyBorder="1" applyAlignment="1">
      <alignment horizontal="left" vertical="center" wrapText="1"/>
    </xf>
    <xf numFmtId="0" fontId="73" fillId="0" borderId="31" xfId="14" applyFont="1" applyBorder="1" applyAlignment="1">
      <alignment horizontal="left" vertical="center" wrapText="1"/>
    </xf>
    <xf numFmtId="0" fontId="73" fillId="0" borderId="118" xfId="14" applyFont="1" applyBorder="1" applyAlignment="1">
      <alignment horizontal="left" vertical="center" wrapText="1"/>
    </xf>
    <xf numFmtId="0" fontId="73" fillId="0" borderId="22" xfId="14" applyFont="1" applyBorder="1" applyAlignment="1">
      <alignment horizontal="left" vertical="center" wrapText="1"/>
    </xf>
    <xf numFmtId="0" fontId="81" fillId="0" borderId="0" xfId="13" applyFont="1" applyAlignment="1">
      <alignment horizontal="center" vertical="center"/>
    </xf>
    <xf numFmtId="0" fontId="81" fillId="0" borderId="16" xfId="13" applyFont="1" applyBorder="1" applyAlignment="1">
      <alignment horizontal="center" vertical="center"/>
    </xf>
    <xf numFmtId="0" fontId="81" fillId="7" borderId="16" xfId="13" applyFont="1" applyFill="1" applyBorder="1" applyAlignment="1" applyProtection="1">
      <alignment horizontal="center" vertical="center" shrinkToFit="1"/>
      <protection locked="0"/>
    </xf>
    <xf numFmtId="0" fontId="81" fillId="7" borderId="16" xfId="13" applyFont="1" applyFill="1" applyBorder="1" applyAlignment="1" applyProtection="1">
      <alignment horizontal="center" vertical="center"/>
      <protection locked="0"/>
    </xf>
    <xf numFmtId="0" fontId="81" fillId="7" borderId="0" xfId="13" applyFont="1" applyFill="1" applyAlignment="1" applyProtection="1">
      <alignment horizontal="center" vertical="center" shrinkToFit="1"/>
      <protection locked="0"/>
    </xf>
    <xf numFmtId="0" fontId="81" fillId="0" borderId="30" xfId="13" applyFont="1" applyBorder="1" applyAlignment="1">
      <alignment horizontal="center" vertical="center" shrinkToFit="1"/>
    </xf>
    <xf numFmtId="0" fontId="81" fillId="0" borderId="31" xfId="13" applyFont="1" applyBorder="1" applyAlignment="1">
      <alignment horizontal="center" vertical="center" shrinkToFit="1"/>
    </xf>
    <xf numFmtId="0" fontId="81" fillId="0" borderId="32" xfId="13" applyFont="1" applyBorder="1" applyAlignment="1">
      <alignment horizontal="center" vertical="center" shrinkToFit="1"/>
    </xf>
    <xf numFmtId="189" fontId="93" fillId="7" borderId="30" xfId="13" applyNumberFormat="1" applyFont="1" applyFill="1" applyBorder="1" applyAlignment="1" applyProtection="1">
      <alignment horizontal="right" vertical="center"/>
      <protection locked="0"/>
    </xf>
    <xf numFmtId="189" fontId="93" fillId="7" borderId="31" xfId="13" applyNumberFormat="1" applyFont="1" applyFill="1" applyBorder="1" applyAlignment="1" applyProtection="1">
      <alignment horizontal="right" vertical="center"/>
      <protection locked="0"/>
    </xf>
    <xf numFmtId="0" fontId="81" fillId="0" borderId="31" xfId="13" applyFont="1" applyBorder="1" applyAlignment="1">
      <alignment horizontal="center" vertical="center"/>
    </xf>
    <xf numFmtId="0" fontId="81" fillId="0" borderId="32" xfId="13" applyFont="1" applyBorder="1" applyAlignment="1">
      <alignment horizontal="center" vertical="center"/>
    </xf>
    <xf numFmtId="0" fontId="81" fillId="0" borderId="30" xfId="13" applyFont="1" applyBorder="1" applyAlignment="1">
      <alignment horizontal="center" vertical="center"/>
    </xf>
    <xf numFmtId="191" fontId="93" fillId="7" borderId="16" xfId="13" applyNumberFormat="1" applyFont="1" applyFill="1" applyBorder="1" applyAlignment="1" applyProtection="1">
      <alignment horizontal="right" vertical="center"/>
      <protection locked="0"/>
    </xf>
    <xf numFmtId="0" fontId="81" fillId="0" borderId="16" xfId="13" applyFont="1" applyBorder="1" applyAlignment="1">
      <alignment horizontal="left" vertical="center"/>
    </xf>
    <xf numFmtId="0" fontId="81" fillId="0" borderId="16" xfId="13" applyFont="1" applyBorder="1" applyAlignment="1">
      <alignment horizontal="center" vertical="center" shrinkToFit="1"/>
    </xf>
    <xf numFmtId="189" fontId="93" fillId="7" borderId="14" xfId="13" applyNumberFormat="1" applyFont="1" applyFill="1" applyBorder="1" applyAlignment="1" applyProtection="1">
      <alignment horizontal="right" vertical="center" shrinkToFit="1"/>
      <protection locked="0"/>
    </xf>
    <xf numFmtId="189" fontId="93" fillId="7" borderId="12" xfId="13" applyNumberFormat="1" applyFont="1" applyFill="1" applyBorder="1" applyAlignment="1" applyProtection="1">
      <alignment horizontal="right" vertical="center" shrinkToFit="1"/>
      <protection locked="0"/>
    </xf>
    <xf numFmtId="0" fontId="81" fillId="0" borderId="12" xfId="13" applyFont="1" applyBorder="1" applyAlignment="1">
      <alignment horizontal="center" vertical="center"/>
    </xf>
    <xf numFmtId="0" fontId="81" fillId="0" borderId="13" xfId="13" applyFont="1" applyBorder="1" applyAlignment="1">
      <alignment horizontal="center" vertical="center"/>
    </xf>
    <xf numFmtId="189" fontId="93" fillId="7" borderId="30" xfId="13" applyNumberFormat="1" applyFont="1" applyFill="1" applyBorder="1" applyAlignment="1" applyProtection="1">
      <alignment horizontal="right" vertical="center" shrinkToFit="1"/>
      <protection locked="0"/>
    </xf>
    <xf numFmtId="189" fontId="93" fillId="7" borderId="31" xfId="13" applyNumberFormat="1" applyFont="1" applyFill="1" applyBorder="1" applyAlignment="1" applyProtection="1">
      <alignment horizontal="right" vertical="center" shrinkToFit="1"/>
      <protection locked="0"/>
    </xf>
    <xf numFmtId="189" fontId="93" fillId="0" borderId="30" xfId="13" applyNumberFormat="1" applyFont="1" applyBorder="1" applyAlignment="1">
      <alignment horizontal="right" vertical="center"/>
    </xf>
    <xf numFmtId="189" fontId="93" fillId="0" borderId="31" xfId="13" applyNumberFormat="1" applyFont="1" applyBorder="1" applyAlignment="1">
      <alignment horizontal="right" vertical="center"/>
    </xf>
    <xf numFmtId="189" fontId="93" fillId="0" borderId="30" xfId="13" applyNumberFormat="1" applyFont="1" applyBorder="1" applyAlignment="1">
      <alignment horizontal="right" vertical="center" shrinkToFit="1"/>
    </xf>
    <xf numFmtId="189" fontId="93" fillId="0" borderId="31" xfId="13" applyNumberFormat="1" applyFont="1" applyBorder="1" applyAlignment="1">
      <alignment horizontal="right" vertical="center" shrinkToFit="1"/>
    </xf>
    <xf numFmtId="189" fontId="93" fillId="7" borderId="14" xfId="13" applyNumberFormat="1" applyFont="1" applyFill="1" applyBorder="1" applyAlignment="1" applyProtection="1">
      <alignment horizontal="right" vertical="center"/>
      <protection locked="0"/>
    </xf>
    <xf numFmtId="189" fontId="93" fillId="7" borderId="12" xfId="13" applyNumberFormat="1" applyFont="1" applyFill="1" applyBorder="1" applyAlignment="1" applyProtection="1">
      <alignment horizontal="right" vertical="center"/>
      <protection locked="0"/>
    </xf>
    <xf numFmtId="189" fontId="93" fillId="0" borderId="14" xfId="13" applyNumberFormat="1" applyFont="1" applyBorder="1" applyAlignment="1">
      <alignment horizontal="right" vertical="center"/>
    </xf>
    <xf numFmtId="189" fontId="93" fillId="0" borderId="12" xfId="13" applyNumberFormat="1" applyFont="1" applyBorder="1" applyAlignment="1">
      <alignment horizontal="right" vertical="center"/>
    </xf>
    <xf numFmtId="189" fontId="93" fillId="0" borderId="14" xfId="13" applyNumberFormat="1" applyFont="1" applyBorder="1" applyAlignment="1">
      <alignment horizontal="right" vertical="center" shrinkToFit="1"/>
    </xf>
    <xf numFmtId="189" fontId="93" fillId="0" borderId="12" xfId="13" applyNumberFormat="1" applyFont="1" applyBorder="1" applyAlignment="1">
      <alignment horizontal="right" vertical="center" shrinkToFit="1"/>
    </xf>
    <xf numFmtId="190" fontId="93" fillId="0" borderId="14" xfId="13" applyNumberFormat="1" applyFont="1" applyBorder="1" applyAlignment="1">
      <alignment horizontal="right" vertical="center" shrinkToFit="1"/>
    </xf>
    <xf numFmtId="190" fontId="93" fillId="0" borderId="12" xfId="13" applyNumberFormat="1" applyFont="1" applyBorder="1" applyAlignment="1">
      <alignment horizontal="right" vertical="center" shrinkToFit="1"/>
    </xf>
    <xf numFmtId="0" fontId="105" fillId="0" borderId="51" xfId="13" applyFont="1" applyBorder="1" applyAlignment="1">
      <alignment horizontal="center" vertical="center"/>
    </xf>
    <xf numFmtId="0" fontId="105" fillId="0" borderId="28" xfId="13" applyFont="1" applyBorder="1" applyAlignment="1">
      <alignment horizontal="center" vertical="center"/>
    </xf>
    <xf numFmtId="0" fontId="105" fillId="0" borderId="54" xfId="13" applyFont="1" applyBorder="1" applyAlignment="1">
      <alignment horizontal="center" vertical="center"/>
    </xf>
    <xf numFmtId="0" fontId="105" fillId="0" borderId="18" xfId="13" applyFont="1" applyBorder="1" applyAlignment="1">
      <alignment horizontal="center" vertical="center"/>
    </xf>
    <xf numFmtId="0" fontId="105" fillId="0" borderId="19" xfId="13" applyFont="1" applyBorder="1" applyAlignment="1">
      <alignment horizontal="center" vertical="center"/>
    </xf>
    <xf numFmtId="0" fontId="105" fillId="0" borderId="45" xfId="13" applyFont="1" applyBorder="1" applyAlignment="1">
      <alignment horizontal="center" vertical="center"/>
    </xf>
    <xf numFmtId="190" fontId="93" fillId="0" borderId="30" xfId="13" applyNumberFormat="1" applyFont="1" applyBorder="1" applyAlignment="1" applyProtection="1">
      <alignment horizontal="right" vertical="center"/>
      <protection locked="0"/>
    </xf>
    <xf numFmtId="190" fontId="93" fillId="0" borderId="31" xfId="13" applyNumberFormat="1" applyFont="1" applyBorder="1" applyAlignment="1" applyProtection="1">
      <alignment horizontal="right" vertical="center"/>
      <protection locked="0"/>
    </xf>
    <xf numFmtId="190" fontId="93" fillId="0" borderId="32" xfId="13" applyNumberFormat="1" applyFont="1" applyBorder="1" applyAlignment="1" applyProtection="1">
      <alignment horizontal="right" vertical="center"/>
      <protection locked="0"/>
    </xf>
    <xf numFmtId="190" fontId="42" fillId="0" borderId="16" xfId="13" applyNumberFormat="1" applyFont="1" applyBorder="1" applyAlignment="1">
      <alignment horizontal="center" vertical="center"/>
    </xf>
    <xf numFmtId="190" fontId="93" fillId="7" borderId="16" xfId="13" applyNumberFormat="1" applyFont="1" applyFill="1" applyBorder="1" applyAlignment="1" applyProtection="1">
      <alignment horizontal="right" vertical="center"/>
      <protection locked="0"/>
    </xf>
    <xf numFmtId="190" fontId="93" fillId="0" borderId="30" xfId="13" applyNumberFormat="1" applyFont="1" applyBorder="1" applyAlignment="1">
      <alignment horizontal="right" vertical="center" shrinkToFit="1"/>
    </xf>
    <xf numFmtId="190" fontId="93" fillId="0" borderId="31" xfId="13" applyNumberFormat="1" applyFont="1" applyBorder="1" applyAlignment="1">
      <alignment horizontal="right" vertical="center" shrinkToFit="1"/>
    </xf>
    <xf numFmtId="0" fontId="81" fillId="0" borderId="174" xfId="13" applyFont="1" applyBorder="1" applyAlignment="1">
      <alignment horizontal="center" vertical="center"/>
    </xf>
    <xf numFmtId="0" fontId="81" fillId="0" borderId="175" xfId="13" applyFont="1" applyBorder="1" applyAlignment="1">
      <alignment horizontal="center" vertical="center"/>
    </xf>
    <xf numFmtId="0" fontId="81" fillId="0" borderId="176" xfId="13" applyFont="1" applyBorder="1" applyAlignment="1">
      <alignment horizontal="center" vertical="center"/>
    </xf>
    <xf numFmtId="0" fontId="91" fillId="0" borderId="51" xfId="13" applyFont="1" applyBorder="1" applyAlignment="1">
      <alignment horizontal="center" vertical="center"/>
    </xf>
    <xf numFmtId="0" fontId="91" fillId="0" borderId="28" xfId="13" applyFont="1" applyBorder="1" applyAlignment="1">
      <alignment horizontal="center" vertical="center"/>
    </xf>
    <xf numFmtId="0" fontId="91" fillId="0" borderId="54" xfId="13" applyFont="1" applyBorder="1" applyAlignment="1">
      <alignment horizontal="center" vertical="center"/>
    </xf>
    <xf numFmtId="0" fontId="91" fillId="0" borderId="18" xfId="13" applyFont="1" applyBorder="1" applyAlignment="1">
      <alignment horizontal="center" vertical="center"/>
    </xf>
    <xf numFmtId="0" fontId="91" fillId="0" borderId="19" xfId="13" applyFont="1" applyBorder="1" applyAlignment="1">
      <alignment horizontal="center" vertical="center"/>
    </xf>
    <xf numFmtId="0" fontId="91" fillId="0" borderId="45" xfId="13" applyFont="1" applyBorder="1" applyAlignment="1">
      <alignment horizontal="center" vertical="center"/>
    </xf>
    <xf numFmtId="0" fontId="35" fillId="0" borderId="0" xfId="5" applyFont="1" applyAlignment="1">
      <alignment horizontal="left" vertical="center"/>
    </xf>
    <xf numFmtId="0" fontId="58" fillId="0" borderId="0" xfId="5" applyFont="1" applyAlignment="1">
      <alignment horizontal="right" vertical="center"/>
    </xf>
    <xf numFmtId="0" fontId="67" fillId="0" borderId="0" xfId="5" applyFont="1" applyAlignment="1">
      <alignment horizontal="center" vertical="center" wrapText="1"/>
    </xf>
    <xf numFmtId="0" fontId="67" fillId="0" borderId="0" xfId="5" applyFont="1" applyAlignment="1">
      <alignment horizontal="center" vertical="center"/>
    </xf>
    <xf numFmtId="0" fontId="67" fillId="0" borderId="30" xfId="5" applyFont="1" applyBorder="1">
      <alignment vertical="center"/>
    </xf>
    <xf numFmtId="0" fontId="67" fillId="0" borderId="31" xfId="5" applyFont="1" applyBorder="1">
      <alignment vertical="center"/>
    </xf>
    <xf numFmtId="0" fontId="67" fillId="0" borderId="32" xfId="5" applyFont="1" applyBorder="1">
      <alignment vertical="center"/>
    </xf>
    <xf numFmtId="0" fontId="35" fillId="0" borderId="30" xfId="5" applyFont="1" applyBorder="1" applyAlignment="1">
      <alignment horizontal="left" vertical="center" wrapText="1"/>
    </xf>
    <xf numFmtId="0" fontId="35" fillId="0" borderId="31" xfId="5" applyFont="1" applyBorder="1" applyAlignment="1">
      <alignment horizontal="left" vertical="center" wrapText="1"/>
    </xf>
    <xf numFmtId="0" fontId="35" fillId="0" borderId="32" xfId="5" applyFont="1" applyBorder="1" applyAlignment="1">
      <alignment horizontal="left" vertical="center" wrapText="1"/>
    </xf>
    <xf numFmtId="0" fontId="35" fillId="0" borderId="38" xfId="5" applyFont="1" applyBorder="1" applyAlignment="1">
      <alignment vertical="center" wrapText="1"/>
    </xf>
    <xf numFmtId="0" fontId="35" fillId="0" borderId="38" xfId="5" applyFont="1" applyBorder="1" applyAlignment="1">
      <alignment horizontal="center" vertical="center" wrapText="1"/>
    </xf>
    <xf numFmtId="0" fontId="35" fillId="0" borderId="38" xfId="5" applyFont="1" applyBorder="1">
      <alignment vertical="center"/>
    </xf>
    <xf numFmtId="0" fontId="35" fillId="0" borderId="34" xfId="5" applyFont="1" applyBorder="1" applyAlignment="1">
      <alignment horizontal="center" vertical="center"/>
    </xf>
    <xf numFmtId="0" fontId="35" fillId="0" borderId="38" xfId="5" applyFont="1" applyBorder="1" applyAlignment="1">
      <alignment horizontal="center" vertical="center"/>
    </xf>
    <xf numFmtId="0" fontId="35" fillId="0" borderId="74" xfId="5" applyFont="1" applyBorder="1" applyAlignment="1">
      <alignment horizontal="center" vertical="center"/>
    </xf>
    <xf numFmtId="0" fontId="35" fillId="0" borderId="16" xfId="2" applyFont="1" applyBorder="1" applyAlignment="1">
      <alignment horizontal="left" vertical="center" indent="1"/>
    </xf>
    <xf numFmtId="0" fontId="36" fillId="0" borderId="0" xfId="2" applyFont="1" applyAlignment="1">
      <alignment horizontal="right" vertical="center"/>
    </xf>
    <xf numFmtId="0" fontId="68" fillId="0" borderId="0" xfId="2" applyFont="1" applyAlignment="1">
      <alignment horizontal="center" vertical="center" wrapText="1"/>
    </xf>
    <xf numFmtId="0" fontId="35" fillId="0" borderId="16" xfId="2" applyFont="1" applyBorder="1" applyAlignment="1">
      <alignment horizontal="center" vertical="center"/>
    </xf>
    <xf numFmtId="0" fontId="35" fillId="0" borderId="31" xfId="2" applyFont="1" applyBorder="1" applyAlignment="1">
      <alignment horizontal="center" vertical="center" wrapText="1"/>
    </xf>
    <xf numFmtId="0" fontId="35" fillId="0" borderId="0" xfId="2" applyFont="1" applyAlignment="1">
      <alignment horizontal="left" vertical="center" wrapText="1"/>
    </xf>
    <xf numFmtId="0" fontId="36" fillId="0" borderId="16" xfId="2" applyFont="1" applyBorder="1" applyAlignment="1">
      <alignment horizontal="center" vertical="center"/>
    </xf>
    <xf numFmtId="0" fontId="36" fillId="0" borderId="30" xfId="2" applyFont="1" applyBorder="1" applyAlignment="1">
      <alignment horizontal="left" vertical="center" wrapText="1" indent="1"/>
    </xf>
    <xf numFmtId="0" fontId="36" fillId="0" borderId="31" xfId="2" applyFont="1" applyBorder="1" applyAlignment="1">
      <alignment horizontal="left" vertical="center" wrapText="1" indent="1"/>
    </xf>
    <xf numFmtId="0" fontId="36" fillId="0" borderId="32" xfId="2" applyFont="1" applyBorder="1" applyAlignment="1">
      <alignment horizontal="left" vertical="center" wrapText="1" indent="1"/>
    </xf>
    <xf numFmtId="0" fontId="36" fillId="0" borderId="9" xfId="2" applyFont="1" applyBorder="1" applyAlignment="1">
      <alignment horizontal="center" vertical="center" wrapText="1"/>
    </xf>
    <xf numFmtId="0" fontId="36" fillId="0" borderId="8" xfId="2" applyFont="1" applyBorder="1" applyAlignment="1">
      <alignment horizontal="center" vertical="center"/>
    </xf>
    <xf numFmtId="0" fontId="36" fillId="0" borderId="35" xfId="2" applyFont="1" applyBorder="1" applyAlignment="1">
      <alignment horizontal="center" vertical="center"/>
    </xf>
    <xf numFmtId="0" fontId="36" fillId="0" borderId="36" xfId="2" applyFont="1" applyBorder="1" applyAlignment="1">
      <alignment horizontal="center" vertical="center"/>
    </xf>
    <xf numFmtId="0" fontId="36" fillId="0" borderId="14" xfId="2" applyFont="1" applyBorder="1" applyAlignment="1">
      <alignment horizontal="center" vertical="center"/>
    </xf>
    <xf numFmtId="0" fontId="36" fillId="0" borderId="13" xfId="2" applyFont="1" applyBorder="1" applyAlignment="1">
      <alignment horizontal="center" vertical="center"/>
    </xf>
    <xf numFmtId="0" fontId="75" fillId="0" borderId="7" xfId="2" applyFont="1" applyBorder="1" applyAlignment="1">
      <alignment horizontal="left" vertical="center" wrapText="1" indent="1"/>
    </xf>
    <xf numFmtId="0" fontId="75" fillId="0" borderId="8" xfId="2" applyFont="1" applyBorder="1" applyAlignment="1">
      <alignment horizontal="left" vertical="center" wrapText="1" indent="1"/>
    </xf>
    <xf numFmtId="0" fontId="75" fillId="0" borderId="0" xfId="2" applyFont="1" applyAlignment="1">
      <alignment horizontal="left" vertical="center" wrapText="1" indent="1"/>
    </xf>
    <xf numFmtId="0" fontId="75" fillId="0" borderId="36" xfId="2" applyFont="1" applyBorder="1" applyAlignment="1">
      <alignment horizontal="left" vertical="center" wrapText="1" indent="1"/>
    </xf>
    <xf numFmtId="0" fontId="75" fillId="0" borderId="12" xfId="2" applyFont="1" applyBorder="1" applyAlignment="1">
      <alignment horizontal="left" vertical="center" wrapText="1" indent="1"/>
    </xf>
    <xf numFmtId="0" fontId="75" fillId="0" borderId="13" xfId="2" applyFont="1" applyBorder="1" applyAlignment="1">
      <alignment horizontal="left" vertical="center" wrapText="1" indent="1"/>
    </xf>
    <xf numFmtId="0" fontId="36" fillId="0" borderId="34" xfId="2" applyFont="1" applyBorder="1" applyAlignment="1">
      <alignment horizontal="center" vertical="center" wrapText="1"/>
    </xf>
    <xf numFmtId="0" fontId="36" fillId="0" borderId="38" xfId="2" applyFont="1" applyBorder="1" applyAlignment="1">
      <alignment horizontal="center" vertical="center"/>
    </xf>
    <xf numFmtId="0" fontId="36" fillId="0" borderId="74" xfId="2" applyFont="1" applyBorder="1" applyAlignment="1">
      <alignment horizontal="center" vertical="center"/>
    </xf>
    <xf numFmtId="0" fontId="75" fillId="0" borderId="16" xfId="2" applyFont="1" applyBorder="1" applyAlignment="1">
      <alignment horizontal="left" vertical="center" wrapText="1" indent="1"/>
    </xf>
    <xf numFmtId="0" fontId="36" fillId="0" borderId="16"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8" xfId="2" applyFont="1" applyBorder="1" applyAlignment="1">
      <alignment horizontal="center" vertical="center" wrapText="1"/>
    </xf>
    <xf numFmtId="0" fontId="35" fillId="0" borderId="35" xfId="2" applyFont="1" applyBorder="1" applyAlignment="1">
      <alignment horizontal="center" vertical="center" wrapText="1"/>
    </xf>
    <xf numFmtId="0" fontId="35" fillId="0" borderId="36" xfId="2" applyFont="1" applyBorder="1" applyAlignment="1">
      <alignment horizontal="center" vertical="center" wrapText="1"/>
    </xf>
    <xf numFmtId="0" fontId="35" fillId="0" borderId="14" xfId="2" applyFont="1" applyBorder="1" applyAlignment="1">
      <alignment horizontal="center" vertical="center" wrapText="1"/>
    </xf>
    <xf numFmtId="0" fontId="35" fillId="0" borderId="13" xfId="2" applyFont="1" applyBorder="1" applyAlignment="1">
      <alignment horizontal="center" vertical="center" wrapText="1"/>
    </xf>
    <xf numFmtId="0" fontId="35" fillId="0" borderId="9" xfId="2" applyFont="1" applyBorder="1" applyAlignment="1">
      <alignment horizontal="left" vertical="center" indent="1"/>
    </xf>
    <xf numFmtId="0" fontId="35" fillId="0" borderId="8" xfId="2" applyFont="1" applyBorder="1" applyAlignment="1">
      <alignment horizontal="left" vertical="center" indent="1"/>
    </xf>
    <xf numFmtId="0" fontId="64" fillId="0" borderId="0" xfId="4" applyFont="1" applyAlignment="1">
      <alignment horizontal="right" vertical="center"/>
    </xf>
    <xf numFmtId="0" fontId="108" fillId="0" borderId="0" xfId="4" applyFont="1" applyAlignment="1">
      <alignment horizontal="center" vertical="center"/>
    </xf>
    <xf numFmtId="0" fontId="64" fillId="0" borderId="183" xfId="2" applyFont="1" applyBorder="1" applyAlignment="1">
      <alignment horizontal="center" vertical="center"/>
    </xf>
    <xf numFmtId="0" fontId="64" fillId="0" borderId="184" xfId="2" applyFont="1" applyBorder="1" applyAlignment="1" applyProtection="1">
      <alignment horizontal="center" vertical="center"/>
      <protection locked="0"/>
    </xf>
    <xf numFmtId="0" fontId="63" fillId="0" borderId="184" xfId="2" applyFont="1" applyBorder="1" applyAlignment="1" applyProtection="1">
      <alignment horizontal="left" vertical="center" wrapText="1"/>
      <protection locked="0"/>
    </xf>
    <xf numFmtId="0" fontId="64" fillId="0" borderId="184" xfId="2" applyFont="1" applyBorder="1" applyAlignment="1">
      <alignment horizontal="center" vertical="center" shrinkToFit="1"/>
    </xf>
    <xf numFmtId="0" fontId="65" fillId="0" borderId="184" xfId="2" applyFont="1" applyBorder="1" applyAlignment="1" applyProtection="1">
      <alignment horizontal="center" vertical="center"/>
      <protection locked="0"/>
    </xf>
    <xf numFmtId="0" fontId="65" fillId="0" borderId="183" xfId="2" applyFont="1" applyBorder="1" applyAlignment="1">
      <alignment horizontal="center" vertical="center" wrapText="1"/>
    </xf>
    <xf numFmtId="0" fontId="64" fillId="0" borderId="184" xfId="4" applyFont="1" applyBorder="1" applyAlignment="1">
      <alignment horizontal="left" vertical="center" indent="1"/>
    </xf>
    <xf numFmtId="0" fontId="64" fillId="0" borderId="185" xfId="4" applyFont="1" applyBorder="1" applyAlignment="1">
      <alignment horizontal="center" vertical="center"/>
    </xf>
    <xf numFmtId="176" fontId="64" fillId="0" borderId="183" xfId="4" applyNumberFormat="1" applyFont="1" applyBorder="1" applyAlignment="1" applyProtection="1">
      <alignment horizontal="right" vertical="center"/>
      <protection locked="0"/>
    </xf>
    <xf numFmtId="192" fontId="64" fillId="0" borderId="188" xfId="4" applyNumberFormat="1" applyFont="1" applyBorder="1" applyAlignment="1">
      <alignment horizontal="center" vertical="center"/>
    </xf>
    <xf numFmtId="0" fontId="64" fillId="0" borderId="189" xfId="4" applyFont="1" applyBorder="1" applyAlignment="1">
      <alignment horizontal="left" vertical="center" indent="1"/>
    </xf>
    <xf numFmtId="176" fontId="64" fillId="0" borderId="190" xfId="4" applyNumberFormat="1" applyFont="1" applyBorder="1" applyAlignment="1">
      <alignment horizontal="right" vertical="center"/>
    </xf>
    <xf numFmtId="194" fontId="64" fillId="0" borderId="192" xfId="4" applyNumberFormat="1" applyFont="1" applyBorder="1" applyAlignment="1">
      <alignment horizontal="center" vertical="center"/>
    </xf>
    <xf numFmtId="0" fontId="64" fillId="0" borderId="193" xfId="4" applyFont="1" applyBorder="1" applyAlignment="1">
      <alignment horizontal="center" vertical="center"/>
    </xf>
    <xf numFmtId="176" fontId="64" fillId="0" borderId="194" xfId="4" applyNumberFormat="1" applyFont="1" applyBorder="1" applyAlignment="1">
      <alignment horizontal="right" vertical="center"/>
    </xf>
    <xf numFmtId="194" fontId="64" fillId="0" borderId="196" xfId="4" applyNumberFormat="1" applyFont="1" applyBorder="1" applyAlignment="1">
      <alignment horizontal="center" vertical="center"/>
    </xf>
    <xf numFmtId="0" fontId="64" fillId="0" borderId="184" xfId="4" applyFont="1" applyBorder="1" applyAlignment="1">
      <alignment horizontal="center" vertical="center"/>
    </xf>
    <xf numFmtId="0" fontId="64" fillId="0" borderId="184" xfId="4" applyFont="1" applyBorder="1" applyAlignment="1" applyProtection="1">
      <alignment horizontal="center" vertical="center"/>
      <protection locked="0"/>
    </xf>
    <xf numFmtId="0" fontId="64" fillId="0" borderId="184" xfId="4" applyFont="1" applyBorder="1" applyAlignment="1">
      <alignment horizontal="center" vertical="center" shrinkToFit="1"/>
    </xf>
    <xf numFmtId="0" fontId="64" fillId="0" borderId="183" xfId="4" applyFont="1" applyBorder="1" applyAlignment="1" applyProtection="1">
      <alignment horizontal="center" vertical="center"/>
      <protection locked="0"/>
    </xf>
    <xf numFmtId="0" fontId="64" fillId="0" borderId="197" xfId="4" applyFont="1" applyBorder="1" applyAlignment="1">
      <alignment horizontal="center" vertical="center"/>
    </xf>
    <xf numFmtId="38" fontId="64" fillId="0" borderId="184" xfId="17" applyFont="1" applyFill="1" applyBorder="1" applyAlignment="1" applyProtection="1">
      <alignment horizontal="center" vertical="center"/>
    </xf>
    <xf numFmtId="0" fontId="64" fillId="0" borderId="189" xfId="4" applyFont="1" applyBorder="1" applyAlignment="1">
      <alignment horizontal="center" vertical="center"/>
    </xf>
    <xf numFmtId="176" fontId="64" fillId="0" borderId="194" xfId="4" applyNumberFormat="1" applyFont="1" applyBorder="1" applyAlignment="1" applyProtection="1">
      <alignment horizontal="right" vertical="center"/>
      <protection locked="0"/>
    </xf>
    <xf numFmtId="0" fontId="64" fillId="0" borderId="201" xfId="4" applyFont="1" applyBorder="1" applyAlignment="1">
      <alignment horizontal="center" vertical="center"/>
    </xf>
    <xf numFmtId="0" fontId="65" fillId="0" borderId="0" xfId="4" applyFont="1" applyAlignment="1">
      <alignment horizontal="left" vertical="center" wrapText="1"/>
    </xf>
    <xf numFmtId="0" fontId="65" fillId="0" borderId="184" xfId="2" applyFont="1" applyBorder="1" applyAlignment="1">
      <alignment horizontal="center" vertical="center"/>
    </xf>
    <xf numFmtId="0" fontId="65" fillId="0" borderId="184" xfId="2" applyFont="1" applyBorder="1" applyAlignment="1">
      <alignment horizontal="left" vertical="center" wrapText="1"/>
    </xf>
    <xf numFmtId="0" fontId="65" fillId="0" borderId="0" xfId="4" applyFont="1" applyAlignment="1">
      <alignment horizontal="left" vertical="top" wrapText="1"/>
    </xf>
    <xf numFmtId="0" fontId="36" fillId="0" borderId="0" xfId="4" applyFont="1" applyAlignment="1">
      <alignment horizontal="right" vertical="center"/>
    </xf>
    <xf numFmtId="0" fontId="68" fillId="0" borderId="0" xfId="4" applyFont="1" applyAlignment="1">
      <alignment horizontal="center" vertical="center"/>
    </xf>
    <xf numFmtId="0" fontId="36" fillId="0" borderId="183" xfId="2" applyFont="1" applyBorder="1" applyAlignment="1">
      <alignment horizontal="center" vertical="center"/>
    </xf>
    <xf numFmtId="0" fontId="36" fillId="0" borderId="184" xfId="2" applyFont="1" applyBorder="1" applyAlignment="1" applyProtection="1">
      <alignment horizontal="center" vertical="center"/>
      <protection locked="0"/>
    </xf>
    <xf numFmtId="0" fontId="75" fillId="0" borderId="184" xfId="2" applyFont="1" applyBorder="1" applyAlignment="1" applyProtection="1">
      <alignment horizontal="left" vertical="center" wrapText="1"/>
      <protection locked="0"/>
    </xf>
    <xf numFmtId="0" fontId="36" fillId="0" borderId="184" xfId="2" applyFont="1" applyBorder="1" applyAlignment="1">
      <alignment horizontal="center" vertical="center" shrinkToFit="1"/>
    </xf>
    <xf numFmtId="0" fontId="35" fillId="0" borderId="184" xfId="2" applyFont="1" applyBorder="1" applyAlignment="1" applyProtection="1">
      <alignment horizontal="center" vertical="center"/>
      <protection locked="0"/>
    </xf>
    <xf numFmtId="0" fontId="35" fillId="0" borderId="183" xfId="2" applyFont="1" applyBorder="1" applyAlignment="1">
      <alignment horizontal="center" vertical="center" wrapText="1"/>
    </xf>
    <xf numFmtId="0" fontId="36" fillId="0" borderId="202" xfId="4" applyFont="1" applyBorder="1" applyAlignment="1">
      <alignment horizontal="left" vertical="center" indent="1"/>
    </xf>
    <xf numFmtId="0" fontId="36" fillId="0" borderId="203" xfId="4" applyFont="1" applyBorder="1" applyAlignment="1">
      <alignment horizontal="left" vertical="center" indent="1"/>
    </xf>
    <xf numFmtId="0" fontId="36" fillId="0" borderId="204" xfId="4" applyFont="1" applyBorder="1" applyAlignment="1">
      <alignment horizontal="left" vertical="center" indent="1"/>
    </xf>
    <xf numFmtId="0" fontId="36" fillId="0" borderId="205" xfId="4" applyFont="1" applyBorder="1" applyAlignment="1">
      <alignment horizontal="center" vertical="center"/>
    </xf>
    <xf numFmtId="0" fontId="36" fillId="0" borderId="185" xfId="4" applyFont="1" applyBorder="1" applyAlignment="1">
      <alignment horizontal="center" vertical="center"/>
    </xf>
    <xf numFmtId="176" fontId="36" fillId="0" borderId="183" xfId="4" applyNumberFormat="1" applyFont="1" applyBorder="1" applyAlignment="1" applyProtection="1">
      <alignment horizontal="right" vertical="center"/>
      <protection locked="0"/>
    </xf>
    <xf numFmtId="192" fontId="36" fillId="0" borderId="188" xfId="4" applyNumberFormat="1" applyFont="1" applyBorder="1" applyAlignment="1">
      <alignment horizontal="center" vertical="center"/>
    </xf>
    <xf numFmtId="192" fontId="36" fillId="0" borderId="206" xfId="4" applyNumberFormat="1" applyFont="1" applyBorder="1" applyAlignment="1">
      <alignment horizontal="center" vertical="center"/>
    </xf>
    <xf numFmtId="0" fontId="36" fillId="0" borderId="217" xfId="4" applyFont="1" applyBorder="1" applyAlignment="1">
      <alignment horizontal="center" vertical="center"/>
    </xf>
    <xf numFmtId="0" fontId="36" fillId="0" borderId="189" xfId="4" applyFont="1" applyBorder="1" applyAlignment="1">
      <alignment horizontal="center" vertical="center"/>
    </xf>
    <xf numFmtId="176" fontId="36" fillId="0" borderId="190" xfId="4" applyNumberFormat="1" applyFont="1" applyBorder="1" applyAlignment="1">
      <alignment horizontal="right" vertical="center"/>
    </xf>
    <xf numFmtId="194" fontId="36" fillId="0" borderId="192" xfId="4" applyNumberFormat="1" applyFont="1" applyBorder="1" applyAlignment="1">
      <alignment horizontal="center" vertical="center"/>
    </xf>
    <xf numFmtId="194" fontId="36" fillId="0" borderId="207" xfId="4" applyNumberFormat="1" applyFont="1" applyBorder="1" applyAlignment="1">
      <alignment horizontal="center" vertical="center"/>
    </xf>
    <xf numFmtId="0" fontId="36" fillId="0" borderId="189" xfId="4" applyFont="1" applyBorder="1" applyAlignment="1">
      <alignment horizontal="left" vertical="center" indent="1"/>
    </xf>
    <xf numFmtId="0" fontId="36" fillId="0" borderId="208" xfId="4" applyFont="1" applyBorder="1" applyAlignment="1">
      <alignment horizontal="center" vertical="center"/>
    </xf>
    <xf numFmtId="0" fontId="36" fillId="0" borderId="193" xfId="4" applyFont="1" applyBorder="1" applyAlignment="1">
      <alignment horizontal="center" vertical="center"/>
    </xf>
    <xf numFmtId="176" fontId="36" fillId="0" borderId="194" xfId="4" applyNumberFormat="1" applyFont="1" applyBorder="1" applyAlignment="1">
      <alignment horizontal="right" vertical="center"/>
    </xf>
    <xf numFmtId="194" fontId="36" fillId="0" borderId="196" xfId="4" applyNumberFormat="1" applyFont="1" applyBorder="1" applyAlignment="1">
      <alignment horizontal="center" vertical="center"/>
    </xf>
    <xf numFmtId="194" fontId="36" fillId="0" borderId="209" xfId="4" applyNumberFormat="1" applyFont="1" applyBorder="1" applyAlignment="1">
      <alignment horizontal="center" vertical="center"/>
    </xf>
    <xf numFmtId="0" fontId="36" fillId="0" borderId="210" xfId="4" applyFont="1" applyBorder="1" applyAlignment="1">
      <alignment horizontal="left" vertical="center" shrinkToFit="1"/>
    </xf>
    <xf numFmtId="0" fontId="36" fillId="0" borderId="186" xfId="4" applyFont="1" applyBorder="1" applyAlignment="1">
      <alignment horizontal="left" vertical="center" shrinkToFit="1"/>
    </xf>
    <xf numFmtId="0" fontId="36" fillId="0" borderId="197" xfId="4" applyFont="1" applyBorder="1" applyAlignment="1">
      <alignment horizontal="left" vertical="center" shrinkToFit="1"/>
    </xf>
    <xf numFmtId="38" fontId="36" fillId="11" borderId="184" xfId="17" applyFont="1" applyFill="1" applyBorder="1" applyAlignment="1" applyProtection="1">
      <alignment horizontal="center" vertical="center"/>
    </xf>
    <xf numFmtId="38" fontId="36" fillId="11" borderId="211" xfId="17" applyFont="1" applyFill="1" applyBorder="1" applyAlignment="1" applyProtection="1">
      <alignment horizontal="center" vertical="center"/>
    </xf>
    <xf numFmtId="0" fontId="36" fillId="0" borderId="212" xfId="4" applyFont="1" applyBorder="1" applyAlignment="1">
      <alignment horizontal="left" vertical="center" shrinkToFit="1"/>
    </xf>
    <xf numFmtId="0" fontId="36" fillId="0" borderId="213" xfId="4" applyFont="1" applyBorder="1" applyAlignment="1">
      <alignment horizontal="left" vertical="center" shrinkToFit="1"/>
    </xf>
    <xf numFmtId="0" fontId="36" fillId="0" borderId="214" xfId="4" applyFont="1" applyBorder="1" applyAlignment="1">
      <alignment horizontal="left" vertical="center" shrinkToFit="1"/>
    </xf>
    <xf numFmtId="38" fontId="36" fillId="11" borderId="215" xfId="17" applyFont="1" applyFill="1" applyBorder="1" applyAlignment="1" applyProtection="1">
      <alignment horizontal="center" vertical="center"/>
    </xf>
    <xf numFmtId="38" fontId="36" fillId="11" borderId="216" xfId="17" applyFont="1" applyFill="1" applyBorder="1" applyAlignment="1" applyProtection="1">
      <alignment horizontal="center" vertical="center"/>
    </xf>
    <xf numFmtId="0" fontId="36" fillId="0" borderId="218" xfId="4" applyFont="1" applyBorder="1" applyAlignment="1">
      <alignment horizontal="center" vertical="center"/>
    </xf>
    <xf numFmtId="0" fontId="36" fillId="0" borderId="219" xfId="4" applyFont="1" applyBorder="1" applyAlignment="1">
      <alignment horizontal="center" vertical="center"/>
    </xf>
    <xf numFmtId="176" fontId="36" fillId="11" borderId="220" xfId="4" applyNumberFormat="1" applyFont="1" applyFill="1" applyBorder="1" applyAlignment="1" applyProtection="1">
      <alignment horizontal="right" vertical="center"/>
      <protection locked="0"/>
    </xf>
    <xf numFmtId="194" fontId="36" fillId="0" borderId="223" xfId="4" applyNumberFormat="1" applyFont="1" applyBorder="1" applyAlignment="1">
      <alignment horizontal="center" vertical="center"/>
    </xf>
    <xf numFmtId="194" fontId="36" fillId="0" borderId="224" xfId="4" applyNumberFormat="1" applyFont="1" applyBorder="1" applyAlignment="1">
      <alignment horizontal="center" vertical="center"/>
    </xf>
    <xf numFmtId="0" fontId="36" fillId="0" borderId="51" xfId="4" applyFont="1" applyBorder="1" applyAlignment="1">
      <alignment horizontal="center" vertical="center"/>
    </xf>
    <xf numFmtId="0" fontId="36" fillId="0" borderId="28" xfId="4" applyFont="1" applyBorder="1" applyAlignment="1">
      <alignment horizontal="center" vertical="center"/>
    </xf>
    <xf numFmtId="0" fontId="36" fillId="0" borderId="225" xfId="4" applyFont="1" applyBorder="1" applyAlignment="1">
      <alignment horizontal="center" vertical="center"/>
    </xf>
    <xf numFmtId="0" fontId="36" fillId="0" borderId="94" xfId="4" applyFont="1" applyBorder="1" applyAlignment="1">
      <alignment horizontal="center" vertical="center"/>
    </xf>
    <xf numFmtId="0" fontId="36" fillId="0" borderId="0" xfId="4" applyFont="1" applyAlignment="1">
      <alignment horizontal="center" vertical="center"/>
    </xf>
    <xf numFmtId="0" fontId="36" fillId="0" borderId="226" xfId="4" applyFont="1" applyBorder="1" applyAlignment="1">
      <alignment horizontal="center" vertical="center"/>
    </xf>
    <xf numFmtId="0" fontId="36" fillId="0" borderId="227" xfId="4" applyFont="1" applyBorder="1" applyAlignment="1">
      <alignment horizontal="center" vertical="center"/>
    </xf>
    <xf numFmtId="0" fontId="36" fillId="0" borderId="228" xfId="4" applyFont="1" applyBorder="1" applyAlignment="1">
      <alignment horizontal="center" vertical="center"/>
    </xf>
    <xf numFmtId="0" fontId="38" fillId="0" borderId="34" xfId="4" applyFont="1" applyBorder="1" applyAlignment="1">
      <alignment horizontal="center" vertical="center" wrapText="1"/>
    </xf>
    <xf numFmtId="0" fontId="38" fillId="0" borderId="191" xfId="4" applyFont="1" applyBorder="1" applyAlignment="1">
      <alignment horizontal="center" vertical="center" wrapText="1"/>
    </xf>
    <xf numFmtId="0" fontId="38" fillId="0" borderId="229" xfId="4" applyFont="1" applyBorder="1" applyAlignment="1">
      <alignment horizontal="center" vertical="center" wrapText="1"/>
    </xf>
    <xf numFmtId="0" fontId="36" fillId="0" borderId="16" xfId="4" applyFont="1" applyBorder="1" applyAlignment="1" applyProtection="1">
      <alignment horizontal="center" vertical="center"/>
      <protection locked="0"/>
    </xf>
    <xf numFmtId="0" fontId="36" fillId="0" borderId="17" xfId="4" applyFont="1" applyBorder="1" applyAlignment="1" applyProtection="1">
      <alignment horizontal="center" vertical="center"/>
      <protection locked="0"/>
    </xf>
    <xf numFmtId="0" fontId="35" fillId="0" borderId="0" xfId="4" applyFont="1" applyAlignment="1">
      <alignment horizontal="left" vertical="center" wrapText="1"/>
    </xf>
    <xf numFmtId="0" fontId="35" fillId="0" borderId="184" xfId="2" applyFont="1" applyBorder="1" applyAlignment="1">
      <alignment horizontal="center" vertical="center"/>
    </xf>
    <xf numFmtId="0" fontId="35" fillId="0" borderId="184" xfId="2" applyFont="1" applyBorder="1" applyAlignment="1">
      <alignment horizontal="left" vertical="center" wrapText="1"/>
    </xf>
    <xf numFmtId="0" fontId="30" fillId="0" borderId="9" xfId="2" applyFont="1" applyBorder="1" applyAlignment="1">
      <alignment horizontal="left" vertical="center" wrapText="1"/>
    </xf>
    <xf numFmtId="0" fontId="30" fillId="0" borderId="8" xfId="2" applyFont="1" applyBorder="1" applyAlignment="1">
      <alignment horizontal="left" vertical="center" wrapText="1"/>
    </xf>
    <xf numFmtId="0" fontId="30" fillId="0" borderId="35" xfId="2" applyFont="1" applyBorder="1" applyAlignment="1">
      <alignment horizontal="left" vertical="center" wrapText="1"/>
    </xf>
    <xf numFmtId="0" fontId="30" fillId="0" borderId="36" xfId="2" applyFont="1" applyBorder="1" applyAlignment="1">
      <alignment horizontal="left" vertical="center" wrapText="1"/>
    </xf>
    <xf numFmtId="0" fontId="30" fillId="0" borderId="14" xfId="2" applyFont="1" applyBorder="1" applyAlignment="1">
      <alignment horizontal="left" vertical="center" wrapText="1"/>
    </xf>
    <xf numFmtId="0" fontId="30" fillId="0" borderId="13" xfId="2" applyFont="1" applyBorder="1" applyAlignment="1">
      <alignment horizontal="left" vertical="center" wrapText="1"/>
    </xf>
    <xf numFmtId="0" fontId="30" fillId="0" borderId="16" xfId="2" applyFont="1" applyBorder="1" applyAlignment="1">
      <alignment horizontal="center" vertical="center"/>
    </xf>
    <xf numFmtId="0" fontId="30" fillId="0" borderId="34" xfId="2" applyFont="1" applyBorder="1" applyAlignment="1">
      <alignment horizontal="center" vertical="center"/>
    </xf>
    <xf numFmtId="0" fontId="31" fillId="0" borderId="0" xfId="2" applyFont="1" applyAlignment="1">
      <alignment horizontal="center" vertical="center"/>
    </xf>
    <xf numFmtId="0" fontId="30" fillId="0" borderId="16" xfId="2" applyFont="1" applyBorder="1" applyAlignment="1">
      <alignment horizontal="left" vertical="center"/>
    </xf>
    <xf numFmtId="0" fontId="30" fillId="0" borderId="30" xfId="2" applyFont="1" applyBorder="1" applyAlignment="1">
      <alignment horizontal="left" vertical="center"/>
    </xf>
    <xf numFmtId="0" fontId="30" fillId="0" borderId="32" xfId="2" applyFont="1" applyBorder="1" applyAlignment="1">
      <alignment horizontal="left" vertical="center"/>
    </xf>
    <xf numFmtId="0" fontId="30" fillId="0" borderId="30" xfId="2" applyFont="1" applyBorder="1" applyAlignment="1">
      <alignment horizontal="center" vertical="center"/>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16" xfId="2" applyFont="1" applyBorder="1" applyAlignment="1">
      <alignment horizontal="left" vertical="center" wrapText="1"/>
    </xf>
    <xf numFmtId="0" fontId="30" fillId="0" borderId="30" xfId="2" applyFont="1" applyBorder="1" applyAlignment="1">
      <alignment horizontal="center" vertical="center" wrapText="1"/>
    </xf>
    <xf numFmtId="0" fontId="30" fillId="0" borderId="31" xfId="2" applyFont="1" applyBorder="1" applyAlignment="1">
      <alignment horizontal="center" vertical="center" wrapText="1"/>
    </xf>
    <xf numFmtId="0" fontId="72" fillId="0" borderId="0" xfId="2" applyFont="1" applyAlignment="1">
      <alignment horizontal="left" vertical="center" wrapText="1"/>
    </xf>
    <xf numFmtId="0" fontId="72" fillId="0" borderId="0" xfId="2" applyFont="1" applyAlignment="1">
      <alignment vertical="center" wrapText="1"/>
    </xf>
    <xf numFmtId="0" fontId="72" fillId="0" borderId="0" xfId="2" applyFont="1" applyAlignment="1">
      <alignment horizontal="left" vertical="center"/>
    </xf>
    <xf numFmtId="0" fontId="30" fillId="0" borderId="30" xfId="2" applyFont="1" applyBorder="1" applyAlignment="1">
      <alignment horizontal="left" vertical="center" wrapText="1"/>
    </xf>
    <xf numFmtId="0" fontId="30" fillId="0" borderId="32" xfId="2" applyFont="1" applyBorder="1" applyAlignment="1">
      <alignment horizontal="left" vertical="center" wrapText="1"/>
    </xf>
    <xf numFmtId="0" fontId="30" fillId="0" borderId="16" xfId="2" applyFont="1" applyBorder="1" applyAlignment="1">
      <alignment horizontal="center" vertical="center" wrapText="1"/>
    </xf>
    <xf numFmtId="0" fontId="30" fillId="0" borderId="74" xfId="2" applyFont="1" applyBorder="1" applyAlignment="1">
      <alignment horizontal="center" vertical="center" wrapText="1"/>
    </xf>
    <xf numFmtId="0" fontId="30" fillId="0" borderId="9" xfId="2" applyFont="1" applyBorder="1" applyAlignment="1">
      <alignment horizontal="center" vertical="center" wrapText="1"/>
    </xf>
    <xf numFmtId="0" fontId="30" fillId="0" borderId="35" xfId="2" applyFont="1" applyBorder="1" applyAlignment="1">
      <alignment horizontal="center" vertical="center" wrapText="1"/>
    </xf>
    <xf numFmtId="0" fontId="30" fillId="0" borderId="14" xfId="2" applyFont="1" applyBorder="1" applyAlignment="1">
      <alignment horizontal="center" vertical="center" wrapText="1"/>
    </xf>
    <xf numFmtId="0" fontId="30" fillId="0" borderId="31" xfId="2" applyFont="1" applyBorder="1" applyAlignment="1">
      <alignment horizontal="left" vertical="center" wrapText="1"/>
    </xf>
    <xf numFmtId="0" fontId="30" fillId="0" borderId="12" xfId="2" applyFont="1" applyBorder="1" applyAlignment="1">
      <alignment horizontal="left" vertical="center" wrapText="1"/>
    </xf>
    <xf numFmtId="0" fontId="73" fillId="0" borderId="16" xfId="16" applyFont="1" applyBorder="1" applyAlignment="1">
      <alignment horizontal="left" vertical="distributed" wrapText="1"/>
    </xf>
    <xf numFmtId="0" fontId="73" fillId="0" borderId="16" xfId="18" applyFont="1" applyBorder="1" applyAlignment="1">
      <alignment horizontal="center" vertical="center"/>
    </xf>
    <xf numFmtId="0" fontId="31" fillId="0" borderId="0" xfId="16" applyFont="1" applyAlignment="1">
      <alignment horizontal="center" vertical="center" wrapText="1"/>
    </xf>
    <xf numFmtId="0" fontId="73" fillId="0" borderId="16" xfId="16" applyFont="1" applyBorder="1" applyAlignment="1">
      <alignment horizontal="center" wrapText="1"/>
    </xf>
    <xf numFmtId="0" fontId="73" fillId="0" borderId="30" xfId="16" applyFont="1" applyBorder="1" applyAlignment="1">
      <alignment horizontal="center" vertical="center" wrapText="1"/>
    </xf>
    <xf numFmtId="0" fontId="73" fillId="0" borderId="32" xfId="16" applyFont="1" applyBorder="1" applyAlignment="1">
      <alignment horizontal="center" vertical="center" wrapText="1"/>
    </xf>
    <xf numFmtId="0" fontId="73" fillId="0" borderId="31" xfId="16" applyFont="1" applyBorder="1" applyAlignment="1">
      <alignment horizontal="center" vertical="center" wrapText="1"/>
    </xf>
    <xf numFmtId="0" fontId="73" fillId="0" borderId="30" xfId="16" quotePrefix="1" applyFont="1" applyBorder="1" applyAlignment="1">
      <alignment horizontal="center" vertical="center"/>
    </xf>
    <xf numFmtId="0" fontId="73" fillId="0" borderId="8" xfId="16" applyFont="1" applyBorder="1" applyAlignment="1">
      <alignment horizontal="left" vertical="center" wrapText="1"/>
    </xf>
    <xf numFmtId="0" fontId="73" fillId="0" borderId="9" xfId="16" quotePrefix="1" applyFont="1" applyBorder="1" applyAlignment="1">
      <alignment horizontal="center" vertical="center"/>
    </xf>
    <xf numFmtId="0" fontId="73" fillId="0" borderId="14" xfId="16" quotePrefix="1" applyFont="1" applyBorder="1" applyAlignment="1">
      <alignment horizontal="center" vertical="center"/>
    </xf>
    <xf numFmtId="0" fontId="73" fillId="0" borderId="30" xfId="16" applyFont="1" applyBorder="1" applyAlignment="1">
      <alignment horizontal="left" vertical="center" wrapText="1"/>
    </xf>
    <xf numFmtId="0" fontId="73" fillId="0" borderId="32" xfId="16" applyFont="1" applyBorder="1" applyAlignment="1">
      <alignment horizontal="left" vertical="center" wrapText="1"/>
    </xf>
    <xf numFmtId="0" fontId="73" fillId="0" borderId="0" xfId="16" applyFont="1" applyAlignment="1">
      <alignment horizontal="left" vertical="top" wrapText="1"/>
    </xf>
    <xf numFmtId="0" fontId="73" fillId="0" borderId="35" xfId="16" quotePrefix="1" applyFont="1" applyBorder="1" applyAlignment="1">
      <alignment horizontal="center" vertical="center"/>
    </xf>
    <xf numFmtId="0" fontId="73" fillId="0" borderId="14" xfId="16" applyFont="1" applyBorder="1" applyAlignment="1">
      <alignment horizontal="left" vertical="center" wrapText="1"/>
    </xf>
    <xf numFmtId="0" fontId="73" fillId="0" borderId="13" xfId="16" applyFont="1" applyBorder="1" applyAlignment="1">
      <alignment horizontal="left" vertical="center" wrapText="1"/>
    </xf>
    <xf numFmtId="0" fontId="73" fillId="0" borderId="16" xfId="16" quotePrefix="1" applyFont="1" applyBorder="1" applyAlignment="1">
      <alignment horizontal="center" vertical="center"/>
    </xf>
    <xf numFmtId="0" fontId="73" fillId="0" borderId="31" xfId="16" applyFont="1" applyBorder="1" applyAlignment="1">
      <alignment horizontal="left" vertical="center" wrapText="1"/>
    </xf>
    <xf numFmtId="0" fontId="73" fillId="0" borderId="16" xfId="16" applyFont="1" applyBorder="1" applyAlignment="1">
      <alignment horizontal="left" vertical="center" wrapText="1"/>
    </xf>
    <xf numFmtId="0" fontId="73" fillId="0" borderId="0" xfId="10" applyFont="1" applyAlignment="1">
      <alignment horizontal="left" vertical="top" wrapText="1"/>
    </xf>
    <xf numFmtId="0" fontId="58" fillId="0" borderId="30" xfId="5" applyFont="1" applyBorder="1" applyAlignment="1">
      <alignment horizontal="left" vertical="center" wrapText="1"/>
    </xf>
    <xf numFmtId="0" fontId="58" fillId="0" borderId="31" xfId="5" applyFont="1" applyBorder="1" applyAlignment="1">
      <alignment horizontal="left" vertical="center" wrapText="1"/>
    </xf>
    <xf numFmtId="0" fontId="58" fillId="0" borderId="32" xfId="5" applyFont="1" applyBorder="1" applyAlignment="1">
      <alignment horizontal="left" vertical="center" wrapText="1"/>
    </xf>
    <xf numFmtId="0" fontId="58" fillId="0" borderId="0" xfId="5" applyFont="1">
      <alignment vertical="center"/>
    </xf>
    <xf numFmtId="0" fontId="115" fillId="0" borderId="0" xfId="5" applyFont="1" applyAlignment="1">
      <alignment horizontal="center" vertical="center"/>
    </xf>
    <xf numFmtId="0" fontId="58" fillId="0" borderId="7" xfId="5" applyFont="1" applyBorder="1" applyAlignment="1">
      <alignment horizontal="center" vertical="center"/>
    </xf>
    <xf numFmtId="0" fontId="58" fillId="0" borderId="8" xfId="5" applyFont="1" applyBorder="1" applyAlignment="1">
      <alignment horizontal="center" vertical="center"/>
    </xf>
    <xf numFmtId="0" fontId="58" fillId="0" borderId="30" xfId="5" applyFont="1" applyBorder="1" applyAlignment="1">
      <alignment horizontal="center" vertical="center" wrapText="1"/>
    </xf>
    <xf numFmtId="0" fontId="58" fillId="0" borderId="31" xfId="5" applyFont="1" applyBorder="1" applyAlignment="1">
      <alignment horizontal="center" vertical="center"/>
    </xf>
    <xf numFmtId="0" fontId="58" fillId="0" borderId="32" xfId="5" applyFont="1" applyBorder="1" applyAlignment="1">
      <alignment horizontal="center" vertical="center"/>
    </xf>
    <xf numFmtId="0" fontId="30" fillId="0" borderId="96" xfId="5" applyFont="1" applyBorder="1" applyAlignment="1">
      <alignment horizontal="left" vertical="center"/>
    </xf>
    <xf numFmtId="0" fontId="30" fillId="0" borderId="51" xfId="5" applyFont="1" applyBorder="1" applyAlignment="1">
      <alignment horizontal="left" vertical="center"/>
    </xf>
    <xf numFmtId="0" fontId="69" fillId="0" borderId="28" xfId="5" applyFont="1" applyBorder="1" applyAlignment="1">
      <alignment horizontal="left" vertical="center"/>
    </xf>
    <xf numFmtId="0" fontId="69" fillId="0" borderId="27" xfId="5" applyFont="1" applyBorder="1" applyAlignment="1">
      <alignment horizontal="left" vertical="center"/>
    </xf>
    <xf numFmtId="0" fontId="69" fillId="0" borderId="6" xfId="5" applyFont="1" applyBorder="1" applyAlignment="1">
      <alignment horizontal="left" vertical="center"/>
    </xf>
    <xf numFmtId="0" fontId="69" fillId="0" borderId="7" xfId="5" applyFont="1" applyBorder="1" applyAlignment="1">
      <alignment horizontal="left" vertical="center"/>
    </xf>
    <xf numFmtId="0" fontId="69" fillId="0" borderId="8" xfId="5" applyFont="1" applyBorder="1" applyAlignment="1">
      <alignment horizontal="left" vertical="center"/>
    </xf>
    <xf numFmtId="0" fontId="69" fillId="0" borderId="9" xfId="5" applyFont="1" applyBorder="1" applyAlignment="1">
      <alignment horizontal="center" vertical="center"/>
    </xf>
    <xf numFmtId="0" fontId="69" fillId="0" borderId="10" xfId="5" applyFont="1" applyBorder="1">
      <alignment vertical="center"/>
    </xf>
    <xf numFmtId="0" fontId="30" fillId="0" borderId="1" xfId="4" applyFont="1" applyBorder="1" applyAlignment="1">
      <alignment horizontal="center" vertical="center"/>
    </xf>
    <xf numFmtId="0" fontId="30" fillId="0" borderId="2" xfId="4" applyFont="1" applyBorder="1" applyAlignment="1">
      <alignment horizontal="center" vertical="center"/>
    </xf>
    <xf numFmtId="0" fontId="30" fillId="0" borderId="3" xfId="4" applyFont="1" applyBorder="1" applyAlignment="1">
      <alignment horizontal="center" vertical="center"/>
    </xf>
    <xf numFmtId="0" fontId="69" fillId="0" borderId="4" xfId="4" applyFont="1" applyBorder="1" applyAlignment="1">
      <alignment horizontal="center" vertical="center"/>
    </xf>
    <xf numFmtId="0" fontId="69" fillId="0" borderId="5" xfId="4" applyFont="1" applyBorder="1" applyAlignment="1">
      <alignment horizontal="center" vertical="center"/>
    </xf>
    <xf numFmtId="0" fontId="71" fillId="0" borderId="17" xfId="4" applyFont="1" applyBorder="1" applyAlignment="1">
      <alignment horizontal="center" vertical="center" wrapText="1"/>
    </xf>
    <xf numFmtId="0" fontId="33" fillId="0" borderId="95" xfId="4" applyFont="1" applyBorder="1" applyAlignment="1">
      <alignment horizontal="center" vertical="center" shrinkToFit="1"/>
    </xf>
    <xf numFmtId="0" fontId="33" fillId="0" borderId="16" xfId="4" applyFont="1" applyBorder="1" applyAlignment="1">
      <alignment horizontal="center" vertical="center" shrinkToFit="1"/>
    </xf>
    <xf numFmtId="0" fontId="30" fillId="0" borderId="0" xfId="4" applyFont="1" applyAlignment="1">
      <alignment horizontal="left" vertical="center" wrapText="1"/>
    </xf>
    <xf numFmtId="0" fontId="30" fillId="0" borderId="14" xfId="5" applyFont="1" applyBorder="1" applyAlignment="1">
      <alignment horizontal="center" vertical="center" wrapText="1"/>
    </xf>
    <xf numFmtId="0" fontId="30" fillId="0" borderId="118" xfId="4" applyFont="1" applyBorder="1" applyAlignment="1">
      <alignment horizontal="center" vertical="center" shrinkToFit="1"/>
    </xf>
    <xf numFmtId="0" fontId="36" fillId="0" borderId="128" xfId="4" applyFont="1" applyBorder="1" applyAlignment="1">
      <alignment horizontal="center" vertical="center" shrinkToFit="1"/>
    </xf>
    <xf numFmtId="0" fontId="36" fillId="0" borderId="102" xfId="4" applyFont="1" applyBorder="1" applyAlignment="1" applyProtection="1">
      <alignment horizontal="center" vertical="center"/>
      <protection locked="0"/>
    </xf>
    <xf numFmtId="0" fontId="36" fillId="0" borderId="102" xfId="4" applyFont="1" applyBorder="1" applyAlignment="1" applyProtection="1">
      <alignment horizontal="center" vertical="center"/>
      <protection locked="0"/>
    </xf>
    <xf numFmtId="0" fontId="36" fillId="0" borderId="132" xfId="4" applyFont="1" applyBorder="1" applyAlignment="1" applyProtection="1">
      <alignment horizontal="center" vertical="center"/>
      <protection locked="0"/>
    </xf>
  </cellXfs>
  <cellStyles count="20">
    <cellStyle name="パーセント" xfId="6" builtinId="5"/>
    <cellStyle name="桁区切り 2" xfId="17" xr:uid="{034B97B5-8F56-46FF-8FE0-B904AA3E24D9}"/>
    <cellStyle name="桁区切り 2 2" xfId="8" xr:uid="{92C40D3F-7B28-4AF8-9DFE-0C2BEE658350}"/>
    <cellStyle name="標準" xfId="0" builtinId="0"/>
    <cellStyle name="標準 2" xfId="5" xr:uid="{F53BBE6C-0692-4F86-943A-B1692BB4949D}"/>
    <cellStyle name="標準 2 2" xfId="11" xr:uid="{048E559E-0548-49B6-8F97-8A183BD07B54}"/>
    <cellStyle name="標準 2 2 2" xfId="10" xr:uid="{03B538A7-829E-4D6D-9F4A-96C76545C03F}"/>
    <cellStyle name="標準 2 2 3" xfId="14" xr:uid="{3FE2FC90-BD26-4E0A-BDC2-4A4F15E3D414}"/>
    <cellStyle name="標準 2 3" xfId="15" xr:uid="{DA01593D-02A5-4CEE-B738-80FFFAD0C8A0}"/>
    <cellStyle name="標準 2 4" xfId="7" xr:uid="{234CA3B1-226F-4C5B-89AB-DD11F2D0ACDB}"/>
    <cellStyle name="標準 3" xfId="2" xr:uid="{183F75A1-85A1-43A3-8780-806D884ADE45}"/>
    <cellStyle name="標準 4" xfId="12" xr:uid="{20B80127-3E00-41CD-A191-755244F0E882}"/>
    <cellStyle name="標準 4 2" xfId="13" xr:uid="{330F899E-C78B-4CFA-819B-11729C1C5B80}"/>
    <cellStyle name="標準_【様式例】新規加算の体制届出書" xfId="18" xr:uid="{31F2FA28-DEA8-49FD-BB80-62C049380FA8}"/>
    <cellStyle name="標準_③-２加算様式（就労）" xfId="4" xr:uid="{89F6AE52-48E0-45D6-9AAF-1B2AFC036FC6}"/>
    <cellStyle name="標準_③-２加算様式（就労）_体制等届出書(抜粋）" xfId="1" xr:uid="{7A089ECC-8C96-43B9-B4D3-667B90CFDF19}"/>
    <cellStyle name="標準_総括表を変更しました（６／２３）" xfId="3" xr:uid="{2702E7A0-CF45-46F8-AA11-323E57B3C549}"/>
    <cellStyle name="標準_添付書類（2　以前からの体制など届出書）4.2" xfId="19" xr:uid="{A37D370E-DFD3-43A4-B2D4-EED91AD0B9DD}"/>
    <cellStyle name="標準_特定事業所加算届出様式" xfId="16" xr:uid="{BAB1C411-7024-46F7-B152-B8D46EA0AD9F}"/>
    <cellStyle name="標準_報酬コード表" xfId="9" xr:uid="{4BA05A07-F569-4475-9AAA-AE981EE6E736}"/>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4E19C030-5A78-4FA9-AD8B-2B24864D837F}"/>
            </a:ext>
          </a:extLst>
        </xdr:cNvPr>
        <xdr:cNvSpPr>
          <a:spLocks noChangeArrowheads="1"/>
        </xdr:cNvSpPr>
      </xdr:nvSpPr>
      <xdr:spPr bwMode="auto">
        <a:xfrm>
          <a:off x="25710" y="21096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1</xdr:row>
      <xdr:rowOff>39515</xdr:rowOff>
    </xdr:from>
    <xdr:to>
      <xdr:col>2</xdr:col>
      <xdr:colOff>689561</xdr:colOff>
      <xdr:row>2</xdr:row>
      <xdr:rowOff>215855</xdr:rowOff>
    </xdr:to>
    <xdr:sp macro="" textlink="">
      <xdr:nvSpPr>
        <xdr:cNvPr id="2" name="Rectangle 1">
          <a:extLst>
            <a:ext uri="{FF2B5EF4-FFF2-40B4-BE49-F238E27FC236}">
              <a16:creationId xmlns:a16="http://schemas.microsoft.com/office/drawing/2014/main" id="{4B225BB6-4998-4A7A-B367-CF332A37F9F9}"/>
            </a:ext>
          </a:extLst>
        </xdr:cNvPr>
        <xdr:cNvSpPr>
          <a:spLocks noChangeArrowheads="1"/>
        </xdr:cNvSpPr>
      </xdr:nvSpPr>
      <xdr:spPr bwMode="auto">
        <a:xfrm>
          <a:off x="25710" y="21096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3</xdr:row>
      <xdr:rowOff>71438</xdr:rowOff>
    </xdr:from>
    <xdr:to>
      <xdr:col>4</xdr:col>
      <xdr:colOff>933311</xdr:colOff>
      <xdr:row>8</xdr:row>
      <xdr:rowOff>14290</xdr:rowOff>
    </xdr:to>
    <xdr:sp macro="" textlink="">
      <xdr:nvSpPr>
        <xdr:cNvPr id="3" name="正方形/長方形 2">
          <a:extLst>
            <a:ext uri="{FF2B5EF4-FFF2-40B4-BE49-F238E27FC236}">
              <a16:creationId xmlns:a16="http://schemas.microsoft.com/office/drawing/2014/main" id="{22F47112-5F93-4EBB-98CA-5C314C457AFE}"/>
            </a:ext>
          </a:extLst>
        </xdr:cNvPr>
        <xdr:cNvSpPr/>
      </xdr:nvSpPr>
      <xdr:spPr>
        <a:xfrm>
          <a:off x="2414588" y="66198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7</xdr:row>
      <xdr:rowOff>361950</xdr:rowOff>
    </xdr:from>
    <xdr:to>
      <xdr:col>5</xdr:col>
      <xdr:colOff>361950</xdr:colOff>
      <xdr:row>10</xdr:row>
      <xdr:rowOff>304800</xdr:rowOff>
    </xdr:to>
    <xdr:cxnSp macro="">
      <xdr:nvCxnSpPr>
        <xdr:cNvPr id="4" name="直線矢印コネクタ 4">
          <a:extLst>
            <a:ext uri="{FF2B5EF4-FFF2-40B4-BE49-F238E27FC236}">
              <a16:creationId xmlns:a16="http://schemas.microsoft.com/office/drawing/2014/main" id="{0639D253-7D5A-446F-921F-09B767F9411A}"/>
            </a:ext>
          </a:extLst>
        </xdr:cNvPr>
        <xdr:cNvCxnSpPr>
          <a:cxnSpLocks noChangeShapeType="1"/>
        </xdr:cNvCxnSpPr>
      </xdr:nvCxnSpPr>
      <xdr:spPr bwMode="auto">
        <a:xfrm>
          <a:off x="4200525" y="247650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11</xdr:row>
      <xdr:rowOff>66675</xdr:rowOff>
    </xdr:from>
    <xdr:to>
      <xdr:col>5</xdr:col>
      <xdr:colOff>876300</xdr:colOff>
      <xdr:row>15</xdr:row>
      <xdr:rowOff>352425</xdr:rowOff>
    </xdr:to>
    <xdr:sp macro="" textlink="">
      <xdr:nvSpPr>
        <xdr:cNvPr id="5" name="円/楕円 61">
          <a:extLst>
            <a:ext uri="{FF2B5EF4-FFF2-40B4-BE49-F238E27FC236}">
              <a16:creationId xmlns:a16="http://schemas.microsoft.com/office/drawing/2014/main" id="{F98B9AC2-7C97-48D1-9417-F25FCE0102DD}"/>
            </a:ext>
          </a:extLst>
        </xdr:cNvPr>
        <xdr:cNvSpPr>
          <a:spLocks noChangeArrowheads="1"/>
        </xdr:cNvSpPr>
      </xdr:nvSpPr>
      <xdr:spPr bwMode="auto">
        <a:xfrm>
          <a:off x="4457700" y="370522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5</xdr:row>
      <xdr:rowOff>321469</xdr:rowOff>
    </xdr:from>
    <xdr:to>
      <xdr:col>10</xdr:col>
      <xdr:colOff>89787</xdr:colOff>
      <xdr:row>7</xdr:row>
      <xdr:rowOff>350044</xdr:rowOff>
    </xdr:to>
    <xdr:sp macro="" textlink="">
      <xdr:nvSpPr>
        <xdr:cNvPr id="6" name="正方形/長方形 5">
          <a:extLst>
            <a:ext uri="{FF2B5EF4-FFF2-40B4-BE49-F238E27FC236}">
              <a16:creationId xmlns:a16="http://schemas.microsoft.com/office/drawing/2014/main" id="{8B7B5A75-070F-4C59-B986-32B38FBA74E1}"/>
            </a:ext>
          </a:extLst>
        </xdr:cNvPr>
        <xdr:cNvSpPr/>
      </xdr:nvSpPr>
      <xdr:spPr>
        <a:xfrm>
          <a:off x="7058025" y="167401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7</xdr:row>
      <xdr:rowOff>352425</xdr:rowOff>
    </xdr:from>
    <xdr:to>
      <xdr:col>8</xdr:col>
      <xdr:colOff>895350</xdr:colOff>
      <xdr:row>9</xdr:row>
      <xdr:rowOff>333375</xdr:rowOff>
    </xdr:to>
    <xdr:cxnSp macro="">
      <xdr:nvCxnSpPr>
        <xdr:cNvPr id="7" name="直線矢印コネクタ 9">
          <a:extLst>
            <a:ext uri="{FF2B5EF4-FFF2-40B4-BE49-F238E27FC236}">
              <a16:creationId xmlns:a16="http://schemas.microsoft.com/office/drawing/2014/main" id="{5C50E350-7D22-401A-8B89-30D8E8C07AB6}"/>
            </a:ext>
          </a:extLst>
        </xdr:cNvPr>
        <xdr:cNvCxnSpPr>
          <a:cxnSpLocks noChangeShapeType="1"/>
          <a:stCxn id="6" idx="2"/>
        </xdr:cNvCxnSpPr>
      </xdr:nvCxnSpPr>
      <xdr:spPr bwMode="auto">
        <a:xfrm flipH="1">
          <a:off x="8086725" y="246697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9</xdr:row>
      <xdr:rowOff>295275</xdr:rowOff>
    </xdr:from>
    <xdr:to>
      <xdr:col>11</xdr:col>
      <xdr:colOff>47625</xdr:colOff>
      <xdr:row>11</xdr:row>
      <xdr:rowOff>85725</xdr:rowOff>
    </xdr:to>
    <xdr:sp macro="" textlink="">
      <xdr:nvSpPr>
        <xdr:cNvPr id="8" name="円/楕円 73">
          <a:extLst>
            <a:ext uri="{FF2B5EF4-FFF2-40B4-BE49-F238E27FC236}">
              <a16:creationId xmlns:a16="http://schemas.microsoft.com/office/drawing/2014/main" id="{E829B36F-FF02-44FF-BF34-8928688B96BA}"/>
            </a:ext>
          </a:extLst>
        </xdr:cNvPr>
        <xdr:cNvSpPr>
          <a:spLocks noChangeArrowheads="1"/>
        </xdr:cNvSpPr>
      </xdr:nvSpPr>
      <xdr:spPr bwMode="auto">
        <a:xfrm>
          <a:off x="5324475" y="317182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9</xdr:row>
      <xdr:rowOff>154780</xdr:rowOff>
    </xdr:from>
    <xdr:to>
      <xdr:col>2</xdr:col>
      <xdr:colOff>1154907</xdr:colOff>
      <xdr:row>19</xdr:row>
      <xdr:rowOff>190500</xdr:rowOff>
    </xdr:to>
    <xdr:sp macro="" textlink="">
      <xdr:nvSpPr>
        <xdr:cNvPr id="9" name="正方形/長方形 8">
          <a:extLst>
            <a:ext uri="{FF2B5EF4-FFF2-40B4-BE49-F238E27FC236}">
              <a16:creationId xmlns:a16="http://schemas.microsoft.com/office/drawing/2014/main" id="{CF7F526F-1D7A-4D88-BDAA-57E7E1162131}"/>
            </a:ext>
          </a:extLst>
        </xdr:cNvPr>
        <xdr:cNvSpPr/>
      </xdr:nvSpPr>
      <xdr:spPr>
        <a:xfrm>
          <a:off x="119063" y="3031330"/>
          <a:ext cx="1912144" cy="37028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11</xdr:row>
      <xdr:rowOff>57150</xdr:rowOff>
    </xdr:from>
    <xdr:to>
      <xdr:col>11</xdr:col>
      <xdr:colOff>914400</xdr:colOff>
      <xdr:row>16</xdr:row>
      <xdr:rowOff>0</xdr:rowOff>
    </xdr:to>
    <xdr:sp macro="" textlink="">
      <xdr:nvSpPr>
        <xdr:cNvPr id="10" name="円/楕円 70">
          <a:extLst>
            <a:ext uri="{FF2B5EF4-FFF2-40B4-BE49-F238E27FC236}">
              <a16:creationId xmlns:a16="http://schemas.microsoft.com/office/drawing/2014/main" id="{CC66FF73-08A3-4E1F-A513-09838900EE1F}"/>
            </a:ext>
          </a:extLst>
        </xdr:cNvPr>
        <xdr:cNvSpPr>
          <a:spLocks noChangeArrowheads="1"/>
        </xdr:cNvSpPr>
      </xdr:nvSpPr>
      <xdr:spPr bwMode="auto">
        <a:xfrm>
          <a:off x="10601325" y="369570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17</xdr:row>
      <xdr:rowOff>38100</xdr:rowOff>
    </xdr:from>
    <xdr:to>
      <xdr:col>8</xdr:col>
      <xdr:colOff>657225</xdr:colOff>
      <xdr:row>21</xdr:row>
      <xdr:rowOff>371475</xdr:rowOff>
    </xdr:to>
    <xdr:sp macro="" textlink="">
      <xdr:nvSpPr>
        <xdr:cNvPr id="11" name="円/楕円 66">
          <a:extLst>
            <a:ext uri="{FF2B5EF4-FFF2-40B4-BE49-F238E27FC236}">
              <a16:creationId xmlns:a16="http://schemas.microsoft.com/office/drawing/2014/main" id="{EB6EF836-0D64-46F0-B002-05E8DADD34F2}"/>
            </a:ext>
          </a:extLst>
        </xdr:cNvPr>
        <xdr:cNvSpPr>
          <a:spLocks noChangeArrowheads="1"/>
        </xdr:cNvSpPr>
      </xdr:nvSpPr>
      <xdr:spPr bwMode="auto">
        <a:xfrm>
          <a:off x="6762750" y="581977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22</xdr:row>
      <xdr:rowOff>0</xdr:rowOff>
    </xdr:from>
    <xdr:to>
      <xdr:col>7</xdr:col>
      <xdr:colOff>83343</xdr:colOff>
      <xdr:row>23</xdr:row>
      <xdr:rowOff>54907</xdr:rowOff>
    </xdr:to>
    <xdr:sp macro="" textlink="">
      <xdr:nvSpPr>
        <xdr:cNvPr id="12" name="正方形/長方形 11">
          <a:extLst>
            <a:ext uri="{FF2B5EF4-FFF2-40B4-BE49-F238E27FC236}">
              <a16:creationId xmlns:a16="http://schemas.microsoft.com/office/drawing/2014/main" id="{4D035CB6-DC07-4154-BA43-C47EF9646F62}"/>
            </a:ext>
          </a:extLst>
        </xdr:cNvPr>
        <xdr:cNvSpPr/>
      </xdr:nvSpPr>
      <xdr:spPr>
        <a:xfrm>
          <a:off x="4767263" y="768667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19</xdr:row>
      <xdr:rowOff>304800</xdr:rowOff>
    </xdr:from>
    <xdr:to>
      <xdr:col>7</xdr:col>
      <xdr:colOff>304800</xdr:colOff>
      <xdr:row>22</xdr:row>
      <xdr:rowOff>0</xdr:rowOff>
    </xdr:to>
    <xdr:cxnSp macro="">
      <xdr:nvCxnSpPr>
        <xdr:cNvPr id="13" name="直線矢印コネクタ 28">
          <a:extLst>
            <a:ext uri="{FF2B5EF4-FFF2-40B4-BE49-F238E27FC236}">
              <a16:creationId xmlns:a16="http://schemas.microsoft.com/office/drawing/2014/main" id="{22636102-6BF1-4B92-AAA0-00AA0E372D87}"/>
            </a:ext>
          </a:extLst>
        </xdr:cNvPr>
        <xdr:cNvCxnSpPr>
          <a:cxnSpLocks noChangeShapeType="1"/>
        </xdr:cNvCxnSpPr>
      </xdr:nvCxnSpPr>
      <xdr:spPr bwMode="auto">
        <a:xfrm flipV="1">
          <a:off x="5953125" y="684847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15</xdr:row>
      <xdr:rowOff>114300</xdr:rowOff>
    </xdr:from>
    <xdr:to>
      <xdr:col>9</xdr:col>
      <xdr:colOff>285750</xdr:colOff>
      <xdr:row>16</xdr:row>
      <xdr:rowOff>133350</xdr:rowOff>
    </xdr:to>
    <xdr:cxnSp macro="">
      <xdr:nvCxnSpPr>
        <xdr:cNvPr id="14" name="直線矢印コネクタ 31">
          <a:extLst>
            <a:ext uri="{FF2B5EF4-FFF2-40B4-BE49-F238E27FC236}">
              <a16:creationId xmlns:a16="http://schemas.microsoft.com/office/drawing/2014/main" id="{EB844491-20AF-4713-B87C-ADBCBD3827A5}"/>
            </a:ext>
          </a:extLst>
        </xdr:cNvPr>
        <xdr:cNvCxnSpPr>
          <a:cxnSpLocks noChangeShapeType="1"/>
        </xdr:cNvCxnSpPr>
      </xdr:nvCxnSpPr>
      <xdr:spPr bwMode="auto">
        <a:xfrm flipV="1">
          <a:off x="2019300" y="516255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14</xdr:row>
      <xdr:rowOff>47625</xdr:rowOff>
    </xdr:from>
    <xdr:to>
      <xdr:col>9</xdr:col>
      <xdr:colOff>742950</xdr:colOff>
      <xdr:row>15</xdr:row>
      <xdr:rowOff>352425</xdr:rowOff>
    </xdr:to>
    <xdr:sp macro="" textlink="">
      <xdr:nvSpPr>
        <xdr:cNvPr id="15" name="円/楕円 64">
          <a:extLst>
            <a:ext uri="{FF2B5EF4-FFF2-40B4-BE49-F238E27FC236}">
              <a16:creationId xmlns:a16="http://schemas.microsoft.com/office/drawing/2014/main" id="{505144A9-3A7A-4D10-8DCA-A07B7B736962}"/>
            </a:ext>
          </a:extLst>
        </xdr:cNvPr>
        <xdr:cNvSpPr>
          <a:spLocks noChangeArrowheads="1"/>
        </xdr:cNvSpPr>
      </xdr:nvSpPr>
      <xdr:spPr bwMode="auto">
        <a:xfrm>
          <a:off x="8782050" y="474345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178594</xdr:colOff>
      <xdr:row>11</xdr:row>
      <xdr:rowOff>45247</xdr:rowOff>
    </xdr:from>
    <xdr:to>
      <xdr:col>10</xdr:col>
      <xdr:colOff>835819</xdr:colOff>
      <xdr:row>16</xdr:row>
      <xdr:rowOff>321472</xdr:rowOff>
    </xdr:to>
    <xdr:sp macro="" textlink="">
      <xdr:nvSpPr>
        <xdr:cNvPr id="16" name="角丸四角形 36">
          <a:extLst>
            <a:ext uri="{FF2B5EF4-FFF2-40B4-BE49-F238E27FC236}">
              <a16:creationId xmlns:a16="http://schemas.microsoft.com/office/drawing/2014/main" id="{2D474C0E-1094-41A1-8F44-725949DDBB2A}"/>
            </a:ext>
          </a:extLst>
        </xdr:cNvPr>
        <xdr:cNvSpPr>
          <a:spLocks noChangeArrowheads="1"/>
        </xdr:cNvSpPr>
      </xdr:nvSpPr>
      <xdr:spPr bwMode="auto">
        <a:xfrm>
          <a:off x="5531644" y="3683797"/>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17</xdr:row>
      <xdr:rowOff>154781</xdr:rowOff>
    </xdr:from>
    <xdr:to>
      <xdr:col>6</xdr:col>
      <xdr:colOff>697006</xdr:colOff>
      <xdr:row>20</xdr:row>
      <xdr:rowOff>288131</xdr:rowOff>
    </xdr:to>
    <xdr:sp macro="" textlink="">
      <xdr:nvSpPr>
        <xdr:cNvPr id="17" name="正方形/長方形 16">
          <a:extLst>
            <a:ext uri="{FF2B5EF4-FFF2-40B4-BE49-F238E27FC236}">
              <a16:creationId xmlns:a16="http://schemas.microsoft.com/office/drawing/2014/main" id="{C6DD4D25-F8A9-4264-A652-94CCBF6066FF}"/>
            </a:ext>
          </a:extLst>
        </xdr:cNvPr>
        <xdr:cNvSpPr/>
      </xdr:nvSpPr>
      <xdr:spPr>
        <a:xfrm>
          <a:off x="3536156" y="593645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17</xdr:row>
      <xdr:rowOff>9525</xdr:rowOff>
    </xdr:from>
    <xdr:to>
      <xdr:col>7</xdr:col>
      <xdr:colOff>133350</xdr:colOff>
      <xdr:row>18</xdr:row>
      <xdr:rowOff>381000</xdr:rowOff>
    </xdr:to>
    <xdr:cxnSp macro="">
      <xdr:nvCxnSpPr>
        <xdr:cNvPr id="18" name="直線矢印コネクタ 38">
          <a:extLst>
            <a:ext uri="{FF2B5EF4-FFF2-40B4-BE49-F238E27FC236}">
              <a16:creationId xmlns:a16="http://schemas.microsoft.com/office/drawing/2014/main" id="{2950A655-B1D9-46F6-9D8B-3629EE295241}"/>
            </a:ext>
          </a:extLst>
        </xdr:cNvPr>
        <xdr:cNvCxnSpPr>
          <a:cxnSpLocks noChangeShapeType="1"/>
        </xdr:cNvCxnSpPr>
      </xdr:nvCxnSpPr>
      <xdr:spPr bwMode="auto">
        <a:xfrm flipV="1">
          <a:off x="6076950" y="579120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40</xdr:row>
      <xdr:rowOff>438150</xdr:rowOff>
    </xdr:from>
    <xdr:to>
      <xdr:col>10</xdr:col>
      <xdr:colOff>895350</xdr:colOff>
      <xdr:row>44</xdr:row>
      <xdr:rowOff>304800</xdr:rowOff>
    </xdr:to>
    <xdr:sp macro="" textlink="">
      <xdr:nvSpPr>
        <xdr:cNvPr id="19" name="円/楕円 61">
          <a:extLst>
            <a:ext uri="{FF2B5EF4-FFF2-40B4-BE49-F238E27FC236}">
              <a16:creationId xmlns:a16="http://schemas.microsoft.com/office/drawing/2014/main" id="{5150CAFA-44C6-4278-A19B-8B95FE77E594}"/>
            </a:ext>
          </a:extLst>
        </xdr:cNvPr>
        <xdr:cNvSpPr>
          <a:spLocks noChangeArrowheads="1"/>
        </xdr:cNvSpPr>
      </xdr:nvSpPr>
      <xdr:spPr bwMode="auto">
        <a:xfrm>
          <a:off x="9525000" y="1475422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44</xdr:row>
      <xdr:rowOff>23812</xdr:rowOff>
    </xdr:from>
    <xdr:to>
      <xdr:col>8</xdr:col>
      <xdr:colOff>842962</xdr:colOff>
      <xdr:row>45</xdr:row>
      <xdr:rowOff>22692</xdr:rowOff>
    </xdr:to>
    <xdr:sp macro="" textlink="">
      <xdr:nvSpPr>
        <xdr:cNvPr id="20" name="正方形/長方形 19">
          <a:extLst>
            <a:ext uri="{FF2B5EF4-FFF2-40B4-BE49-F238E27FC236}">
              <a16:creationId xmlns:a16="http://schemas.microsoft.com/office/drawing/2014/main" id="{1518453D-73AB-42DF-85E9-2F2BAE406E33}"/>
            </a:ext>
          </a:extLst>
        </xdr:cNvPr>
        <xdr:cNvSpPr/>
      </xdr:nvSpPr>
      <xdr:spPr>
        <a:xfrm>
          <a:off x="6581776" y="1594008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43</xdr:row>
      <xdr:rowOff>38100</xdr:rowOff>
    </xdr:from>
    <xdr:to>
      <xdr:col>10</xdr:col>
      <xdr:colOff>9525</xdr:colOff>
      <xdr:row>44</xdr:row>
      <xdr:rowOff>0</xdr:rowOff>
    </xdr:to>
    <xdr:cxnSp macro="">
      <xdr:nvCxnSpPr>
        <xdr:cNvPr id="21" name="直線矢印コネクタ 46">
          <a:extLst>
            <a:ext uri="{FF2B5EF4-FFF2-40B4-BE49-F238E27FC236}">
              <a16:creationId xmlns:a16="http://schemas.microsoft.com/office/drawing/2014/main" id="{360EBD1F-248A-4ED7-85A0-142C55E7A9BD}"/>
            </a:ext>
          </a:extLst>
        </xdr:cNvPr>
        <xdr:cNvCxnSpPr>
          <a:cxnSpLocks noChangeShapeType="1"/>
        </xdr:cNvCxnSpPr>
      </xdr:nvCxnSpPr>
      <xdr:spPr bwMode="auto">
        <a:xfrm flipV="1">
          <a:off x="8315325" y="1557337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41</xdr:row>
      <xdr:rowOff>9525</xdr:rowOff>
    </xdr:from>
    <xdr:to>
      <xdr:col>6</xdr:col>
      <xdr:colOff>1009650</xdr:colOff>
      <xdr:row>44</xdr:row>
      <xdr:rowOff>9525</xdr:rowOff>
    </xdr:to>
    <xdr:sp macro="" textlink="">
      <xdr:nvSpPr>
        <xdr:cNvPr id="22" name="円/楕円 61">
          <a:extLst>
            <a:ext uri="{FF2B5EF4-FFF2-40B4-BE49-F238E27FC236}">
              <a16:creationId xmlns:a16="http://schemas.microsoft.com/office/drawing/2014/main" id="{F4BA36B9-21CA-4988-84DC-358D4E7FCA0E}"/>
            </a:ext>
          </a:extLst>
        </xdr:cNvPr>
        <xdr:cNvSpPr>
          <a:spLocks noChangeArrowheads="1"/>
        </xdr:cNvSpPr>
      </xdr:nvSpPr>
      <xdr:spPr bwMode="auto">
        <a:xfrm>
          <a:off x="5372100" y="1478280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44</xdr:row>
      <xdr:rowOff>11906</xdr:rowOff>
    </xdr:from>
    <xdr:to>
      <xdr:col>6</xdr:col>
      <xdr:colOff>142875</xdr:colOff>
      <xdr:row>45</xdr:row>
      <xdr:rowOff>0</xdr:rowOff>
    </xdr:to>
    <xdr:sp macro="" textlink="">
      <xdr:nvSpPr>
        <xdr:cNvPr id="23" name="正方形/長方形 22">
          <a:extLst>
            <a:ext uri="{FF2B5EF4-FFF2-40B4-BE49-F238E27FC236}">
              <a16:creationId xmlns:a16="http://schemas.microsoft.com/office/drawing/2014/main" id="{562CA961-4FD5-463D-831E-9547F0ED0B50}"/>
            </a:ext>
          </a:extLst>
        </xdr:cNvPr>
        <xdr:cNvSpPr/>
      </xdr:nvSpPr>
      <xdr:spPr>
        <a:xfrm>
          <a:off x="3607594" y="1592818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43</xdr:row>
      <xdr:rowOff>447675</xdr:rowOff>
    </xdr:from>
    <xdr:to>
      <xdr:col>6</xdr:col>
      <xdr:colOff>485775</xdr:colOff>
      <xdr:row>44</xdr:row>
      <xdr:rowOff>333375</xdr:rowOff>
    </xdr:to>
    <xdr:cxnSp macro="">
      <xdr:nvCxnSpPr>
        <xdr:cNvPr id="24" name="直線矢印コネクタ 52">
          <a:extLst>
            <a:ext uri="{FF2B5EF4-FFF2-40B4-BE49-F238E27FC236}">
              <a16:creationId xmlns:a16="http://schemas.microsoft.com/office/drawing/2014/main" id="{151994A0-2366-4259-98A2-517C6FC33746}"/>
            </a:ext>
          </a:extLst>
        </xdr:cNvPr>
        <xdr:cNvCxnSpPr>
          <a:cxnSpLocks noChangeShapeType="1"/>
        </xdr:cNvCxnSpPr>
      </xdr:nvCxnSpPr>
      <xdr:spPr bwMode="auto">
        <a:xfrm flipV="1">
          <a:off x="5495925" y="159162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45</xdr:row>
      <xdr:rowOff>38100</xdr:rowOff>
    </xdr:from>
    <xdr:to>
      <xdr:col>8</xdr:col>
      <xdr:colOff>457200</xdr:colOff>
      <xdr:row>46</xdr:row>
      <xdr:rowOff>438150</xdr:rowOff>
    </xdr:to>
    <xdr:sp macro="" textlink="">
      <xdr:nvSpPr>
        <xdr:cNvPr id="25" name="円/楕円 61">
          <a:extLst>
            <a:ext uri="{FF2B5EF4-FFF2-40B4-BE49-F238E27FC236}">
              <a16:creationId xmlns:a16="http://schemas.microsoft.com/office/drawing/2014/main" id="{B69E3DF3-88FE-4CB2-8B10-D058CDBB4D79}"/>
            </a:ext>
          </a:extLst>
        </xdr:cNvPr>
        <xdr:cNvSpPr>
          <a:spLocks noChangeArrowheads="1"/>
        </xdr:cNvSpPr>
      </xdr:nvSpPr>
      <xdr:spPr bwMode="auto">
        <a:xfrm>
          <a:off x="6877050" y="1633537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46</xdr:row>
      <xdr:rowOff>9525</xdr:rowOff>
    </xdr:from>
    <xdr:to>
      <xdr:col>8</xdr:col>
      <xdr:colOff>1000125</xdr:colOff>
      <xdr:row>46</xdr:row>
      <xdr:rowOff>190500</xdr:rowOff>
    </xdr:to>
    <xdr:cxnSp macro="">
      <xdr:nvCxnSpPr>
        <xdr:cNvPr id="26" name="直線矢印コネクタ 60">
          <a:extLst>
            <a:ext uri="{FF2B5EF4-FFF2-40B4-BE49-F238E27FC236}">
              <a16:creationId xmlns:a16="http://schemas.microsoft.com/office/drawing/2014/main" id="{C2738732-0B14-4F23-AB86-8A3DBF6D425B}"/>
            </a:ext>
          </a:extLst>
        </xdr:cNvPr>
        <xdr:cNvCxnSpPr>
          <a:cxnSpLocks noChangeShapeType="1"/>
          <a:endCxn id="25" idx="6"/>
        </xdr:cNvCxnSpPr>
      </xdr:nvCxnSpPr>
      <xdr:spPr bwMode="auto">
        <a:xfrm flipH="1" flipV="1">
          <a:off x="7877175" y="1668780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440531</xdr:rowOff>
    </xdr:from>
    <xdr:to>
      <xdr:col>10</xdr:col>
      <xdr:colOff>640555</xdr:colOff>
      <xdr:row>46</xdr:row>
      <xdr:rowOff>439410</xdr:rowOff>
    </xdr:to>
    <xdr:sp macro="" textlink="">
      <xdr:nvSpPr>
        <xdr:cNvPr id="27" name="正方形/長方形 26">
          <a:extLst>
            <a:ext uri="{FF2B5EF4-FFF2-40B4-BE49-F238E27FC236}">
              <a16:creationId xmlns:a16="http://schemas.microsoft.com/office/drawing/2014/main" id="{C52A3119-22BB-4408-BD2F-C068E26F5B74}"/>
            </a:ext>
          </a:extLst>
        </xdr:cNvPr>
        <xdr:cNvSpPr/>
      </xdr:nvSpPr>
      <xdr:spPr>
        <a:xfrm>
          <a:off x="8448675" y="1668065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18</xdr:row>
      <xdr:rowOff>11906</xdr:rowOff>
    </xdr:from>
    <xdr:to>
      <xdr:col>11</xdr:col>
      <xdr:colOff>354805</xdr:colOff>
      <xdr:row>19</xdr:row>
      <xdr:rowOff>82223</xdr:rowOff>
    </xdr:to>
    <xdr:sp macro="" textlink="">
      <xdr:nvSpPr>
        <xdr:cNvPr id="28" name="正方形/長方形 27">
          <a:extLst>
            <a:ext uri="{FF2B5EF4-FFF2-40B4-BE49-F238E27FC236}">
              <a16:creationId xmlns:a16="http://schemas.microsoft.com/office/drawing/2014/main" id="{223DFBCB-F79F-4392-8E78-900E9402AEB2}"/>
            </a:ext>
          </a:extLst>
        </xdr:cNvPr>
        <xdr:cNvSpPr/>
      </xdr:nvSpPr>
      <xdr:spPr>
        <a:xfrm>
          <a:off x="9186863" y="617458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15</xdr:row>
      <xdr:rowOff>352425</xdr:rowOff>
    </xdr:from>
    <xdr:to>
      <xdr:col>11</xdr:col>
      <xdr:colOff>371475</xdr:colOff>
      <xdr:row>18</xdr:row>
      <xdr:rowOff>0</xdr:rowOff>
    </xdr:to>
    <xdr:cxnSp macro="">
      <xdr:nvCxnSpPr>
        <xdr:cNvPr id="29" name="直線矢印コネクタ 46">
          <a:extLst>
            <a:ext uri="{FF2B5EF4-FFF2-40B4-BE49-F238E27FC236}">
              <a16:creationId xmlns:a16="http://schemas.microsoft.com/office/drawing/2014/main" id="{CBB8E438-7612-46C9-96F5-0A9A6C23EECE}"/>
            </a:ext>
          </a:extLst>
        </xdr:cNvPr>
        <xdr:cNvCxnSpPr>
          <a:cxnSpLocks noChangeShapeType="1"/>
        </xdr:cNvCxnSpPr>
      </xdr:nvCxnSpPr>
      <xdr:spPr bwMode="auto">
        <a:xfrm flipV="1">
          <a:off x="9734550" y="540067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E04499B9-4B8A-4A53-B128-23E91C31209C}"/>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EF1EA083-5CB3-45F9-AFCD-8CBCFC52E612}"/>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0C34745E-A257-4DAA-A7CD-EE0CD2023F18}"/>
            </a:ext>
          </a:extLst>
        </xdr:cNvPr>
        <xdr:cNvSpPr>
          <a:spLocks noChangeArrowheads="1"/>
        </xdr:cNvSpPr>
      </xdr:nvSpPr>
      <xdr:spPr bwMode="auto">
        <a:xfrm>
          <a:off x="1229257" y="3536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EE4DB502-9505-4078-A13C-AE573AA0AE59}"/>
            </a:ext>
          </a:extLst>
        </xdr:cNvPr>
        <xdr:cNvSpPr/>
      </xdr:nvSpPr>
      <xdr:spPr>
        <a:xfrm>
          <a:off x="316921" y="208684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E10FFAE2-6F7D-4379-A72B-53F1985AE6CC}"/>
            </a:ext>
          </a:extLst>
        </xdr:cNvPr>
        <xdr:cNvSpPr/>
      </xdr:nvSpPr>
      <xdr:spPr>
        <a:xfrm>
          <a:off x="10266758" y="28126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35ECA17-53BB-447C-88EE-34511CA19D6A}"/>
            </a:ext>
          </a:extLst>
        </xdr:cNvPr>
        <xdr:cNvSpPr/>
      </xdr:nvSpPr>
      <xdr:spPr>
        <a:xfrm rot="5400000">
          <a:off x="2239272" y="78866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50CF101-9371-4037-BA6A-D402B49A5CCE}"/>
            </a:ext>
          </a:extLst>
        </xdr:cNvPr>
        <xdr:cNvSpPr/>
      </xdr:nvSpPr>
      <xdr:spPr>
        <a:xfrm rot="5400000">
          <a:off x="6520828" y="78871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B97D89F-F560-4203-ABB7-D471AA301CAE}"/>
            </a:ext>
          </a:extLst>
        </xdr:cNvPr>
        <xdr:cNvSpPr/>
      </xdr:nvSpPr>
      <xdr:spPr>
        <a:xfrm rot="5400000">
          <a:off x="10788582" y="78877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133C6A82-A452-41FA-B75A-981E1126EBF4}"/>
            </a:ext>
          </a:extLst>
        </xdr:cNvPr>
        <xdr:cNvSpPr/>
      </xdr:nvSpPr>
      <xdr:spPr>
        <a:xfrm rot="5400000">
          <a:off x="15056334" y="79020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14962E80-93EC-46E3-9C1A-E915F98B83F0}"/>
            </a:ext>
          </a:extLst>
        </xdr:cNvPr>
        <xdr:cNvSpPr/>
      </xdr:nvSpPr>
      <xdr:spPr>
        <a:xfrm>
          <a:off x="19459575" y="4730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5</xdr:row>
      <xdr:rowOff>206374</xdr:rowOff>
    </xdr:from>
    <xdr:to>
      <xdr:col>83</xdr:col>
      <xdr:colOff>635000</xdr:colOff>
      <xdr:row>9</xdr:row>
      <xdr:rowOff>238124</xdr:rowOff>
    </xdr:to>
    <xdr:sp macro="" textlink="">
      <xdr:nvSpPr>
        <xdr:cNvPr id="10" name="正方形/長方形 9">
          <a:extLst>
            <a:ext uri="{FF2B5EF4-FFF2-40B4-BE49-F238E27FC236}">
              <a16:creationId xmlns:a16="http://schemas.microsoft.com/office/drawing/2014/main" id="{4A7DD1AF-0CEE-4964-B7C1-5B89581D4453}"/>
            </a:ext>
          </a:extLst>
        </xdr:cNvPr>
        <xdr:cNvSpPr/>
      </xdr:nvSpPr>
      <xdr:spPr>
        <a:xfrm>
          <a:off x="19526250" y="1539874"/>
          <a:ext cx="4978400" cy="1184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622A6434-4157-49BE-A907-0D832577FE59}"/>
            </a:ext>
          </a:extLst>
        </xdr:cNvPr>
        <xdr:cNvSpPr>
          <a:spLocks noChangeArrowheads="1"/>
        </xdr:cNvSpPr>
      </xdr:nvSpPr>
      <xdr:spPr bwMode="auto">
        <a:xfrm>
          <a:off x="1229257" y="3536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91D080EF-E241-492D-9DB0-843DD3B8E77D}"/>
            </a:ext>
          </a:extLst>
        </xdr:cNvPr>
        <xdr:cNvSpPr/>
      </xdr:nvSpPr>
      <xdr:spPr>
        <a:xfrm>
          <a:off x="316921" y="208684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E26B0AB4-C5C0-4EA3-A49B-5597D12AB066}"/>
            </a:ext>
          </a:extLst>
        </xdr:cNvPr>
        <xdr:cNvSpPr/>
      </xdr:nvSpPr>
      <xdr:spPr>
        <a:xfrm>
          <a:off x="10266758" y="28126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605ECFFA-BA40-4E97-B618-F45A890259F6}"/>
            </a:ext>
          </a:extLst>
        </xdr:cNvPr>
        <xdr:cNvSpPr/>
      </xdr:nvSpPr>
      <xdr:spPr>
        <a:xfrm rot="5400000">
          <a:off x="2239272" y="78866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D9CFA189-E3F7-4CC8-848D-C98A62F4CB71}"/>
            </a:ext>
          </a:extLst>
        </xdr:cNvPr>
        <xdr:cNvSpPr/>
      </xdr:nvSpPr>
      <xdr:spPr>
        <a:xfrm rot="5400000">
          <a:off x="6520828" y="78871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7311EB2-3C1D-4C90-9FF4-742EE462B218}"/>
            </a:ext>
          </a:extLst>
        </xdr:cNvPr>
        <xdr:cNvSpPr/>
      </xdr:nvSpPr>
      <xdr:spPr>
        <a:xfrm rot="5400000">
          <a:off x="10788582" y="78877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A7FF91C9-D2D0-4D03-9A20-A7EFDEC38976}"/>
            </a:ext>
          </a:extLst>
        </xdr:cNvPr>
        <xdr:cNvSpPr/>
      </xdr:nvSpPr>
      <xdr:spPr>
        <a:xfrm rot="5400000">
          <a:off x="15056334" y="79020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B214921-C532-4FB7-960E-2A03748B06D3}"/>
            </a:ext>
          </a:extLst>
        </xdr:cNvPr>
        <xdr:cNvSpPr/>
      </xdr:nvSpPr>
      <xdr:spPr>
        <a:xfrm>
          <a:off x="19459575" y="4889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25875</xdr:colOff>
      <xdr:row>3</xdr:row>
      <xdr:rowOff>78211</xdr:rowOff>
    </xdr:from>
    <xdr:to>
      <xdr:col>63</xdr:col>
      <xdr:colOff>105424</xdr:colOff>
      <xdr:row>5</xdr:row>
      <xdr:rowOff>39705</xdr:rowOff>
    </xdr:to>
    <xdr:sp macro="" textlink="">
      <xdr:nvSpPr>
        <xdr:cNvPr id="2" name="角丸四角形 1">
          <a:extLst>
            <a:ext uri="{FF2B5EF4-FFF2-40B4-BE49-F238E27FC236}">
              <a16:creationId xmlns:a16="http://schemas.microsoft.com/office/drawing/2014/main" id="{CD57BE3F-BDED-4B94-A4EA-AE7771920837}"/>
            </a:ext>
          </a:extLst>
        </xdr:cNvPr>
        <xdr:cNvSpPr/>
      </xdr:nvSpPr>
      <xdr:spPr>
        <a:xfrm>
          <a:off x="2159475" y="11069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1</xdr:row>
      <xdr:rowOff>158260</xdr:rowOff>
    </xdr:from>
    <xdr:to>
      <xdr:col>107</xdr:col>
      <xdr:colOff>52267</xdr:colOff>
      <xdr:row>5</xdr:row>
      <xdr:rowOff>21979</xdr:rowOff>
    </xdr:to>
    <xdr:sp macro="" textlink="">
      <xdr:nvSpPr>
        <xdr:cNvPr id="3" name="角丸四角形 2">
          <a:extLst>
            <a:ext uri="{FF2B5EF4-FFF2-40B4-BE49-F238E27FC236}">
              <a16:creationId xmlns:a16="http://schemas.microsoft.com/office/drawing/2014/main" id="{E087CFB6-494A-4C63-A580-7D65EA125F1F}"/>
            </a:ext>
          </a:extLst>
        </xdr:cNvPr>
        <xdr:cNvSpPr/>
      </xdr:nvSpPr>
      <xdr:spPr>
        <a:xfrm>
          <a:off x="13154025" y="32971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75355</xdr:colOff>
      <xdr:row>3</xdr:row>
      <xdr:rowOff>72026</xdr:rowOff>
    </xdr:from>
    <xdr:to>
      <xdr:col>43</xdr:col>
      <xdr:colOff>74221</xdr:colOff>
      <xdr:row>5</xdr:row>
      <xdr:rowOff>33520</xdr:rowOff>
    </xdr:to>
    <xdr:sp macro="" textlink="">
      <xdr:nvSpPr>
        <xdr:cNvPr id="2" name="角丸四角形 1">
          <a:extLst>
            <a:ext uri="{FF2B5EF4-FFF2-40B4-BE49-F238E27FC236}">
              <a16:creationId xmlns:a16="http://schemas.microsoft.com/office/drawing/2014/main" id="{7BD4DEB5-F6A7-4A91-8D96-6A10B4BED403}"/>
            </a:ext>
          </a:extLst>
        </xdr:cNvPr>
        <xdr:cNvSpPr/>
      </xdr:nvSpPr>
      <xdr:spPr>
        <a:xfrm>
          <a:off x="1675555" y="58637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1</xdr:row>
      <xdr:rowOff>46891</xdr:rowOff>
    </xdr:from>
    <xdr:to>
      <xdr:col>60</xdr:col>
      <xdr:colOff>46893</xdr:colOff>
      <xdr:row>4</xdr:row>
      <xdr:rowOff>82060</xdr:rowOff>
    </xdr:to>
    <xdr:sp macro="" textlink="">
      <xdr:nvSpPr>
        <xdr:cNvPr id="3" name="角丸四角形 2">
          <a:extLst>
            <a:ext uri="{FF2B5EF4-FFF2-40B4-BE49-F238E27FC236}">
              <a16:creationId xmlns:a16="http://schemas.microsoft.com/office/drawing/2014/main" id="{EEEC18AB-A241-4654-A729-5A9BB7D13AB6}"/>
            </a:ext>
          </a:extLst>
        </xdr:cNvPr>
        <xdr:cNvSpPr/>
      </xdr:nvSpPr>
      <xdr:spPr>
        <a:xfrm>
          <a:off x="7543800" y="21834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47</xdr:row>
      <xdr:rowOff>49609</xdr:rowOff>
    </xdr:from>
    <xdr:to>
      <xdr:col>42</xdr:col>
      <xdr:colOff>99090</xdr:colOff>
      <xdr:row>49</xdr:row>
      <xdr:rowOff>19456</xdr:rowOff>
    </xdr:to>
    <xdr:sp macro="" textlink="">
      <xdr:nvSpPr>
        <xdr:cNvPr id="4" name="矢印: 上向き折線 3">
          <a:extLst>
            <a:ext uri="{FF2B5EF4-FFF2-40B4-BE49-F238E27FC236}">
              <a16:creationId xmlns:a16="http://schemas.microsoft.com/office/drawing/2014/main" id="{05793519-2A88-458C-9452-3958CB184745}"/>
            </a:ext>
          </a:extLst>
        </xdr:cNvPr>
        <xdr:cNvSpPr/>
      </xdr:nvSpPr>
      <xdr:spPr>
        <a:xfrm flipV="1">
          <a:off x="4995929" y="810775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75355</xdr:colOff>
      <xdr:row>3</xdr:row>
      <xdr:rowOff>72026</xdr:rowOff>
    </xdr:from>
    <xdr:to>
      <xdr:col>43</xdr:col>
      <xdr:colOff>74221</xdr:colOff>
      <xdr:row>5</xdr:row>
      <xdr:rowOff>33520</xdr:rowOff>
    </xdr:to>
    <xdr:sp macro="" textlink="">
      <xdr:nvSpPr>
        <xdr:cNvPr id="2" name="角丸四角形 1">
          <a:extLst>
            <a:ext uri="{FF2B5EF4-FFF2-40B4-BE49-F238E27FC236}">
              <a16:creationId xmlns:a16="http://schemas.microsoft.com/office/drawing/2014/main" id="{2A9676E7-D5C1-45B9-BBE6-703719261A60}"/>
            </a:ext>
          </a:extLst>
        </xdr:cNvPr>
        <xdr:cNvSpPr/>
      </xdr:nvSpPr>
      <xdr:spPr>
        <a:xfrm>
          <a:off x="1675555" y="58637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1</xdr:row>
      <xdr:rowOff>46891</xdr:rowOff>
    </xdr:from>
    <xdr:to>
      <xdr:col>60</xdr:col>
      <xdr:colOff>46893</xdr:colOff>
      <xdr:row>4</xdr:row>
      <xdr:rowOff>82060</xdr:rowOff>
    </xdr:to>
    <xdr:sp macro="" textlink="">
      <xdr:nvSpPr>
        <xdr:cNvPr id="3" name="角丸四角形 2">
          <a:extLst>
            <a:ext uri="{FF2B5EF4-FFF2-40B4-BE49-F238E27FC236}">
              <a16:creationId xmlns:a16="http://schemas.microsoft.com/office/drawing/2014/main" id="{4DFE96D2-1ECD-44F8-A806-01A893A81748}"/>
            </a:ext>
          </a:extLst>
        </xdr:cNvPr>
        <xdr:cNvSpPr/>
      </xdr:nvSpPr>
      <xdr:spPr>
        <a:xfrm>
          <a:off x="7543800" y="21834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47</xdr:row>
      <xdr:rowOff>49609</xdr:rowOff>
    </xdr:from>
    <xdr:to>
      <xdr:col>42</xdr:col>
      <xdr:colOff>99090</xdr:colOff>
      <xdr:row>49</xdr:row>
      <xdr:rowOff>19456</xdr:rowOff>
    </xdr:to>
    <xdr:sp macro="" textlink="">
      <xdr:nvSpPr>
        <xdr:cNvPr id="4" name="矢印: 上向き折線 3">
          <a:extLst>
            <a:ext uri="{FF2B5EF4-FFF2-40B4-BE49-F238E27FC236}">
              <a16:creationId xmlns:a16="http://schemas.microsoft.com/office/drawing/2014/main" id="{67C9ACD9-8F6C-48E1-93B6-4C8343D4F982}"/>
            </a:ext>
          </a:extLst>
        </xdr:cNvPr>
        <xdr:cNvSpPr/>
      </xdr:nvSpPr>
      <xdr:spPr>
        <a:xfrm flipV="1">
          <a:off x="4995929" y="810775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4A8FCA2E-8688-4371-8AC5-E9BEBC010276}"/>
            </a:ext>
          </a:extLst>
        </xdr:cNvPr>
        <xdr:cNvSpPr>
          <a:spLocks noChangeShapeType="1"/>
        </xdr:cNvSpPr>
      </xdr:nvSpPr>
      <xdr:spPr bwMode="auto">
        <a:xfrm>
          <a:off x="5457825" y="74390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7B93FFC7-8BC8-47D8-A8EC-618B3E7B2966}"/>
            </a:ext>
          </a:extLst>
        </xdr:cNvPr>
        <xdr:cNvSpPr>
          <a:spLocks noChangeShapeType="1"/>
        </xdr:cNvSpPr>
      </xdr:nvSpPr>
      <xdr:spPr bwMode="auto">
        <a:xfrm>
          <a:off x="5457825" y="921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E45C0B5D-31CB-47DD-B12C-F6DCE59E03F4}"/>
            </a:ext>
          </a:extLst>
        </xdr:cNvPr>
        <xdr:cNvSpPr>
          <a:spLocks noChangeShapeType="1"/>
        </xdr:cNvSpPr>
      </xdr:nvSpPr>
      <xdr:spPr bwMode="auto">
        <a:xfrm>
          <a:off x="5448300" y="5734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A4B0BB20-970B-46E7-AEB1-28AA8ED0A4D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A1BBEE7E-6E8E-4794-BB8A-10CFF2A3F0B4}"/>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30E817EB-8FB4-410D-A311-26D693733515}"/>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96;&#21644;6&#24180;&#24230;/01-2%20&#20107;&#26989;(&#20107;&#26989;&#32773;&#25351;&#23566;&#20418;)/01%20&#25351;&#23450;/03%20&#27096;&#24335;(&#26032;&#35215;&#30456;&#35527;&#12539;&#22793;&#26356;&#23626;&#12539;&#20307;&#21046;&#23626;&#31561;)&#12304;&#24120;&#29992;&#12305;/02%20&#20307;&#21046;&#31561;&#12395;&#38306;&#12377;&#12427;&#23626;&#20986;&#26360;/01&#38556;&#23475;&#32773;/R7.3&#19968;&#37096;&#25913;&#35330;/01%20&#25913;&#23450;&#27096;&#24335;/49%20&#39640;&#27425;&#33075;&#27231;&#33021;&#38556;&#23475;&#32773;&#25903;&#25588;&#20307;&#21046;&#21152;&#31639;&#65288;R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高次脳機能障害者支援体制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A1C7-3A2C-4984-8347-BA780E34FE27}">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740"/>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c r="AF1" s="741"/>
      <c r="AG1" s="741"/>
      <c r="AH1" s="741"/>
      <c r="AI1" s="741"/>
      <c r="AJ1" s="741"/>
      <c r="AK1" s="741"/>
      <c r="AL1" s="741"/>
      <c r="AM1" s="741"/>
    </row>
    <row r="2" spans="2:39" ht="21.2" customHeight="1" x14ac:dyDescent="0.4">
      <c r="B2" s="742" t="s">
        <v>0</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row>
    <row r="3" spans="2:39" ht="21.2" customHeight="1" x14ac:dyDescent="0.4"/>
    <row r="4" spans="2:39" ht="21.2" customHeight="1" x14ac:dyDescent="0.4">
      <c r="AK4" s="3" t="s">
        <v>1</v>
      </c>
    </row>
    <row r="5" spans="2:39" ht="21.2" customHeight="1" x14ac:dyDescent="0.4"/>
    <row r="6" spans="2:39" ht="21.2" customHeight="1" x14ac:dyDescent="0.4">
      <c r="C6" s="743" t="s">
        <v>1001</v>
      </c>
      <c r="D6" s="743"/>
      <c r="E6" s="743"/>
      <c r="F6" s="743"/>
      <c r="G6" s="743"/>
      <c r="H6" s="743"/>
      <c r="I6" s="743"/>
      <c r="J6" s="743"/>
      <c r="K6" s="718"/>
      <c r="L6" s="1" t="s">
        <v>2</v>
      </c>
    </row>
    <row r="7" spans="2:39" ht="21.2" customHeight="1" x14ac:dyDescent="0.4"/>
    <row r="8" spans="2:39" ht="21.2" customHeight="1" x14ac:dyDescent="0.4">
      <c r="U8" s="1" t="s">
        <v>3</v>
      </c>
      <c r="W8" s="41"/>
      <c r="X8" s="41"/>
      <c r="Y8" s="741"/>
      <c r="Z8" s="741"/>
      <c r="AA8" s="741"/>
      <c r="AB8" s="741"/>
      <c r="AC8" s="741"/>
      <c r="AD8" s="741"/>
      <c r="AE8" s="741"/>
      <c r="AF8" s="741"/>
      <c r="AG8" s="741"/>
      <c r="AH8" s="741"/>
      <c r="AI8" s="741"/>
      <c r="AJ8" s="741"/>
    </row>
    <row r="9" spans="2:39" ht="21.2" customHeight="1" x14ac:dyDescent="0.4">
      <c r="R9" s="1" t="s">
        <v>4</v>
      </c>
      <c r="U9" s="1" t="s">
        <v>5</v>
      </c>
      <c r="W9" s="41"/>
      <c r="X9" s="41"/>
      <c r="Y9" s="741"/>
      <c r="Z9" s="741"/>
      <c r="AA9" s="741"/>
      <c r="AB9" s="741"/>
      <c r="AC9" s="741"/>
      <c r="AD9" s="741"/>
      <c r="AE9" s="741"/>
      <c r="AF9" s="741"/>
      <c r="AG9" s="741"/>
      <c r="AH9" s="741"/>
      <c r="AI9" s="741"/>
      <c r="AJ9" s="741"/>
    </row>
    <row r="10" spans="2:39" ht="21.2" customHeight="1" x14ac:dyDescent="0.4">
      <c r="U10" s="1" t="s">
        <v>6</v>
      </c>
      <c r="W10" s="4"/>
      <c r="X10" s="4"/>
      <c r="Y10" s="741" t="s">
        <v>1002</v>
      </c>
      <c r="Z10" s="741"/>
      <c r="AA10" s="741"/>
      <c r="AB10" s="741"/>
      <c r="AC10" s="741"/>
      <c r="AD10" s="741"/>
      <c r="AE10" s="741"/>
      <c r="AF10" s="741"/>
      <c r="AG10" s="741"/>
      <c r="AH10" s="741"/>
      <c r="AI10" s="741"/>
      <c r="AJ10" s="741"/>
    </row>
    <row r="11" spans="2:39" ht="21.2" customHeight="1" x14ac:dyDescent="0.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9" ht="21.2" customHeight="1" thickBot="1" x14ac:dyDescent="0.45">
      <c r="B12" s="41" t="s">
        <v>990</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2:39" ht="35.25" customHeight="1" x14ac:dyDescent="0.4">
      <c r="B13" s="757" t="s">
        <v>7</v>
      </c>
      <c r="C13" s="758"/>
      <c r="D13" s="758"/>
      <c r="E13" s="758"/>
      <c r="F13" s="758"/>
      <c r="G13" s="758"/>
      <c r="H13" s="758"/>
      <c r="I13" s="758"/>
      <c r="J13" s="759"/>
      <c r="K13" s="760"/>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2"/>
    </row>
    <row r="14" spans="2:39" ht="21.2" customHeight="1" x14ac:dyDescent="0.4">
      <c r="B14" s="744" t="s">
        <v>8</v>
      </c>
      <c r="C14" s="745"/>
      <c r="D14" s="745"/>
      <c r="E14" s="745"/>
      <c r="F14" s="745"/>
      <c r="G14" s="745"/>
      <c r="H14" s="745"/>
      <c r="I14" s="745"/>
      <c r="J14" s="746"/>
      <c r="K14" s="766" t="s">
        <v>9</v>
      </c>
      <c r="L14" s="767"/>
      <c r="M14" s="767"/>
      <c r="N14" s="767"/>
      <c r="O14" s="767"/>
      <c r="P14" s="767"/>
      <c r="Q14" s="767"/>
      <c r="R14" s="767"/>
      <c r="S14" s="767"/>
      <c r="T14" s="767"/>
      <c r="U14" s="767"/>
      <c r="V14" s="767"/>
      <c r="W14" s="767"/>
      <c r="X14" s="768"/>
      <c r="Y14" s="768"/>
      <c r="Z14" s="768"/>
      <c r="AA14" s="768"/>
      <c r="AB14" s="768"/>
      <c r="AC14" s="768"/>
      <c r="AD14" s="768"/>
      <c r="AE14" s="768"/>
      <c r="AF14" s="768"/>
      <c r="AG14" s="768"/>
      <c r="AH14" s="768"/>
      <c r="AI14" s="768"/>
      <c r="AJ14" s="768"/>
      <c r="AK14" s="768"/>
      <c r="AL14" s="768"/>
      <c r="AM14" s="769"/>
    </row>
    <row r="15" spans="2:39" ht="21.2" customHeight="1" x14ac:dyDescent="0.4">
      <c r="B15" s="763"/>
      <c r="C15" s="764"/>
      <c r="D15" s="764"/>
      <c r="E15" s="764"/>
      <c r="F15" s="764"/>
      <c r="G15" s="764"/>
      <c r="H15" s="764"/>
      <c r="I15" s="764"/>
      <c r="J15" s="765"/>
      <c r="K15" s="770" t="s">
        <v>10</v>
      </c>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2"/>
    </row>
    <row r="16" spans="2:39" ht="21.2" customHeight="1" x14ac:dyDescent="0.4">
      <c r="B16" s="744" t="s">
        <v>11</v>
      </c>
      <c r="C16" s="745"/>
      <c r="D16" s="745"/>
      <c r="E16" s="745"/>
      <c r="F16" s="745"/>
      <c r="G16" s="745"/>
      <c r="H16" s="745"/>
      <c r="I16" s="745"/>
      <c r="J16" s="746"/>
      <c r="K16" s="750" t="s">
        <v>12</v>
      </c>
      <c r="L16" s="750"/>
      <c r="M16" s="750"/>
      <c r="N16" s="750"/>
      <c r="O16" s="750"/>
      <c r="P16" s="750"/>
      <c r="Q16" s="750"/>
      <c r="R16" s="750"/>
      <c r="S16" s="750"/>
      <c r="T16" s="750"/>
      <c r="U16" s="750"/>
      <c r="V16" s="750"/>
      <c r="W16" s="750"/>
      <c r="X16" s="750"/>
      <c r="Y16" s="750" t="s">
        <v>13</v>
      </c>
      <c r="Z16" s="750"/>
      <c r="AA16" s="750"/>
      <c r="AB16" s="750"/>
      <c r="AC16" s="750"/>
      <c r="AD16" s="750"/>
      <c r="AE16" s="750"/>
      <c r="AF16" s="750"/>
      <c r="AG16" s="750"/>
      <c r="AH16" s="750"/>
      <c r="AI16" s="750"/>
      <c r="AJ16" s="750"/>
      <c r="AK16" s="750"/>
      <c r="AL16" s="750"/>
      <c r="AM16" s="751"/>
    </row>
    <row r="17" spans="2:39" ht="21.2" customHeight="1" thickBot="1" x14ac:dyDescent="0.45">
      <c r="B17" s="747"/>
      <c r="C17" s="748"/>
      <c r="D17" s="748"/>
      <c r="E17" s="748"/>
      <c r="F17" s="748"/>
      <c r="G17" s="748"/>
      <c r="H17" s="748"/>
      <c r="I17" s="748"/>
      <c r="J17" s="749"/>
      <c r="K17" s="752" t="s">
        <v>14</v>
      </c>
      <c r="L17" s="753"/>
      <c r="M17" s="753"/>
      <c r="N17" s="753"/>
      <c r="O17" s="753"/>
      <c r="P17" s="753"/>
      <c r="Q17" s="753"/>
      <c r="R17" s="753"/>
      <c r="S17" s="753"/>
      <c r="T17" s="754"/>
      <c r="U17" s="755"/>
      <c r="V17" s="755"/>
      <c r="W17" s="755"/>
      <c r="X17" s="755"/>
      <c r="Y17" s="755"/>
      <c r="Z17" s="755"/>
      <c r="AA17" s="755"/>
      <c r="AB17" s="755"/>
      <c r="AC17" s="755"/>
      <c r="AD17" s="755"/>
      <c r="AE17" s="755"/>
      <c r="AF17" s="755"/>
      <c r="AG17" s="755"/>
      <c r="AH17" s="755"/>
      <c r="AI17" s="755"/>
      <c r="AJ17" s="755"/>
      <c r="AK17" s="755"/>
      <c r="AL17" s="755"/>
      <c r="AM17" s="756"/>
    </row>
    <row r="18" spans="2:39" ht="21.2" customHeight="1" thickBot="1" x14ac:dyDescent="0.45">
      <c r="B18" s="7"/>
      <c r="C18" s="722"/>
      <c r="D18" s="722"/>
      <c r="E18" s="722"/>
      <c r="F18" s="722"/>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row>
    <row r="19" spans="2:39" ht="21.2" customHeight="1" x14ac:dyDescent="0.4">
      <c r="B19" s="812" t="s">
        <v>15</v>
      </c>
      <c r="C19" s="815" t="s">
        <v>16</v>
      </c>
      <c r="D19" s="815"/>
      <c r="E19" s="815"/>
      <c r="F19" s="815"/>
      <c r="G19" s="815"/>
      <c r="H19" s="815"/>
      <c r="I19" s="815"/>
      <c r="J19" s="815"/>
      <c r="K19" s="815"/>
      <c r="L19" s="817" t="s">
        <v>17</v>
      </c>
      <c r="M19" s="818"/>
      <c r="N19" s="821" t="s">
        <v>18</v>
      </c>
      <c r="O19" s="821"/>
      <c r="P19" s="821"/>
      <c r="Q19" s="821"/>
      <c r="R19" s="821"/>
      <c r="S19" s="821"/>
      <c r="T19" s="822"/>
      <c r="U19" s="825" t="s">
        <v>19</v>
      </c>
      <c r="V19" s="821"/>
      <c r="W19" s="821"/>
      <c r="X19" s="821"/>
      <c r="Y19" s="822"/>
      <c r="Z19" s="827" t="s">
        <v>20</v>
      </c>
      <c r="AA19" s="758"/>
      <c r="AB19" s="758"/>
      <c r="AC19" s="758"/>
      <c r="AD19" s="758"/>
      <c r="AE19" s="758"/>
      <c r="AF19" s="758"/>
      <c r="AG19" s="758"/>
      <c r="AH19" s="758"/>
      <c r="AI19" s="758"/>
      <c r="AJ19" s="758"/>
      <c r="AK19" s="758"/>
      <c r="AL19" s="758"/>
      <c r="AM19" s="828"/>
    </row>
    <row r="20" spans="2:39" ht="21.2" customHeight="1" x14ac:dyDescent="0.4">
      <c r="B20" s="813"/>
      <c r="C20" s="816"/>
      <c r="D20" s="816"/>
      <c r="E20" s="816"/>
      <c r="F20" s="816"/>
      <c r="G20" s="816"/>
      <c r="H20" s="816"/>
      <c r="I20" s="816"/>
      <c r="J20" s="816"/>
      <c r="K20" s="816"/>
      <c r="L20" s="819"/>
      <c r="M20" s="820"/>
      <c r="N20" s="823"/>
      <c r="O20" s="823"/>
      <c r="P20" s="823"/>
      <c r="Q20" s="823"/>
      <c r="R20" s="823"/>
      <c r="S20" s="823"/>
      <c r="T20" s="824"/>
      <c r="U20" s="826"/>
      <c r="V20" s="823"/>
      <c r="W20" s="823"/>
      <c r="X20" s="823"/>
      <c r="Y20" s="824"/>
      <c r="Z20" s="776" t="s">
        <v>21</v>
      </c>
      <c r="AA20" s="829"/>
      <c r="AB20" s="829"/>
      <c r="AC20" s="829"/>
      <c r="AD20" s="829"/>
      <c r="AE20" s="829"/>
      <c r="AF20" s="784"/>
      <c r="AG20" s="776" t="s">
        <v>22</v>
      </c>
      <c r="AH20" s="829"/>
      <c r="AI20" s="829"/>
      <c r="AJ20" s="829"/>
      <c r="AK20" s="829"/>
      <c r="AL20" s="829"/>
      <c r="AM20" s="830"/>
    </row>
    <row r="21" spans="2:39" ht="21.2" customHeight="1" x14ac:dyDescent="0.4">
      <c r="B21" s="813"/>
      <c r="C21" s="799" t="s">
        <v>23</v>
      </c>
      <c r="D21" s="783" t="s">
        <v>24</v>
      </c>
      <c r="E21" s="783"/>
      <c r="F21" s="783"/>
      <c r="G21" s="783"/>
      <c r="H21" s="783"/>
      <c r="I21" s="783"/>
      <c r="J21" s="783"/>
      <c r="K21" s="783"/>
      <c r="L21" s="776"/>
      <c r="M21" s="784"/>
      <c r="N21" s="778" t="s">
        <v>25</v>
      </c>
      <c r="O21" s="779"/>
      <c r="P21" s="779"/>
      <c r="Q21" s="779"/>
      <c r="R21" s="779"/>
      <c r="S21" s="779"/>
      <c r="T21" s="780"/>
      <c r="U21" s="785"/>
      <c r="V21" s="786"/>
      <c r="W21" s="786"/>
      <c r="X21" s="786"/>
      <c r="Y21" s="787"/>
      <c r="Z21" s="8"/>
      <c r="AA21" s="9"/>
      <c r="AB21" s="9"/>
      <c r="AC21" s="9"/>
      <c r="AD21" s="9"/>
      <c r="AE21" s="9"/>
      <c r="AF21" s="10"/>
      <c r="AG21" s="11"/>
      <c r="AH21" s="5"/>
      <c r="AI21" s="5"/>
      <c r="AJ21" s="5"/>
      <c r="AK21" s="5"/>
      <c r="AL21" s="5"/>
      <c r="AM21" s="12"/>
    </row>
    <row r="22" spans="2:39" ht="21.2" customHeight="1" x14ac:dyDescent="0.4">
      <c r="B22" s="813"/>
      <c r="C22" s="797"/>
      <c r="D22" s="783" t="s">
        <v>26</v>
      </c>
      <c r="E22" s="783"/>
      <c r="F22" s="783"/>
      <c r="G22" s="783"/>
      <c r="H22" s="783"/>
      <c r="I22" s="783"/>
      <c r="J22" s="783"/>
      <c r="K22" s="783"/>
      <c r="L22" s="776"/>
      <c r="M22" s="784"/>
      <c r="N22" s="778" t="s">
        <v>25</v>
      </c>
      <c r="O22" s="779"/>
      <c r="P22" s="779"/>
      <c r="Q22" s="779"/>
      <c r="R22" s="779"/>
      <c r="S22" s="779"/>
      <c r="T22" s="780"/>
      <c r="U22" s="785"/>
      <c r="V22" s="786"/>
      <c r="W22" s="786"/>
      <c r="X22" s="786"/>
      <c r="Y22" s="787"/>
      <c r="Z22" s="8"/>
      <c r="AA22" s="9"/>
      <c r="AB22" s="9"/>
      <c r="AC22" s="9"/>
      <c r="AD22" s="9"/>
      <c r="AE22" s="9"/>
      <c r="AF22" s="10"/>
      <c r="AG22" s="11"/>
      <c r="AH22" s="5"/>
      <c r="AI22" s="5"/>
      <c r="AJ22" s="5"/>
      <c r="AK22" s="5"/>
      <c r="AL22" s="5"/>
      <c r="AM22" s="12"/>
    </row>
    <row r="23" spans="2:39" ht="21.2" customHeight="1" x14ac:dyDescent="0.4">
      <c r="B23" s="813"/>
      <c r="C23" s="797"/>
      <c r="D23" s="773" t="s">
        <v>27</v>
      </c>
      <c r="E23" s="774"/>
      <c r="F23" s="774"/>
      <c r="G23" s="774"/>
      <c r="H23" s="774"/>
      <c r="I23" s="774"/>
      <c r="J23" s="774"/>
      <c r="K23" s="775"/>
      <c r="L23" s="776"/>
      <c r="M23" s="777"/>
      <c r="N23" s="778" t="s">
        <v>25</v>
      </c>
      <c r="O23" s="779"/>
      <c r="P23" s="779"/>
      <c r="Q23" s="779"/>
      <c r="R23" s="779"/>
      <c r="S23" s="779"/>
      <c r="T23" s="780"/>
      <c r="U23" s="781"/>
      <c r="V23" s="782"/>
      <c r="W23" s="782"/>
      <c r="X23" s="782"/>
      <c r="Y23" s="777"/>
      <c r="Z23" s="8"/>
      <c r="AA23" s="9"/>
      <c r="AB23" s="9"/>
      <c r="AC23" s="9"/>
      <c r="AD23" s="9"/>
      <c r="AE23" s="9"/>
      <c r="AF23" s="10"/>
      <c r="AG23" s="11"/>
      <c r="AH23" s="5"/>
      <c r="AI23" s="5"/>
      <c r="AJ23" s="5"/>
      <c r="AK23" s="5"/>
      <c r="AL23" s="5"/>
      <c r="AM23" s="12"/>
    </row>
    <row r="24" spans="2:39" ht="21.2" customHeight="1" x14ac:dyDescent="0.4">
      <c r="B24" s="813"/>
      <c r="C24" s="797"/>
      <c r="D24" s="783" t="s">
        <v>28</v>
      </c>
      <c r="E24" s="783"/>
      <c r="F24" s="783"/>
      <c r="G24" s="783"/>
      <c r="H24" s="783"/>
      <c r="I24" s="783"/>
      <c r="J24" s="783"/>
      <c r="K24" s="783"/>
      <c r="L24" s="776"/>
      <c r="M24" s="784"/>
      <c r="N24" s="778" t="s">
        <v>25</v>
      </c>
      <c r="O24" s="779"/>
      <c r="P24" s="779"/>
      <c r="Q24" s="779"/>
      <c r="R24" s="779"/>
      <c r="S24" s="779"/>
      <c r="T24" s="780"/>
      <c r="U24" s="785"/>
      <c r="V24" s="786"/>
      <c r="W24" s="786"/>
      <c r="X24" s="786"/>
      <c r="Y24" s="787"/>
      <c r="Z24" s="8"/>
      <c r="AA24" s="9"/>
      <c r="AB24" s="9"/>
      <c r="AC24" s="9"/>
      <c r="AD24" s="9"/>
      <c r="AE24" s="9"/>
      <c r="AF24" s="10"/>
      <c r="AG24" s="11"/>
      <c r="AH24" s="5"/>
      <c r="AI24" s="5"/>
      <c r="AJ24" s="5"/>
      <c r="AK24" s="5"/>
      <c r="AL24" s="5"/>
      <c r="AM24" s="12"/>
    </row>
    <row r="25" spans="2:39" ht="21.2" customHeight="1" x14ac:dyDescent="0.4">
      <c r="B25" s="813"/>
      <c r="C25" s="797"/>
      <c r="D25" s="783" t="s">
        <v>29</v>
      </c>
      <c r="E25" s="783"/>
      <c r="F25" s="783"/>
      <c r="G25" s="783"/>
      <c r="H25" s="783"/>
      <c r="I25" s="783"/>
      <c r="J25" s="783"/>
      <c r="K25" s="783"/>
      <c r="L25" s="776"/>
      <c r="M25" s="784"/>
      <c r="N25" s="778" t="s">
        <v>25</v>
      </c>
      <c r="O25" s="779"/>
      <c r="P25" s="779"/>
      <c r="Q25" s="779"/>
      <c r="R25" s="779"/>
      <c r="S25" s="779"/>
      <c r="T25" s="780"/>
      <c r="U25" s="785"/>
      <c r="V25" s="786"/>
      <c r="W25" s="786"/>
      <c r="X25" s="786"/>
      <c r="Y25" s="787"/>
      <c r="Z25" s="8"/>
      <c r="AA25" s="9"/>
      <c r="AB25" s="9"/>
      <c r="AC25" s="9"/>
      <c r="AD25" s="9"/>
      <c r="AE25" s="9"/>
      <c r="AF25" s="10"/>
      <c r="AG25" s="11"/>
      <c r="AH25" s="5"/>
      <c r="AI25" s="5"/>
      <c r="AJ25" s="5"/>
      <c r="AK25" s="5"/>
      <c r="AL25" s="5"/>
      <c r="AM25" s="12"/>
    </row>
    <row r="26" spans="2:39" ht="21.2" customHeight="1" x14ac:dyDescent="0.4">
      <c r="B26" s="813"/>
      <c r="C26" s="797"/>
      <c r="D26" s="783" t="s">
        <v>30</v>
      </c>
      <c r="E26" s="783"/>
      <c r="F26" s="783"/>
      <c r="G26" s="783"/>
      <c r="H26" s="783"/>
      <c r="I26" s="783"/>
      <c r="J26" s="783"/>
      <c r="K26" s="783"/>
      <c r="L26" s="776"/>
      <c r="M26" s="784"/>
      <c r="N26" s="778" t="s">
        <v>25</v>
      </c>
      <c r="O26" s="779"/>
      <c r="P26" s="779"/>
      <c r="Q26" s="779"/>
      <c r="R26" s="779"/>
      <c r="S26" s="779"/>
      <c r="T26" s="780"/>
      <c r="U26" s="785"/>
      <c r="V26" s="786"/>
      <c r="W26" s="786"/>
      <c r="X26" s="786"/>
      <c r="Y26" s="787"/>
      <c r="Z26" s="8"/>
      <c r="AA26" s="9"/>
      <c r="AB26" s="9"/>
      <c r="AC26" s="9"/>
      <c r="AD26" s="9"/>
      <c r="AE26" s="9"/>
      <c r="AF26" s="10"/>
      <c r="AG26" s="11"/>
      <c r="AH26" s="5"/>
      <c r="AI26" s="5"/>
      <c r="AJ26" s="5"/>
      <c r="AK26" s="5"/>
      <c r="AL26" s="5"/>
      <c r="AM26" s="12"/>
    </row>
    <row r="27" spans="2:39" ht="21.2" customHeight="1" x14ac:dyDescent="0.4">
      <c r="B27" s="813"/>
      <c r="C27" s="797"/>
      <c r="D27" s="783" t="s">
        <v>31</v>
      </c>
      <c r="E27" s="783"/>
      <c r="F27" s="783"/>
      <c r="G27" s="783"/>
      <c r="H27" s="783"/>
      <c r="I27" s="783"/>
      <c r="J27" s="783"/>
      <c r="K27" s="783"/>
      <c r="L27" s="776"/>
      <c r="M27" s="784"/>
      <c r="N27" s="778" t="s">
        <v>25</v>
      </c>
      <c r="O27" s="779"/>
      <c r="P27" s="779"/>
      <c r="Q27" s="779"/>
      <c r="R27" s="779"/>
      <c r="S27" s="779"/>
      <c r="T27" s="780"/>
      <c r="U27" s="785"/>
      <c r="V27" s="786"/>
      <c r="W27" s="786"/>
      <c r="X27" s="786"/>
      <c r="Y27" s="787"/>
      <c r="Z27" s="8"/>
      <c r="AA27" s="9"/>
      <c r="AB27" s="9"/>
      <c r="AC27" s="9"/>
      <c r="AD27" s="9"/>
      <c r="AE27" s="9"/>
      <c r="AF27" s="10"/>
      <c r="AG27" s="11"/>
      <c r="AH27" s="5"/>
      <c r="AI27" s="5"/>
      <c r="AJ27" s="5"/>
      <c r="AK27" s="5"/>
      <c r="AL27" s="5"/>
      <c r="AM27" s="12"/>
    </row>
    <row r="28" spans="2:39" ht="21.2" customHeight="1" x14ac:dyDescent="0.4">
      <c r="B28" s="813"/>
      <c r="C28" s="797"/>
      <c r="D28" s="783" t="s">
        <v>32</v>
      </c>
      <c r="E28" s="783"/>
      <c r="F28" s="783"/>
      <c r="G28" s="783"/>
      <c r="H28" s="783"/>
      <c r="I28" s="783"/>
      <c r="J28" s="783"/>
      <c r="K28" s="783"/>
      <c r="L28" s="776"/>
      <c r="M28" s="784"/>
      <c r="N28" s="788"/>
      <c r="O28" s="789"/>
      <c r="P28" s="789"/>
      <c r="Q28" s="789"/>
      <c r="R28" s="789"/>
      <c r="S28" s="789"/>
      <c r="T28" s="790"/>
      <c r="U28" s="791"/>
      <c r="V28" s="792"/>
      <c r="W28" s="792"/>
      <c r="X28" s="792"/>
      <c r="Y28" s="793"/>
      <c r="Z28" s="8"/>
      <c r="AA28" s="9"/>
      <c r="AB28" s="9"/>
      <c r="AC28" s="9"/>
      <c r="AD28" s="9"/>
      <c r="AE28" s="9"/>
      <c r="AF28" s="10"/>
      <c r="AG28" s="11"/>
      <c r="AH28" s="5"/>
      <c r="AI28" s="5"/>
      <c r="AJ28" s="5"/>
      <c r="AK28" s="5"/>
      <c r="AL28" s="5"/>
      <c r="AM28" s="12"/>
    </row>
    <row r="29" spans="2:39" ht="21.2" customHeight="1" x14ac:dyDescent="0.4">
      <c r="B29" s="813"/>
      <c r="C29" s="797"/>
      <c r="D29" s="783" t="s">
        <v>33</v>
      </c>
      <c r="E29" s="783"/>
      <c r="F29" s="783"/>
      <c r="G29" s="783"/>
      <c r="H29" s="783"/>
      <c r="I29" s="783"/>
      <c r="J29" s="783"/>
      <c r="K29" s="783"/>
      <c r="L29" s="776"/>
      <c r="M29" s="784"/>
      <c r="N29" s="778" t="s">
        <v>25</v>
      </c>
      <c r="O29" s="779"/>
      <c r="P29" s="779"/>
      <c r="Q29" s="779"/>
      <c r="R29" s="779"/>
      <c r="S29" s="779"/>
      <c r="T29" s="780"/>
      <c r="U29" s="785"/>
      <c r="V29" s="786"/>
      <c r="W29" s="786"/>
      <c r="X29" s="786"/>
      <c r="Y29" s="787"/>
      <c r="Z29" s="8"/>
      <c r="AA29" s="9"/>
      <c r="AB29" s="9"/>
      <c r="AC29" s="9"/>
      <c r="AD29" s="9"/>
      <c r="AE29" s="9"/>
      <c r="AF29" s="10"/>
      <c r="AG29" s="11"/>
      <c r="AH29" s="5"/>
      <c r="AI29" s="5"/>
      <c r="AJ29" s="5"/>
      <c r="AK29" s="5"/>
      <c r="AL29" s="5"/>
      <c r="AM29" s="12"/>
    </row>
    <row r="30" spans="2:39" ht="21.2" customHeight="1" x14ac:dyDescent="0.4">
      <c r="B30" s="813"/>
      <c r="C30" s="799" t="s">
        <v>34</v>
      </c>
      <c r="D30" s="783" t="s">
        <v>35</v>
      </c>
      <c r="E30" s="783"/>
      <c r="F30" s="783"/>
      <c r="G30" s="783"/>
      <c r="H30" s="783"/>
      <c r="I30" s="783"/>
      <c r="J30" s="783"/>
      <c r="K30" s="783"/>
      <c r="L30" s="776"/>
      <c r="M30" s="784"/>
      <c r="N30" s="778" t="s">
        <v>25</v>
      </c>
      <c r="O30" s="779"/>
      <c r="P30" s="779"/>
      <c r="Q30" s="779"/>
      <c r="R30" s="779"/>
      <c r="S30" s="779"/>
      <c r="T30" s="780"/>
      <c r="U30" s="785"/>
      <c r="V30" s="786"/>
      <c r="W30" s="786"/>
      <c r="X30" s="786"/>
      <c r="Y30" s="787"/>
      <c r="Z30" s="8"/>
      <c r="AA30" s="9"/>
      <c r="AB30" s="9"/>
      <c r="AC30" s="9"/>
      <c r="AD30" s="9"/>
      <c r="AE30" s="9"/>
      <c r="AF30" s="10"/>
      <c r="AG30" s="11"/>
      <c r="AH30" s="5"/>
      <c r="AI30" s="5"/>
      <c r="AJ30" s="5"/>
      <c r="AK30" s="5"/>
      <c r="AL30" s="5"/>
      <c r="AM30" s="12"/>
    </row>
    <row r="31" spans="2:39" ht="21.2" customHeight="1" x14ac:dyDescent="0.4">
      <c r="B31" s="813"/>
      <c r="C31" s="797"/>
      <c r="D31" s="783" t="s">
        <v>36</v>
      </c>
      <c r="E31" s="783"/>
      <c r="F31" s="783"/>
      <c r="G31" s="783"/>
      <c r="H31" s="783"/>
      <c r="I31" s="783"/>
      <c r="J31" s="783"/>
      <c r="K31" s="783"/>
      <c r="L31" s="776"/>
      <c r="M31" s="784"/>
      <c r="N31" s="778" t="s">
        <v>25</v>
      </c>
      <c r="O31" s="779"/>
      <c r="P31" s="779"/>
      <c r="Q31" s="779"/>
      <c r="R31" s="779"/>
      <c r="S31" s="779"/>
      <c r="T31" s="780"/>
      <c r="U31" s="785"/>
      <c r="V31" s="786"/>
      <c r="W31" s="786"/>
      <c r="X31" s="786"/>
      <c r="Y31" s="787"/>
      <c r="Z31" s="8"/>
      <c r="AA31" s="9"/>
      <c r="AB31" s="9"/>
      <c r="AC31" s="9"/>
      <c r="AD31" s="9"/>
      <c r="AE31" s="9"/>
      <c r="AF31" s="10"/>
      <c r="AG31" s="11"/>
      <c r="AH31" s="5"/>
      <c r="AI31" s="5"/>
      <c r="AJ31" s="5"/>
      <c r="AK31" s="5"/>
      <c r="AL31" s="5"/>
      <c r="AM31" s="12"/>
    </row>
    <row r="32" spans="2:39" ht="21.2" customHeight="1" x14ac:dyDescent="0.4">
      <c r="B32" s="813"/>
      <c r="C32" s="797"/>
      <c r="D32" s="783" t="s">
        <v>37</v>
      </c>
      <c r="E32" s="783"/>
      <c r="F32" s="783"/>
      <c r="G32" s="783"/>
      <c r="H32" s="783"/>
      <c r="I32" s="783"/>
      <c r="J32" s="783"/>
      <c r="K32" s="783"/>
      <c r="L32" s="776"/>
      <c r="M32" s="784"/>
      <c r="N32" s="778" t="s">
        <v>25</v>
      </c>
      <c r="O32" s="779"/>
      <c r="P32" s="779"/>
      <c r="Q32" s="779"/>
      <c r="R32" s="779"/>
      <c r="S32" s="779"/>
      <c r="T32" s="780"/>
      <c r="U32" s="785"/>
      <c r="V32" s="786"/>
      <c r="W32" s="786"/>
      <c r="X32" s="786"/>
      <c r="Y32" s="787"/>
      <c r="Z32" s="8"/>
      <c r="AA32" s="9"/>
      <c r="AB32" s="9"/>
      <c r="AC32" s="9"/>
      <c r="AD32" s="9"/>
      <c r="AE32" s="9"/>
      <c r="AF32" s="10"/>
      <c r="AG32" s="11"/>
      <c r="AH32" s="5"/>
      <c r="AI32" s="5"/>
      <c r="AJ32" s="5"/>
      <c r="AK32" s="5"/>
      <c r="AL32" s="5"/>
      <c r="AM32" s="12"/>
    </row>
    <row r="33" spans="2:39" ht="21.2" customHeight="1" x14ac:dyDescent="0.4">
      <c r="B33" s="813"/>
      <c r="C33" s="797"/>
      <c r="D33" s="783" t="s">
        <v>38</v>
      </c>
      <c r="E33" s="783"/>
      <c r="F33" s="783"/>
      <c r="G33" s="783"/>
      <c r="H33" s="783"/>
      <c r="I33" s="783"/>
      <c r="J33" s="783"/>
      <c r="K33" s="783"/>
      <c r="L33" s="776"/>
      <c r="M33" s="784"/>
      <c r="N33" s="778" t="s">
        <v>25</v>
      </c>
      <c r="O33" s="779"/>
      <c r="P33" s="779"/>
      <c r="Q33" s="779"/>
      <c r="R33" s="779"/>
      <c r="S33" s="779"/>
      <c r="T33" s="780"/>
      <c r="U33" s="785"/>
      <c r="V33" s="786"/>
      <c r="W33" s="786"/>
      <c r="X33" s="786"/>
      <c r="Y33" s="787"/>
      <c r="Z33" s="8"/>
      <c r="AA33" s="9"/>
      <c r="AB33" s="9"/>
      <c r="AC33" s="9"/>
      <c r="AD33" s="9"/>
      <c r="AE33" s="9"/>
      <c r="AF33" s="10"/>
      <c r="AG33" s="11"/>
      <c r="AH33" s="5"/>
      <c r="AI33" s="5"/>
      <c r="AJ33" s="5"/>
      <c r="AK33" s="5"/>
      <c r="AL33" s="5"/>
      <c r="AM33" s="12"/>
    </row>
    <row r="34" spans="2:39" ht="21.2" customHeight="1" x14ac:dyDescent="0.4">
      <c r="B34" s="813"/>
      <c r="C34" s="797"/>
      <c r="D34" s="783" t="s">
        <v>39</v>
      </c>
      <c r="E34" s="783"/>
      <c r="F34" s="783"/>
      <c r="G34" s="783"/>
      <c r="H34" s="783"/>
      <c r="I34" s="783"/>
      <c r="J34" s="783"/>
      <c r="K34" s="783"/>
      <c r="L34" s="776"/>
      <c r="M34" s="784"/>
      <c r="N34" s="778" t="s">
        <v>25</v>
      </c>
      <c r="O34" s="779"/>
      <c r="P34" s="779"/>
      <c r="Q34" s="779"/>
      <c r="R34" s="779"/>
      <c r="S34" s="779"/>
      <c r="T34" s="780"/>
      <c r="U34" s="785"/>
      <c r="V34" s="786"/>
      <c r="W34" s="786"/>
      <c r="X34" s="786"/>
      <c r="Y34" s="787"/>
      <c r="Z34" s="8"/>
      <c r="AA34" s="9"/>
      <c r="AB34" s="9"/>
      <c r="AC34" s="9"/>
      <c r="AD34" s="9"/>
      <c r="AE34" s="9"/>
      <c r="AF34" s="10"/>
      <c r="AG34" s="11"/>
      <c r="AH34" s="5"/>
      <c r="AI34" s="5"/>
      <c r="AJ34" s="5"/>
      <c r="AK34" s="5"/>
      <c r="AL34" s="5"/>
      <c r="AM34" s="12"/>
    </row>
    <row r="35" spans="2:39" ht="21.2" customHeight="1" x14ac:dyDescent="0.4">
      <c r="B35" s="813"/>
      <c r="C35" s="797"/>
      <c r="D35" s="783" t="s">
        <v>40</v>
      </c>
      <c r="E35" s="783"/>
      <c r="F35" s="783"/>
      <c r="G35" s="783"/>
      <c r="H35" s="783"/>
      <c r="I35" s="783"/>
      <c r="J35" s="783"/>
      <c r="K35" s="783"/>
      <c r="L35" s="776"/>
      <c r="M35" s="784"/>
      <c r="N35" s="778" t="s">
        <v>25</v>
      </c>
      <c r="O35" s="779"/>
      <c r="P35" s="779"/>
      <c r="Q35" s="779"/>
      <c r="R35" s="779"/>
      <c r="S35" s="779"/>
      <c r="T35" s="780"/>
      <c r="U35" s="785"/>
      <c r="V35" s="786"/>
      <c r="W35" s="786"/>
      <c r="X35" s="786"/>
      <c r="Y35" s="787"/>
      <c r="Z35" s="8"/>
      <c r="AA35" s="9"/>
      <c r="AB35" s="9"/>
      <c r="AC35" s="9"/>
      <c r="AD35" s="9"/>
      <c r="AE35" s="9"/>
      <c r="AF35" s="10"/>
      <c r="AG35" s="11"/>
      <c r="AH35" s="5"/>
      <c r="AI35" s="5"/>
      <c r="AJ35" s="5"/>
      <c r="AK35" s="5"/>
      <c r="AL35" s="5"/>
      <c r="AM35" s="12"/>
    </row>
    <row r="36" spans="2:39" ht="21.2" customHeight="1" x14ac:dyDescent="0.4">
      <c r="B36" s="813"/>
      <c r="C36" s="797"/>
      <c r="D36" s="783" t="s">
        <v>1003</v>
      </c>
      <c r="E36" s="783"/>
      <c r="F36" s="783"/>
      <c r="G36" s="783"/>
      <c r="H36" s="783"/>
      <c r="I36" s="783"/>
      <c r="J36" s="783"/>
      <c r="K36" s="783"/>
      <c r="L36" s="776"/>
      <c r="M36" s="784"/>
      <c r="N36" s="778" t="s">
        <v>25</v>
      </c>
      <c r="O36" s="779"/>
      <c r="P36" s="779"/>
      <c r="Q36" s="779"/>
      <c r="R36" s="779"/>
      <c r="S36" s="779"/>
      <c r="T36" s="780"/>
      <c r="U36" s="785"/>
      <c r="V36" s="786"/>
      <c r="W36" s="786"/>
      <c r="X36" s="786"/>
      <c r="Y36" s="787"/>
      <c r="Z36" s="8"/>
      <c r="AA36" s="9"/>
      <c r="AB36" s="9"/>
      <c r="AC36" s="9"/>
      <c r="AD36" s="9"/>
      <c r="AE36" s="9"/>
      <c r="AF36" s="10"/>
      <c r="AG36" s="11"/>
      <c r="AH36" s="5"/>
      <c r="AI36" s="5"/>
      <c r="AJ36" s="5"/>
      <c r="AK36" s="5"/>
      <c r="AL36" s="5"/>
      <c r="AM36" s="12"/>
    </row>
    <row r="37" spans="2:39" ht="21.2" customHeight="1" x14ac:dyDescent="0.4">
      <c r="B37" s="813"/>
      <c r="C37" s="798"/>
      <c r="D37" s="794" t="s">
        <v>41</v>
      </c>
      <c r="E37" s="794"/>
      <c r="F37" s="794"/>
      <c r="G37" s="794"/>
      <c r="H37" s="794"/>
      <c r="I37" s="794"/>
      <c r="J37" s="794"/>
      <c r="K37" s="794"/>
      <c r="L37" s="795"/>
      <c r="M37" s="796"/>
      <c r="N37" s="778" t="s">
        <v>25</v>
      </c>
      <c r="O37" s="779"/>
      <c r="P37" s="779"/>
      <c r="Q37" s="779"/>
      <c r="R37" s="779"/>
      <c r="S37" s="779"/>
      <c r="T37" s="780"/>
      <c r="U37" s="785"/>
      <c r="V37" s="786"/>
      <c r="W37" s="786"/>
      <c r="X37" s="786"/>
      <c r="Y37" s="787"/>
      <c r="Z37" s="8"/>
      <c r="AA37" s="9"/>
      <c r="AB37" s="9"/>
      <c r="AC37" s="9"/>
      <c r="AD37" s="9"/>
      <c r="AE37" s="9"/>
      <c r="AF37" s="10"/>
      <c r="AG37" s="11"/>
      <c r="AH37" s="5"/>
      <c r="AI37" s="5"/>
      <c r="AJ37" s="5"/>
      <c r="AK37" s="5"/>
      <c r="AL37" s="5"/>
      <c r="AM37" s="12"/>
    </row>
    <row r="38" spans="2:39" ht="21.2" customHeight="1" x14ac:dyDescent="0.4">
      <c r="B38" s="813"/>
      <c r="C38" s="797" t="s">
        <v>991</v>
      </c>
      <c r="D38" s="783" t="s">
        <v>992</v>
      </c>
      <c r="E38" s="783"/>
      <c r="F38" s="783"/>
      <c r="G38" s="783"/>
      <c r="H38" s="783"/>
      <c r="I38" s="783"/>
      <c r="J38" s="783"/>
      <c r="K38" s="783"/>
      <c r="L38" s="776"/>
      <c r="M38" s="784"/>
      <c r="N38" s="778" t="s">
        <v>25</v>
      </c>
      <c r="O38" s="779"/>
      <c r="P38" s="779"/>
      <c r="Q38" s="779"/>
      <c r="R38" s="779"/>
      <c r="S38" s="779"/>
      <c r="T38" s="780"/>
      <c r="U38" s="785"/>
      <c r="V38" s="786"/>
      <c r="W38" s="786"/>
      <c r="X38" s="786"/>
      <c r="Y38" s="787"/>
      <c r="Z38" s="8"/>
      <c r="AA38" s="9"/>
      <c r="AB38" s="9"/>
      <c r="AC38" s="9"/>
      <c r="AD38" s="9"/>
      <c r="AE38" s="9"/>
      <c r="AF38" s="10"/>
      <c r="AG38" s="11"/>
      <c r="AH38" s="5"/>
      <c r="AI38" s="5"/>
      <c r="AJ38" s="5"/>
      <c r="AK38" s="5"/>
      <c r="AL38" s="5"/>
      <c r="AM38" s="12"/>
    </row>
    <row r="39" spans="2:39" ht="21.2" customHeight="1" x14ac:dyDescent="0.4">
      <c r="B39" s="813"/>
      <c r="C39" s="798"/>
      <c r="D39" s="783" t="s">
        <v>993</v>
      </c>
      <c r="E39" s="783"/>
      <c r="F39" s="783"/>
      <c r="G39" s="783"/>
      <c r="H39" s="783"/>
      <c r="I39" s="783"/>
      <c r="J39" s="783"/>
      <c r="K39" s="783"/>
      <c r="L39" s="776"/>
      <c r="M39" s="784"/>
      <c r="N39" s="778" t="s">
        <v>25</v>
      </c>
      <c r="O39" s="779"/>
      <c r="P39" s="779"/>
      <c r="Q39" s="779"/>
      <c r="R39" s="779"/>
      <c r="S39" s="779"/>
      <c r="T39" s="780"/>
      <c r="U39" s="785"/>
      <c r="V39" s="786"/>
      <c r="W39" s="786"/>
      <c r="X39" s="786"/>
      <c r="Y39" s="787"/>
      <c r="Z39" s="8"/>
      <c r="AA39" s="9"/>
      <c r="AB39" s="9"/>
      <c r="AC39" s="9"/>
      <c r="AD39" s="9"/>
      <c r="AE39" s="9"/>
      <c r="AF39" s="10"/>
      <c r="AG39" s="11"/>
      <c r="AH39" s="5"/>
      <c r="AI39" s="5"/>
      <c r="AJ39" s="5"/>
      <c r="AK39" s="5"/>
      <c r="AL39" s="5"/>
      <c r="AM39" s="12"/>
    </row>
    <row r="40" spans="2:39" ht="21.2" customHeight="1" thickBot="1" x14ac:dyDescent="0.45">
      <c r="B40" s="814"/>
      <c r="C40" s="719" t="s">
        <v>994</v>
      </c>
      <c r="D40" s="807" t="s">
        <v>995</v>
      </c>
      <c r="E40" s="808"/>
      <c r="F40" s="808"/>
      <c r="G40" s="808"/>
      <c r="H40" s="808"/>
      <c r="I40" s="808"/>
      <c r="J40" s="808"/>
      <c r="K40" s="809"/>
      <c r="L40" s="810"/>
      <c r="M40" s="811"/>
      <c r="N40" s="778" t="s">
        <v>25</v>
      </c>
      <c r="O40" s="779"/>
      <c r="P40" s="779"/>
      <c r="Q40" s="779"/>
      <c r="R40" s="779"/>
      <c r="S40" s="779"/>
      <c r="T40" s="780"/>
      <c r="U40" s="785"/>
      <c r="V40" s="786"/>
      <c r="W40" s="786"/>
      <c r="X40" s="786"/>
      <c r="Y40" s="787"/>
      <c r="Z40" s="13"/>
      <c r="AA40" s="14"/>
      <c r="AB40" s="14"/>
      <c r="AC40" s="14"/>
      <c r="AD40" s="14"/>
      <c r="AE40" s="14"/>
      <c r="AF40" s="15"/>
      <c r="AG40" s="16"/>
      <c r="AH40" s="17"/>
      <c r="AI40" s="17"/>
      <c r="AJ40" s="17"/>
      <c r="AK40" s="17"/>
      <c r="AL40" s="17"/>
      <c r="AM40" s="18"/>
    </row>
    <row r="41" spans="2:39" ht="21.2" customHeight="1" thickBot="1" x14ac:dyDescent="0.45">
      <c r="B41" s="802" t="s">
        <v>42</v>
      </c>
      <c r="C41" s="803"/>
      <c r="D41" s="803"/>
      <c r="E41" s="803"/>
      <c r="F41" s="803"/>
      <c r="G41" s="803"/>
      <c r="H41" s="803"/>
      <c r="I41" s="803"/>
      <c r="J41" s="803"/>
      <c r="K41" s="804"/>
      <c r="L41" s="805" t="s">
        <v>43</v>
      </c>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c r="AM41" s="806"/>
    </row>
    <row r="42" spans="2:39" ht="14.25" customHeight="1" x14ac:dyDescent="0.4">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2:39" ht="27.95" customHeight="1" x14ac:dyDescent="0.4">
      <c r="B43" s="800" t="s">
        <v>996</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row>
    <row r="44" spans="2:39" ht="18" customHeight="1" x14ac:dyDescent="0.4">
      <c r="B44" s="801" t="s">
        <v>997</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row>
    <row r="45" spans="2:39" ht="18" customHeight="1" x14ac:dyDescent="0.4">
      <c r="B45" s="801" t="s">
        <v>998</v>
      </c>
      <c r="C45" s="801"/>
      <c r="D45" s="801"/>
      <c r="E45" s="801"/>
      <c r="F45" s="801"/>
      <c r="G45" s="801"/>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row>
    <row r="46" spans="2:39" ht="28.5" customHeight="1" x14ac:dyDescent="0.4">
      <c r="B46" s="800" t="s">
        <v>999</v>
      </c>
      <c r="C46" s="801"/>
      <c r="D46" s="801"/>
      <c r="E46" s="801"/>
      <c r="F46" s="801"/>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801"/>
      <c r="AJ46" s="801"/>
      <c r="AK46" s="801"/>
      <c r="AL46" s="801"/>
      <c r="AM46" s="801"/>
    </row>
    <row r="47" spans="2:39" ht="28.5" customHeight="1" x14ac:dyDescent="0.4">
      <c r="B47" s="800" t="s">
        <v>1000</v>
      </c>
      <c r="C47" s="801"/>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B19:B40"/>
    <mergeCell ref="C19:K20"/>
    <mergeCell ref="L19:M20"/>
    <mergeCell ref="N19:T20"/>
    <mergeCell ref="U19:Y20"/>
    <mergeCell ref="Z19:AM19"/>
    <mergeCell ref="Z20:AF20"/>
    <mergeCell ref="AG20:AM20"/>
    <mergeCell ref="C21:C29"/>
    <mergeCell ref="D37:K37"/>
    <mergeCell ref="L37:M37"/>
    <mergeCell ref="N37:T37"/>
    <mergeCell ref="U37:Y37"/>
    <mergeCell ref="C38:C39"/>
    <mergeCell ref="D38:K38"/>
    <mergeCell ref="L38:M38"/>
    <mergeCell ref="N38:T38"/>
    <mergeCell ref="U38:Y38"/>
    <mergeCell ref="D39:K39"/>
    <mergeCell ref="C30:C37"/>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D21:K21"/>
    <mergeCell ref="B1:AM1"/>
    <mergeCell ref="B2:AM2"/>
    <mergeCell ref="C6:J6"/>
    <mergeCell ref="Y8:AJ8"/>
    <mergeCell ref="Y9:AJ9"/>
    <mergeCell ref="Y10:AJ10"/>
    <mergeCell ref="B16:J17"/>
    <mergeCell ref="K16:O16"/>
    <mergeCell ref="P16:X16"/>
    <mergeCell ref="Y16:AC16"/>
    <mergeCell ref="AD16:AM16"/>
    <mergeCell ref="K17:S17"/>
    <mergeCell ref="T17:AM17"/>
    <mergeCell ref="B13:J13"/>
    <mergeCell ref="K13:AM13"/>
    <mergeCell ref="B14:J15"/>
    <mergeCell ref="K14:W14"/>
    <mergeCell ref="X14:AM14"/>
    <mergeCell ref="K15:AM15"/>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EB53E-ABF8-4400-AB9B-01CAED603CC1}">
  <dimension ref="A1:BH465"/>
  <sheetViews>
    <sheetView view="pageBreakPreview" zoomScale="80" zoomScaleNormal="70" zoomScaleSheetLayoutView="80" workbookViewId="0"/>
  </sheetViews>
  <sheetFormatPr defaultColWidth="9" defaultRowHeight="13.5" x14ac:dyDescent="0.4"/>
  <cols>
    <col min="1" max="1" width="2.625" style="21" customWidth="1"/>
    <col min="2" max="2" width="7.5" style="21" customWidth="1"/>
    <col min="3" max="13" width="2.625" style="21" customWidth="1"/>
    <col min="14" max="14" width="4.625" style="21" customWidth="1"/>
    <col min="15" max="20" width="3.625" style="21" customWidth="1"/>
    <col min="21" max="26" width="3.5" style="21" customWidth="1"/>
    <col min="27" max="31" width="3.375" style="21" customWidth="1"/>
    <col min="32" max="36" width="5" style="21" customWidth="1"/>
    <col min="37" max="37" width="5.875" style="21" customWidth="1"/>
    <col min="38" max="51" width="4.5" style="21" customWidth="1"/>
    <col min="52" max="52" width="18.75" style="21" customWidth="1"/>
    <col min="53" max="54" width="2.625" style="21" customWidth="1"/>
    <col min="55" max="55" width="4.25" style="21" customWidth="1"/>
    <col min="56" max="59" width="2.625" style="21" customWidth="1"/>
    <col min="60" max="60" width="9" style="21" customWidth="1"/>
    <col min="61" max="16384" width="9" style="21"/>
  </cols>
  <sheetData>
    <row r="1" spans="1:58" ht="18" customHeight="1" x14ac:dyDescent="0.4">
      <c r="A1" s="20" t="s">
        <v>44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8"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8" ht="21" x14ac:dyDescent="0.4">
      <c r="A3" s="951" t="s">
        <v>45</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c r="AM3" s="951"/>
      <c r="AN3" s="951"/>
      <c r="AO3" s="951"/>
      <c r="AP3" s="951"/>
      <c r="AQ3" s="951"/>
      <c r="AR3" s="951"/>
      <c r="AS3" s="951"/>
      <c r="AT3" s="951"/>
      <c r="AU3" s="951"/>
      <c r="AV3" s="951"/>
      <c r="AW3" s="951"/>
      <c r="AX3" s="951"/>
      <c r="AY3" s="951"/>
      <c r="AZ3" s="951"/>
      <c r="BA3" s="951"/>
      <c r="BB3" s="951"/>
      <c r="BC3" s="951"/>
      <c r="BD3" s="951"/>
      <c r="BE3" s="951"/>
      <c r="BF3" s="22"/>
    </row>
    <row r="4" spans="1:58" ht="14.25" thickBot="1" x14ac:dyDescent="0.4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row>
    <row r="5" spans="1:58" ht="21.95" customHeight="1" thickBot="1" x14ac:dyDescent="0.45">
      <c r="A5" s="952" t="s">
        <v>46</v>
      </c>
      <c r="B5" s="953"/>
      <c r="C5" s="953"/>
      <c r="D5" s="953"/>
      <c r="E5" s="953"/>
      <c r="F5" s="953"/>
      <c r="G5" s="953"/>
      <c r="H5" s="953"/>
      <c r="I5" s="953"/>
      <c r="J5" s="954"/>
      <c r="K5" s="958" t="s">
        <v>47</v>
      </c>
      <c r="L5" s="953"/>
      <c r="M5" s="953"/>
      <c r="N5" s="954"/>
      <c r="O5" s="958" t="s">
        <v>48</v>
      </c>
      <c r="P5" s="953"/>
      <c r="Q5" s="953"/>
      <c r="R5" s="953"/>
      <c r="S5" s="953"/>
      <c r="T5" s="954"/>
      <c r="U5" s="960" t="s">
        <v>49</v>
      </c>
      <c r="V5" s="961"/>
      <c r="W5" s="961"/>
      <c r="X5" s="961"/>
      <c r="Y5" s="961"/>
      <c r="Z5" s="962"/>
      <c r="AA5" s="960" t="s">
        <v>50</v>
      </c>
      <c r="AB5" s="953"/>
      <c r="AC5" s="953"/>
      <c r="AD5" s="953"/>
      <c r="AE5" s="953"/>
      <c r="AF5" s="966" t="s">
        <v>51</v>
      </c>
      <c r="AG5" s="967"/>
      <c r="AH5" s="967"/>
      <c r="AI5" s="967"/>
      <c r="AJ5" s="967"/>
      <c r="AK5" s="967"/>
      <c r="AL5" s="967"/>
      <c r="AM5" s="967"/>
      <c r="AN5" s="967"/>
      <c r="AO5" s="967"/>
      <c r="AP5" s="967"/>
      <c r="AQ5" s="967"/>
      <c r="AR5" s="967"/>
      <c r="AS5" s="967"/>
      <c r="AT5" s="967"/>
      <c r="AU5" s="967"/>
      <c r="AV5" s="967"/>
      <c r="AW5" s="967"/>
      <c r="AX5" s="967"/>
      <c r="AY5" s="967"/>
      <c r="AZ5" s="967"/>
      <c r="BA5" s="24"/>
      <c r="BB5" s="24"/>
      <c r="BC5" s="24"/>
      <c r="BD5" s="24"/>
      <c r="BE5" s="25"/>
      <c r="BF5" s="23"/>
    </row>
    <row r="6" spans="1:58" ht="21.95" customHeight="1" thickTop="1" thickBot="1" x14ac:dyDescent="0.45">
      <c r="A6" s="955"/>
      <c r="B6" s="956"/>
      <c r="C6" s="956"/>
      <c r="D6" s="956"/>
      <c r="E6" s="956"/>
      <c r="F6" s="956"/>
      <c r="G6" s="956"/>
      <c r="H6" s="956"/>
      <c r="I6" s="956"/>
      <c r="J6" s="957"/>
      <c r="K6" s="959"/>
      <c r="L6" s="956"/>
      <c r="M6" s="956"/>
      <c r="N6" s="957"/>
      <c r="O6" s="959"/>
      <c r="P6" s="956"/>
      <c r="Q6" s="956"/>
      <c r="R6" s="956"/>
      <c r="S6" s="956"/>
      <c r="T6" s="957"/>
      <c r="U6" s="963"/>
      <c r="V6" s="964"/>
      <c r="W6" s="964"/>
      <c r="X6" s="964"/>
      <c r="Y6" s="964"/>
      <c r="Z6" s="965"/>
      <c r="AA6" s="959"/>
      <c r="AB6" s="956"/>
      <c r="AC6" s="956"/>
      <c r="AD6" s="956"/>
      <c r="AE6" s="956"/>
      <c r="AF6" s="968"/>
      <c r="AG6" s="969"/>
      <c r="AH6" s="969"/>
      <c r="AI6" s="969"/>
      <c r="AJ6" s="969"/>
      <c r="AK6" s="969"/>
      <c r="AL6" s="969"/>
      <c r="AM6" s="969"/>
      <c r="AN6" s="969"/>
      <c r="AO6" s="969"/>
      <c r="AP6" s="969"/>
      <c r="AQ6" s="969"/>
      <c r="AR6" s="969"/>
      <c r="AS6" s="969"/>
      <c r="AT6" s="969"/>
      <c r="AU6" s="969"/>
      <c r="AV6" s="969"/>
      <c r="AW6" s="969"/>
      <c r="AX6" s="969"/>
      <c r="AY6" s="969"/>
      <c r="AZ6" s="969"/>
      <c r="BA6" s="970" t="s">
        <v>52</v>
      </c>
      <c r="BB6" s="971"/>
      <c r="BC6" s="971"/>
      <c r="BD6" s="971"/>
      <c r="BE6" s="972"/>
      <c r="BF6" s="23"/>
    </row>
    <row r="7" spans="1:58" ht="57.75" customHeight="1" thickTop="1" thickBot="1" x14ac:dyDescent="0.45">
      <c r="A7" s="993" t="s">
        <v>53</v>
      </c>
      <c r="B7" s="994"/>
      <c r="C7" s="994"/>
      <c r="D7" s="994"/>
      <c r="E7" s="994"/>
      <c r="F7" s="994"/>
      <c r="G7" s="994"/>
      <c r="H7" s="994"/>
      <c r="I7" s="994"/>
      <c r="J7" s="995"/>
      <c r="K7" s="996"/>
      <c r="L7" s="997"/>
      <c r="M7" s="997"/>
      <c r="N7" s="998"/>
      <c r="O7" s="996"/>
      <c r="P7" s="997"/>
      <c r="Q7" s="997"/>
      <c r="R7" s="997"/>
      <c r="S7" s="997"/>
      <c r="T7" s="998"/>
      <c r="U7" s="999"/>
      <c r="V7" s="1000"/>
      <c r="W7" s="1000"/>
      <c r="X7" s="1000"/>
      <c r="Y7" s="1000"/>
      <c r="Z7" s="1001"/>
      <c r="AA7" s="996"/>
      <c r="AB7" s="997"/>
      <c r="AC7" s="997"/>
      <c r="AD7" s="997"/>
      <c r="AE7" s="997"/>
      <c r="AF7" s="1002" t="s">
        <v>54</v>
      </c>
      <c r="AG7" s="1003"/>
      <c r="AH7" s="1003"/>
      <c r="AI7" s="1003"/>
      <c r="AJ7" s="1003"/>
      <c r="AK7" s="1004"/>
      <c r="AL7" s="975" t="s">
        <v>55</v>
      </c>
      <c r="AM7" s="976"/>
      <c r="AN7" s="976"/>
      <c r="AO7" s="976"/>
      <c r="AP7" s="976"/>
      <c r="AQ7" s="976"/>
      <c r="AR7" s="976"/>
      <c r="AS7" s="976"/>
      <c r="AT7" s="976"/>
      <c r="AU7" s="976"/>
      <c r="AV7" s="976"/>
      <c r="AW7" s="976"/>
      <c r="AX7" s="976"/>
      <c r="AY7" s="976"/>
      <c r="AZ7" s="977"/>
      <c r="BA7" s="978"/>
      <c r="BB7" s="979"/>
      <c r="BC7" s="979"/>
      <c r="BD7" s="979"/>
      <c r="BE7" s="980"/>
      <c r="BF7" s="26"/>
    </row>
    <row r="8" spans="1:58" ht="21.95" customHeight="1" x14ac:dyDescent="0.4">
      <c r="A8" s="981" t="s">
        <v>56</v>
      </c>
      <c r="B8" s="973" t="s">
        <v>24</v>
      </c>
      <c r="C8" s="973"/>
      <c r="D8" s="973"/>
      <c r="E8" s="973"/>
      <c r="F8" s="973"/>
      <c r="G8" s="973"/>
      <c r="H8" s="973"/>
      <c r="I8" s="973"/>
      <c r="J8" s="973"/>
      <c r="K8" s="984"/>
      <c r="L8" s="985"/>
      <c r="M8" s="985"/>
      <c r="N8" s="985"/>
      <c r="O8" s="984"/>
      <c r="P8" s="985"/>
      <c r="Q8" s="985"/>
      <c r="R8" s="985"/>
      <c r="S8" s="985"/>
      <c r="T8" s="985"/>
      <c r="U8" s="984"/>
      <c r="V8" s="985"/>
      <c r="W8" s="985"/>
      <c r="X8" s="985"/>
      <c r="Y8" s="985"/>
      <c r="Z8" s="985"/>
      <c r="AA8" s="984"/>
      <c r="AB8" s="985"/>
      <c r="AC8" s="985"/>
      <c r="AD8" s="985"/>
      <c r="AE8" s="985"/>
      <c r="AF8" s="987" t="s">
        <v>57</v>
      </c>
      <c r="AG8" s="988"/>
      <c r="AH8" s="988"/>
      <c r="AI8" s="988"/>
      <c r="AJ8" s="988"/>
      <c r="AK8" s="989"/>
      <c r="AL8" s="990" t="s">
        <v>58</v>
      </c>
      <c r="AM8" s="991"/>
      <c r="AN8" s="991"/>
      <c r="AO8" s="991"/>
      <c r="AP8" s="991"/>
      <c r="AQ8" s="991"/>
      <c r="AR8" s="991"/>
      <c r="AS8" s="991"/>
      <c r="AT8" s="991"/>
      <c r="AU8" s="991"/>
      <c r="AV8" s="991"/>
      <c r="AW8" s="991"/>
      <c r="AX8" s="991"/>
      <c r="AY8" s="991"/>
      <c r="AZ8" s="992"/>
      <c r="BA8" s="973"/>
      <c r="BB8" s="973"/>
      <c r="BC8" s="973"/>
      <c r="BD8" s="973"/>
      <c r="BE8" s="974"/>
      <c r="BF8" s="23"/>
    </row>
    <row r="9" spans="1:58" ht="21.95" customHeight="1" x14ac:dyDescent="0.4">
      <c r="A9" s="982"/>
      <c r="B9" s="874"/>
      <c r="C9" s="874"/>
      <c r="D9" s="874"/>
      <c r="E9" s="874"/>
      <c r="F9" s="874"/>
      <c r="G9" s="874"/>
      <c r="H9" s="874"/>
      <c r="I9" s="874"/>
      <c r="J9" s="874"/>
      <c r="K9" s="986"/>
      <c r="L9" s="948"/>
      <c r="M9" s="948"/>
      <c r="N9" s="948"/>
      <c r="O9" s="986"/>
      <c r="P9" s="948"/>
      <c r="Q9" s="948"/>
      <c r="R9" s="948"/>
      <c r="S9" s="948"/>
      <c r="T9" s="948"/>
      <c r="U9" s="986"/>
      <c r="V9" s="948"/>
      <c r="W9" s="948"/>
      <c r="X9" s="948"/>
      <c r="Y9" s="948"/>
      <c r="Z9" s="948"/>
      <c r="AA9" s="986"/>
      <c r="AB9" s="948"/>
      <c r="AC9" s="948"/>
      <c r="AD9" s="948"/>
      <c r="AE9" s="948"/>
      <c r="AF9" s="836" t="s">
        <v>59</v>
      </c>
      <c r="AG9" s="836"/>
      <c r="AH9" s="836"/>
      <c r="AI9" s="836"/>
      <c r="AJ9" s="836"/>
      <c r="AK9" s="837"/>
      <c r="AL9" s="876" t="s">
        <v>60</v>
      </c>
      <c r="AM9" s="877"/>
      <c r="AN9" s="877"/>
      <c r="AO9" s="877"/>
      <c r="AP9" s="877"/>
      <c r="AQ9" s="877"/>
      <c r="AR9" s="877"/>
      <c r="AS9" s="877"/>
      <c r="AT9" s="877"/>
      <c r="AU9" s="877"/>
      <c r="AV9" s="877"/>
      <c r="AW9" s="877"/>
      <c r="AX9" s="877"/>
      <c r="AY9" s="877"/>
      <c r="AZ9" s="878"/>
      <c r="BA9" s="841"/>
      <c r="BB9" s="841"/>
      <c r="BC9" s="841"/>
      <c r="BD9" s="841"/>
      <c r="BE9" s="879"/>
      <c r="BF9" s="23"/>
    </row>
    <row r="10" spans="1:58" ht="21.95" customHeight="1" x14ac:dyDescent="0.4">
      <c r="A10" s="982"/>
      <c r="B10" s="874"/>
      <c r="C10" s="874"/>
      <c r="D10" s="874"/>
      <c r="E10" s="874"/>
      <c r="F10" s="874"/>
      <c r="G10" s="874"/>
      <c r="H10" s="874"/>
      <c r="I10" s="874"/>
      <c r="J10" s="874"/>
      <c r="K10" s="986"/>
      <c r="L10" s="948"/>
      <c r="M10" s="948"/>
      <c r="N10" s="948"/>
      <c r="O10" s="986"/>
      <c r="P10" s="948"/>
      <c r="Q10" s="948"/>
      <c r="R10" s="948"/>
      <c r="S10" s="948"/>
      <c r="T10" s="948"/>
      <c r="U10" s="986"/>
      <c r="V10" s="948"/>
      <c r="W10" s="948"/>
      <c r="X10" s="948"/>
      <c r="Y10" s="948"/>
      <c r="Z10" s="948"/>
      <c r="AA10" s="986"/>
      <c r="AB10" s="948"/>
      <c r="AC10" s="948"/>
      <c r="AD10" s="948"/>
      <c r="AE10" s="948"/>
      <c r="AF10" s="836" t="s">
        <v>61</v>
      </c>
      <c r="AG10" s="836"/>
      <c r="AH10" s="836"/>
      <c r="AI10" s="836"/>
      <c r="AJ10" s="836"/>
      <c r="AK10" s="837"/>
      <c r="AL10" s="876" t="s">
        <v>60</v>
      </c>
      <c r="AM10" s="877"/>
      <c r="AN10" s="877"/>
      <c r="AO10" s="877"/>
      <c r="AP10" s="877"/>
      <c r="AQ10" s="877"/>
      <c r="AR10" s="877"/>
      <c r="AS10" s="877"/>
      <c r="AT10" s="877"/>
      <c r="AU10" s="877"/>
      <c r="AV10" s="877"/>
      <c r="AW10" s="877"/>
      <c r="AX10" s="877"/>
      <c r="AY10" s="877"/>
      <c r="AZ10" s="878"/>
      <c r="BA10" s="841"/>
      <c r="BB10" s="841"/>
      <c r="BC10" s="841"/>
      <c r="BD10" s="841"/>
      <c r="BE10" s="879"/>
      <c r="BF10" s="23"/>
    </row>
    <row r="11" spans="1:58" ht="21.95" customHeight="1" x14ac:dyDescent="0.4">
      <c r="A11" s="982"/>
      <c r="B11" s="874"/>
      <c r="C11" s="874"/>
      <c r="D11" s="874"/>
      <c r="E11" s="874"/>
      <c r="F11" s="874"/>
      <c r="G11" s="874"/>
      <c r="H11" s="874"/>
      <c r="I11" s="874"/>
      <c r="J11" s="874"/>
      <c r="K11" s="986"/>
      <c r="L11" s="948"/>
      <c r="M11" s="948"/>
      <c r="N11" s="948"/>
      <c r="O11" s="986"/>
      <c r="P11" s="948"/>
      <c r="Q11" s="948"/>
      <c r="R11" s="948"/>
      <c r="S11" s="948"/>
      <c r="T11" s="948"/>
      <c r="U11" s="986"/>
      <c r="V11" s="948"/>
      <c r="W11" s="948"/>
      <c r="X11" s="948"/>
      <c r="Y11" s="948"/>
      <c r="Z11" s="948"/>
      <c r="AA11" s="986"/>
      <c r="AB11" s="948"/>
      <c r="AC11" s="948"/>
      <c r="AD11" s="948"/>
      <c r="AE11" s="948"/>
      <c r="AF11" s="836" t="s">
        <v>62</v>
      </c>
      <c r="AG11" s="836"/>
      <c r="AH11" s="836"/>
      <c r="AI11" s="836"/>
      <c r="AJ11" s="836"/>
      <c r="AK11" s="837"/>
      <c r="AL11" s="876" t="s">
        <v>60</v>
      </c>
      <c r="AM11" s="877"/>
      <c r="AN11" s="877"/>
      <c r="AO11" s="877"/>
      <c r="AP11" s="877"/>
      <c r="AQ11" s="877"/>
      <c r="AR11" s="877"/>
      <c r="AS11" s="877"/>
      <c r="AT11" s="877"/>
      <c r="AU11" s="877"/>
      <c r="AV11" s="877"/>
      <c r="AW11" s="877"/>
      <c r="AX11" s="877"/>
      <c r="AY11" s="877"/>
      <c r="AZ11" s="878"/>
      <c r="BA11" s="841"/>
      <c r="BB11" s="841"/>
      <c r="BC11" s="841"/>
      <c r="BD11" s="841"/>
      <c r="BE11" s="879"/>
      <c r="BF11" s="23"/>
    </row>
    <row r="12" spans="1:58" ht="21.95" customHeight="1" x14ac:dyDescent="0.4">
      <c r="A12" s="982"/>
      <c r="B12" s="874"/>
      <c r="C12" s="874"/>
      <c r="D12" s="874"/>
      <c r="E12" s="874"/>
      <c r="F12" s="874"/>
      <c r="G12" s="874"/>
      <c r="H12" s="874"/>
      <c r="I12" s="874"/>
      <c r="J12" s="874"/>
      <c r="K12" s="986"/>
      <c r="L12" s="948"/>
      <c r="M12" s="948"/>
      <c r="N12" s="948"/>
      <c r="O12" s="986"/>
      <c r="P12" s="948"/>
      <c r="Q12" s="948"/>
      <c r="R12" s="948"/>
      <c r="S12" s="948"/>
      <c r="T12" s="948"/>
      <c r="U12" s="986"/>
      <c r="V12" s="948"/>
      <c r="W12" s="948"/>
      <c r="X12" s="948"/>
      <c r="Y12" s="948"/>
      <c r="Z12" s="948"/>
      <c r="AA12" s="986"/>
      <c r="AB12" s="948"/>
      <c r="AC12" s="948"/>
      <c r="AD12" s="948"/>
      <c r="AE12" s="948"/>
      <c r="AF12" s="836" t="s">
        <v>63</v>
      </c>
      <c r="AG12" s="836"/>
      <c r="AH12" s="836"/>
      <c r="AI12" s="836"/>
      <c r="AJ12" s="836"/>
      <c r="AK12" s="837"/>
      <c r="AL12" s="876" t="s">
        <v>64</v>
      </c>
      <c r="AM12" s="877"/>
      <c r="AN12" s="877"/>
      <c r="AO12" s="877"/>
      <c r="AP12" s="877"/>
      <c r="AQ12" s="877"/>
      <c r="AR12" s="877"/>
      <c r="AS12" s="877"/>
      <c r="AT12" s="877"/>
      <c r="AU12" s="877"/>
      <c r="AV12" s="877"/>
      <c r="AW12" s="877"/>
      <c r="AX12" s="877"/>
      <c r="AY12" s="877"/>
      <c r="AZ12" s="878"/>
      <c r="BA12" s="841"/>
      <c r="BB12" s="841"/>
      <c r="BC12" s="841"/>
      <c r="BD12" s="841"/>
      <c r="BE12" s="879"/>
      <c r="BF12" s="23"/>
    </row>
    <row r="13" spans="1:58" ht="21.95" customHeight="1" x14ac:dyDescent="0.4">
      <c r="A13" s="982"/>
      <c r="B13" s="874"/>
      <c r="C13" s="874"/>
      <c r="D13" s="874"/>
      <c r="E13" s="874"/>
      <c r="F13" s="874"/>
      <c r="G13" s="874"/>
      <c r="H13" s="874"/>
      <c r="I13" s="874"/>
      <c r="J13" s="874"/>
      <c r="K13" s="986"/>
      <c r="L13" s="948"/>
      <c r="M13" s="948"/>
      <c r="N13" s="948"/>
      <c r="O13" s="986"/>
      <c r="P13" s="948"/>
      <c r="Q13" s="948"/>
      <c r="R13" s="948"/>
      <c r="S13" s="948"/>
      <c r="T13" s="948"/>
      <c r="U13" s="986"/>
      <c r="V13" s="948"/>
      <c r="W13" s="948"/>
      <c r="X13" s="948"/>
      <c r="Y13" s="948"/>
      <c r="Z13" s="948"/>
      <c r="AA13" s="986"/>
      <c r="AB13" s="948"/>
      <c r="AC13" s="948"/>
      <c r="AD13" s="948"/>
      <c r="AE13" s="948"/>
      <c r="AF13" s="836" t="s">
        <v>65</v>
      </c>
      <c r="AG13" s="836"/>
      <c r="AH13" s="836"/>
      <c r="AI13" s="836"/>
      <c r="AJ13" s="836"/>
      <c r="AK13" s="837"/>
      <c r="AL13" s="876" t="s">
        <v>66</v>
      </c>
      <c r="AM13" s="877"/>
      <c r="AN13" s="877"/>
      <c r="AO13" s="877"/>
      <c r="AP13" s="877"/>
      <c r="AQ13" s="877"/>
      <c r="AR13" s="877"/>
      <c r="AS13" s="877"/>
      <c r="AT13" s="877"/>
      <c r="AU13" s="877"/>
      <c r="AV13" s="877"/>
      <c r="AW13" s="877"/>
      <c r="AX13" s="877"/>
      <c r="AY13" s="877"/>
      <c r="AZ13" s="878"/>
      <c r="BA13" s="841"/>
      <c r="BB13" s="841"/>
      <c r="BC13" s="841"/>
      <c r="BD13" s="841"/>
      <c r="BE13" s="879"/>
      <c r="BF13" s="23"/>
    </row>
    <row r="14" spans="1:58" ht="21.95" customHeight="1" x14ac:dyDescent="0.4">
      <c r="A14" s="982"/>
      <c r="B14" s="874"/>
      <c r="C14" s="874"/>
      <c r="D14" s="874"/>
      <c r="E14" s="874"/>
      <c r="F14" s="874"/>
      <c r="G14" s="874"/>
      <c r="H14" s="874"/>
      <c r="I14" s="874"/>
      <c r="J14" s="874"/>
      <c r="K14" s="986"/>
      <c r="L14" s="948"/>
      <c r="M14" s="948"/>
      <c r="N14" s="948"/>
      <c r="O14" s="986"/>
      <c r="P14" s="948"/>
      <c r="Q14" s="948"/>
      <c r="R14" s="948"/>
      <c r="S14" s="948"/>
      <c r="T14" s="948"/>
      <c r="U14" s="986"/>
      <c r="V14" s="948"/>
      <c r="W14" s="948"/>
      <c r="X14" s="948"/>
      <c r="Y14" s="948"/>
      <c r="Z14" s="948"/>
      <c r="AA14" s="986"/>
      <c r="AB14" s="948"/>
      <c r="AC14" s="948"/>
      <c r="AD14" s="948"/>
      <c r="AE14" s="948"/>
      <c r="AF14" s="836" t="s">
        <v>67</v>
      </c>
      <c r="AG14" s="836"/>
      <c r="AH14" s="836"/>
      <c r="AI14" s="836"/>
      <c r="AJ14" s="836"/>
      <c r="AK14" s="837"/>
      <c r="AL14" s="876" t="s">
        <v>68</v>
      </c>
      <c r="AM14" s="877"/>
      <c r="AN14" s="877"/>
      <c r="AO14" s="877"/>
      <c r="AP14" s="877"/>
      <c r="AQ14" s="877"/>
      <c r="AR14" s="877"/>
      <c r="AS14" s="877"/>
      <c r="AT14" s="877"/>
      <c r="AU14" s="877"/>
      <c r="AV14" s="877"/>
      <c r="AW14" s="877"/>
      <c r="AX14" s="877"/>
      <c r="AY14" s="877"/>
      <c r="AZ14" s="878"/>
      <c r="BA14" s="841"/>
      <c r="BB14" s="841"/>
      <c r="BC14" s="841"/>
      <c r="BD14" s="841"/>
      <c r="BE14" s="879"/>
      <c r="BF14" s="23"/>
    </row>
    <row r="15" spans="1:58" ht="44.1" customHeight="1" x14ac:dyDescent="0.4">
      <c r="A15" s="982"/>
      <c r="B15" s="874"/>
      <c r="C15" s="874"/>
      <c r="D15" s="874"/>
      <c r="E15" s="874"/>
      <c r="F15" s="874"/>
      <c r="G15" s="874"/>
      <c r="H15" s="874"/>
      <c r="I15" s="874"/>
      <c r="J15" s="874"/>
      <c r="K15" s="986"/>
      <c r="L15" s="948"/>
      <c r="M15" s="948"/>
      <c r="N15" s="948"/>
      <c r="O15" s="986"/>
      <c r="P15" s="948"/>
      <c r="Q15" s="948"/>
      <c r="R15" s="948"/>
      <c r="S15" s="948"/>
      <c r="T15" s="948"/>
      <c r="U15" s="986"/>
      <c r="V15" s="948"/>
      <c r="W15" s="948"/>
      <c r="X15" s="948"/>
      <c r="Y15" s="948"/>
      <c r="Z15" s="948"/>
      <c r="AA15" s="986"/>
      <c r="AB15" s="948"/>
      <c r="AC15" s="948"/>
      <c r="AD15" s="948"/>
      <c r="AE15" s="948"/>
      <c r="AF15" s="835" t="s">
        <v>69</v>
      </c>
      <c r="AG15" s="836"/>
      <c r="AH15" s="836"/>
      <c r="AI15" s="836"/>
      <c r="AJ15" s="836"/>
      <c r="AK15" s="837"/>
      <c r="AL15" s="887" t="s">
        <v>70</v>
      </c>
      <c r="AM15" s="877"/>
      <c r="AN15" s="877"/>
      <c r="AO15" s="877"/>
      <c r="AP15" s="877"/>
      <c r="AQ15" s="877"/>
      <c r="AR15" s="877"/>
      <c r="AS15" s="877"/>
      <c r="AT15" s="877"/>
      <c r="AU15" s="877"/>
      <c r="AV15" s="877"/>
      <c r="AW15" s="877"/>
      <c r="AX15" s="877"/>
      <c r="AY15" s="877"/>
      <c r="AZ15" s="878"/>
      <c r="BA15" s="835"/>
      <c r="BB15" s="836"/>
      <c r="BC15" s="836"/>
      <c r="BD15" s="836"/>
      <c r="BE15" s="888"/>
      <c r="BF15" s="23"/>
    </row>
    <row r="16" spans="1:58" ht="21.95" customHeight="1" x14ac:dyDescent="0.4">
      <c r="A16" s="982"/>
      <c r="B16" s="841"/>
      <c r="C16" s="841"/>
      <c r="D16" s="841"/>
      <c r="E16" s="841"/>
      <c r="F16" s="841"/>
      <c r="G16" s="841"/>
      <c r="H16" s="841"/>
      <c r="I16" s="841"/>
      <c r="J16" s="841"/>
      <c r="K16" s="950"/>
      <c r="L16" s="950"/>
      <c r="M16" s="950"/>
      <c r="N16" s="950"/>
      <c r="O16" s="950"/>
      <c r="P16" s="950"/>
      <c r="Q16" s="950"/>
      <c r="R16" s="950"/>
      <c r="S16" s="950"/>
      <c r="T16" s="950"/>
      <c r="U16" s="950"/>
      <c r="V16" s="950"/>
      <c r="W16" s="950"/>
      <c r="X16" s="950"/>
      <c r="Y16" s="950"/>
      <c r="Z16" s="950"/>
      <c r="AA16" s="950"/>
      <c r="AB16" s="950"/>
      <c r="AC16" s="950"/>
      <c r="AD16" s="950"/>
      <c r="AE16" s="950"/>
      <c r="AF16" s="836" t="s">
        <v>71</v>
      </c>
      <c r="AG16" s="836"/>
      <c r="AH16" s="836"/>
      <c r="AI16" s="836"/>
      <c r="AJ16" s="836"/>
      <c r="AK16" s="837"/>
      <c r="AL16" s="876" t="s">
        <v>72</v>
      </c>
      <c r="AM16" s="877"/>
      <c r="AN16" s="877"/>
      <c r="AO16" s="877"/>
      <c r="AP16" s="877"/>
      <c r="AQ16" s="877"/>
      <c r="AR16" s="877"/>
      <c r="AS16" s="877"/>
      <c r="AT16" s="877"/>
      <c r="AU16" s="877"/>
      <c r="AV16" s="877"/>
      <c r="AW16" s="877"/>
      <c r="AX16" s="877"/>
      <c r="AY16" s="877"/>
      <c r="AZ16" s="878"/>
      <c r="BA16" s="841"/>
      <c r="BB16" s="842"/>
      <c r="BC16" s="842"/>
      <c r="BD16" s="842"/>
      <c r="BE16" s="843"/>
      <c r="BF16" s="26"/>
    </row>
    <row r="17" spans="1:60" ht="21.95" customHeight="1" x14ac:dyDescent="0.4">
      <c r="A17" s="982"/>
      <c r="B17" s="841"/>
      <c r="C17" s="841"/>
      <c r="D17" s="841"/>
      <c r="E17" s="841"/>
      <c r="F17" s="841"/>
      <c r="G17" s="841"/>
      <c r="H17" s="841"/>
      <c r="I17" s="841"/>
      <c r="J17" s="841"/>
      <c r="K17" s="950"/>
      <c r="L17" s="950"/>
      <c r="M17" s="950"/>
      <c r="N17" s="950"/>
      <c r="O17" s="950"/>
      <c r="P17" s="950"/>
      <c r="Q17" s="950"/>
      <c r="R17" s="950"/>
      <c r="S17" s="950"/>
      <c r="T17" s="950"/>
      <c r="U17" s="950"/>
      <c r="V17" s="950"/>
      <c r="W17" s="950"/>
      <c r="X17" s="950"/>
      <c r="Y17" s="950"/>
      <c r="Z17" s="950"/>
      <c r="AA17" s="950"/>
      <c r="AB17" s="950"/>
      <c r="AC17" s="950"/>
      <c r="AD17" s="950"/>
      <c r="AE17" s="950"/>
      <c r="AF17" s="835" t="s">
        <v>73</v>
      </c>
      <c r="AG17" s="836"/>
      <c r="AH17" s="836"/>
      <c r="AI17" s="836"/>
      <c r="AJ17" s="836"/>
      <c r="AK17" s="837"/>
      <c r="AL17" s="838" t="s">
        <v>72</v>
      </c>
      <c r="AM17" s="839"/>
      <c r="AN17" s="839"/>
      <c r="AO17" s="839"/>
      <c r="AP17" s="839"/>
      <c r="AQ17" s="839"/>
      <c r="AR17" s="839"/>
      <c r="AS17" s="839"/>
      <c r="AT17" s="839"/>
      <c r="AU17" s="839"/>
      <c r="AV17" s="839"/>
      <c r="AW17" s="839"/>
      <c r="AX17" s="839"/>
      <c r="AY17" s="839"/>
      <c r="AZ17" s="840"/>
      <c r="BA17" s="841"/>
      <c r="BB17" s="842"/>
      <c r="BC17" s="842"/>
      <c r="BD17" s="842"/>
      <c r="BE17" s="843"/>
      <c r="BF17" s="27"/>
    </row>
    <row r="18" spans="1:60" ht="21.95" customHeight="1" x14ac:dyDescent="0.4">
      <c r="A18" s="982"/>
      <c r="B18" s="841" t="s">
        <v>26</v>
      </c>
      <c r="C18" s="842"/>
      <c r="D18" s="842"/>
      <c r="E18" s="842"/>
      <c r="F18" s="842"/>
      <c r="G18" s="842"/>
      <c r="H18" s="842"/>
      <c r="I18" s="842"/>
      <c r="J18" s="842"/>
      <c r="K18" s="949"/>
      <c r="L18" s="950"/>
      <c r="M18" s="950"/>
      <c r="N18" s="950"/>
      <c r="O18" s="949"/>
      <c r="P18" s="950"/>
      <c r="Q18" s="950"/>
      <c r="R18" s="950"/>
      <c r="S18" s="950"/>
      <c r="T18" s="950"/>
      <c r="U18" s="949"/>
      <c r="V18" s="950"/>
      <c r="W18" s="950"/>
      <c r="X18" s="950"/>
      <c r="Y18" s="950"/>
      <c r="Z18" s="950"/>
      <c r="AA18" s="949"/>
      <c r="AB18" s="950"/>
      <c r="AC18" s="950"/>
      <c r="AD18" s="950"/>
      <c r="AE18" s="950"/>
      <c r="AF18" s="835" t="s">
        <v>74</v>
      </c>
      <c r="AG18" s="836"/>
      <c r="AH18" s="836"/>
      <c r="AI18" s="836"/>
      <c r="AJ18" s="836"/>
      <c r="AK18" s="837"/>
      <c r="AL18" s="838" t="s">
        <v>75</v>
      </c>
      <c r="AM18" s="839"/>
      <c r="AN18" s="839"/>
      <c r="AO18" s="839"/>
      <c r="AP18" s="839"/>
      <c r="AQ18" s="839"/>
      <c r="AR18" s="839"/>
      <c r="AS18" s="839"/>
      <c r="AT18" s="839"/>
      <c r="AU18" s="839"/>
      <c r="AV18" s="839"/>
      <c r="AW18" s="839"/>
      <c r="AX18" s="839"/>
      <c r="AY18" s="839"/>
      <c r="AZ18" s="840"/>
      <c r="BA18" s="841"/>
      <c r="BB18" s="841"/>
      <c r="BC18" s="841"/>
      <c r="BD18" s="841"/>
      <c r="BE18" s="879"/>
      <c r="BF18" s="23"/>
      <c r="BH18" s="21" t="s">
        <v>76</v>
      </c>
    </row>
    <row r="19" spans="1:60" ht="21.95" customHeight="1" x14ac:dyDescent="0.4">
      <c r="A19" s="982"/>
      <c r="B19" s="841"/>
      <c r="C19" s="842"/>
      <c r="D19" s="842"/>
      <c r="E19" s="842"/>
      <c r="F19" s="842"/>
      <c r="G19" s="842"/>
      <c r="H19" s="842"/>
      <c r="I19" s="842"/>
      <c r="J19" s="842"/>
      <c r="K19" s="949"/>
      <c r="L19" s="950"/>
      <c r="M19" s="950"/>
      <c r="N19" s="950"/>
      <c r="O19" s="949"/>
      <c r="P19" s="950"/>
      <c r="Q19" s="950"/>
      <c r="R19" s="950"/>
      <c r="S19" s="950"/>
      <c r="T19" s="950"/>
      <c r="U19" s="949"/>
      <c r="V19" s="950"/>
      <c r="W19" s="950"/>
      <c r="X19" s="950"/>
      <c r="Y19" s="950"/>
      <c r="Z19" s="950"/>
      <c r="AA19" s="949"/>
      <c r="AB19" s="950"/>
      <c r="AC19" s="950"/>
      <c r="AD19" s="950"/>
      <c r="AE19" s="950"/>
      <c r="AF19" s="835" t="s">
        <v>59</v>
      </c>
      <c r="AG19" s="836"/>
      <c r="AH19" s="836"/>
      <c r="AI19" s="836"/>
      <c r="AJ19" s="836"/>
      <c r="AK19" s="837"/>
      <c r="AL19" s="838" t="s">
        <v>77</v>
      </c>
      <c r="AM19" s="839"/>
      <c r="AN19" s="839"/>
      <c r="AO19" s="839"/>
      <c r="AP19" s="839"/>
      <c r="AQ19" s="839"/>
      <c r="AR19" s="839"/>
      <c r="AS19" s="839"/>
      <c r="AT19" s="839"/>
      <c r="AU19" s="839"/>
      <c r="AV19" s="839"/>
      <c r="AW19" s="839"/>
      <c r="AX19" s="839"/>
      <c r="AY19" s="839"/>
      <c r="AZ19" s="840"/>
      <c r="BA19" s="841"/>
      <c r="BB19" s="841"/>
      <c r="BC19" s="841"/>
      <c r="BD19" s="841"/>
      <c r="BE19" s="879"/>
      <c r="BF19" s="23"/>
    </row>
    <row r="20" spans="1:60" ht="21.95" customHeight="1" x14ac:dyDescent="0.4">
      <c r="A20" s="982"/>
      <c r="B20" s="841"/>
      <c r="C20" s="842"/>
      <c r="D20" s="842"/>
      <c r="E20" s="842"/>
      <c r="F20" s="842"/>
      <c r="G20" s="842"/>
      <c r="H20" s="842"/>
      <c r="I20" s="842"/>
      <c r="J20" s="842"/>
      <c r="K20" s="949"/>
      <c r="L20" s="950"/>
      <c r="M20" s="950"/>
      <c r="N20" s="950"/>
      <c r="O20" s="949"/>
      <c r="P20" s="950"/>
      <c r="Q20" s="950"/>
      <c r="R20" s="950"/>
      <c r="S20" s="950"/>
      <c r="T20" s="950"/>
      <c r="U20" s="949"/>
      <c r="V20" s="950"/>
      <c r="W20" s="950"/>
      <c r="X20" s="950"/>
      <c r="Y20" s="950"/>
      <c r="Z20" s="950"/>
      <c r="AA20" s="949"/>
      <c r="AB20" s="950"/>
      <c r="AC20" s="950"/>
      <c r="AD20" s="950"/>
      <c r="AE20" s="950"/>
      <c r="AF20" s="836" t="s">
        <v>61</v>
      </c>
      <c r="AG20" s="836"/>
      <c r="AH20" s="836"/>
      <c r="AI20" s="836"/>
      <c r="AJ20" s="836"/>
      <c r="AK20" s="837"/>
      <c r="AL20" s="876" t="s">
        <v>77</v>
      </c>
      <c r="AM20" s="877"/>
      <c r="AN20" s="877"/>
      <c r="AO20" s="877"/>
      <c r="AP20" s="877"/>
      <c r="AQ20" s="877"/>
      <c r="AR20" s="877"/>
      <c r="AS20" s="877"/>
      <c r="AT20" s="877"/>
      <c r="AU20" s="877"/>
      <c r="AV20" s="877"/>
      <c r="AW20" s="877"/>
      <c r="AX20" s="877"/>
      <c r="AY20" s="877"/>
      <c r="AZ20" s="878"/>
      <c r="BA20" s="841"/>
      <c r="BB20" s="841"/>
      <c r="BC20" s="841"/>
      <c r="BD20" s="841"/>
      <c r="BE20" s="879"/>
      <c r="BF20" s="23"/>
    </row>
    <row r="21" spans="1:60" ht="21.95" customHeight="1" x14ac:dyDescent="0.4">
      <c r="A21" s="982"/>
      <c r="B21" s="841"/>
      <c r="C21" s="842"/>
      <c r="D21" s="842"/>
      <c r="E21" s="842"/>
      <c r="F21" s="842"/>
      <c r="G21" s="842"/>
      <c r="H21" s="842"/>
      <c r="I21" s="842"/>
      <c r="J21" s="842"/>
      <c r="K21" s="949"/>
      <c r="L21" s="950"/>
      <c r="M21" s="950"/>
      <c r="N21" s="950"/>
      <c r="O21" s="949"/>
      <c r="P21" s="950"/>
      <c r="Q21" s="950"/>
      <c r="R21" s="950"/>
      <c r="S21" s="950"/>
      <c r="T21" s="950"/>
      <c r="U21" s="949"/>
      <c r="V21" s="950"/>
      <c r="W21" s="950"/>
      <c r="X21" s="950"/>
      <c r="Y21" s="950"/>
      <c r="Z21" s="950"/>
      <c r="AA21" s="949"/>
      <c r="AB21" s="950"/>
      <c r="AC21" s="950"/>
      <c r="AD21" s="950"/>
      <c r="AE21" s="950"/>
      <c r="AF21" s="836" t="s">
        <v>62</v>
      </c>
      <c r="AG21" s="836"/>
      <c r="AH21" s="836"/>
      <c r="AI21" s="836"/>
      <c r="AJ21" s="836"/>
      <c r="AK21" s="837"/>
      <c r="AL21" s="876" t="s">
        <v>77</v>
      </c>
      <c r="AM21" s="877"/>
      <c r="AN21" s="877"/>
      <c r="AO21" s="877"/>
      <c r="AP21" s="877"/>
      <c r="AQ21" s="877"/>
      <c r="AR21" s="877"/>
      <c r="AS21" s="877"/>
      <c r="AT21" s="877"/>
      <c r="AU21" s="877"/>
      <c r="AV21" s="877"/>
      <c r="AW21" s="877"/>
      <c r="AX21" s="877"/>
      <c r="AY21" s="877"/>
      <c r="AZ21" s="878"/>
      <c r="BA21" s="841"/>
      <c r="BB21" s="841"/>
      <c r="BC21" s="841"/>
      <c r="BD21" s="841"/>
      <c r="BE21" s="879"/>
      <c r="BF21" s="23"/>
    </row>
    <row r="22" spans="1:60" ht="21.95" customHeight="1" x14ac:dyDescent="0.4">
      <c r="A22" s="982"/>
      <c r="B22" s="841"/>
      <c r="C22" s="842"/>
      <c r="D22" s="842"/>
      <c r="E22" s="842"/>
      <c r="F22" s="842"/>
      <c r="G22" s="842"/>
      <c r="H22" s="842"/>
      <c r="I22" s="842"/>
      <c r="J22" s="842"/>
      <c r="K22" s="949"/>
      <c r="L22" s="950"/>
      <c r="M22" s="950"/>
      <c r="N22" s="950"/>
      <c r="O22" s="949"/>
      <c r="P22" s="950"/>
      <c r="Q22" s="950"/>
      <c r="R22" s="950"/>
      <c r="S22" s="950"/>
      <c r="T22" s="950"/>
      <c r="U22" s="949"/>
      <c r="V22" s="950"/>
      <c r="W22" s="950"/>
      <c r="X22" s="950"/>
      <c r="Y22" s="950"/>
      <c r="Z22" s="950"/>
      <c r="AA22" s="949"/>
      <c r="AB22" s="950"/>
      <c r="AC22" s="950"/>
      <c r="AD22" s="950"/>
      <c r="AE22" s="950"/>
      <c r="AF22" s="835" t="s">
        <v>63</v>
      </c>
      <c r="AG22" s="836"/>
      <c r="AH22" s="836"/>
      <c r="AI22" s="836"/>
      <c r="AJ22" s="836"/>
      <c r="AK22" s="837"/>
      <c r="AL22" s="876" t="s">
        <v>78</v>
      </c>
      <c r="AM22" s="877"/>
      <c r="AN22" s="877"/>
      <c r="AO22" s="877"/>
      <c r="AP22" s="877"/>
      <c r="AQ22" s="877"/>
      <c r="AR22" s="877"/>
      <c r="AS22" s="877"/>
      <c r="AT22" s="877"/>
      <c r="AU22" s="877"/>
      <c r="AV22" s="877"/>
      <c r="AW22" s="877"/>
      <c r="AX22" s="877"/>
      <c r="AY22" s="877"/>
      <c r="AZ22" s="878"/>
      <c r="BA22" s="835"/>
      <c r="BB22" s="836"/>
      <c r="BC22" s="836"/>
      <c r="BD22" s="836"/>
      <c r="BE22" s="888"/>
      <c r="BF22" s="23"/>
      <c r="BH22" s="21" t="s">
        <v>76</v>
      </c>
    </row>
    <row r="23" spans="1:60" ht="21.95" customHeight="1" x14ac:dyDescent="0.4">
      <c r="A23" s="982"/>
      <c r="B23" s="841"/>
      <c r="C23" s="842"/>
      <c r="D23" s="842"/>
      <c r="E23" s="842"/>
      <c r="F23" s="842"/>
      <c r="G23" s="842"/>
      <c r="H23" s="842"/>
      <c r="I23" s="842"/>
      <c r="J23" s="842"/>
      <c r="K23" s="949"/>
      <c r="L23" s="950"/>
      <c r="M23" s="950"/>
      <c r="N23" s="950"/>
      <c r="O23" s="949"/>
      <c r="P23" s="950"/>
      <c r="Q23" s="950"/>
      <c r="R23" s="950"/>
      <c r="S23" s="950"/>
      <c r="T23" s="950"/>
      <c r="U23" s="949"/>
      <c r="V23" s="950"/>
      <c r="W23" s="950"/>
      <c r="X23" s="950"/>
      <c r="Y23" s="950"/>
      <c r="Z23" s="950"/>
      <c r="AA23" s="949"/>
      <c r="AB23" s="950"/>
      <c r="AC23" s="950"/>
      <c r="AD23" s="950"/>
      <c r="AE23" s="950"/>
      <c r="AF23" s="836" t="s">
        <v>67</v>
      </c>
      <c r="AG23" s="836"/>
      <c r="AH23" s="836"/>
      <c r="AI23" s="836"/>
      <c r="AJ23" s="836"/>
      <c r="AK23" s="837"/>
      <c r="AL23" s="876" t="s">
        <v>68</v>
      </c>
      <c r="AM23" s="877"/>
      <c r="AN23" s="877"/>
      <c r="AO23" s="877"/>
      <c r="AP23" s="877"/>
      <c r="AQ23" s="877"/>
      <c r="AR23" s="877"/>
      <c r="AS23" s="877"/>
      <c r="AT23" s="877"/>
      <c r="AU23" s="877"/>
      <c r="AV23" s="877"/>
      <c r="AW23" s="877"/>
      <c r="AX23" s="877"/>
      <c r="AY23" s="877"/>
      <c r="AZ23" s="878"/>
      <c r="BA23" s="841"/>
      <c r="BB23" s="841"/>
      <c r="BC23" s="841"/>
      <c r="BD23" s="841"/>
      <c r="BE23" s="879"/>
      <c r="BF23" s="23"/>
      <c r="BH23" s="21" t="s">
        <v>76</v>
      </c>
    </row>
    <row r="24" spans="1:60" ht="44.1" customHeight="1" x14ac:dyDescent="0.4">
      <c r="A24" s="982"/>
      <c r="B24" s="841"/>
      <c r="C24" s="842"/>
      <c r="D24" s="842"/>
      <c r="E24" s="842"/>
      <c r="F24" s="842"/>
      <c r="G24" s="842"/>
      <c r="H24" s="842"/>
      <c r="I24" s="842"/>
      <c r="J24" s="842"/>
      <c r="K24" s="949"/>
      <c r="L24" s="950"/>
      <c r="M24" s="950"/>
      <c r="N24" s="950"/>
      <c r="O24" s="949"/>
      <c r="P24" s="950"/>
      <c r="Q24" s="950"/>
      <c r="R24" s="950"/>
      <c r="S24" s="950"/>
      <c r="T24" s="950"/>
      <c r="U24" s="949"/>
      <c r="V24" s="950"/>
      <c r="W24" s="950"/>
      <c r="X24" s="950"/>
      <c r="Y24" s="950"/>
      <c r="Z24" s="950"/>
      <c r="AA24" s="949"/>
      <c r="AB24" s="950"/>
      <c r="AC24" s="950"/>
      <c r="AD24" s="950"/>
      <c r="AE24" s="950"/>
      <c r="AF24" s="835" t="s">
        <v>69</v>
      </c>
      <c r="AG24" s="836"/>
      <c r="AH24" s="836"/>
      <c r="AI24" s="836"/>
      <c r="AJ24" s="836"/>
      <c r="AK24" s="837"/>
      <c r="AL24" s="887" t="s">
        <v>70</v>
      </c>
      <c r="AM24" s="877"/>
      <c r="AN24" s="877"/>
      <c r="AO24" s="877"/>
      <c r="AP24" s="877"/>
      <c r="AQ24" s="877"/>
      <c r="AR24" s="877"/>
      <c r="AS24" s="877"/>
      <c r="AT24" s="877"/>
      <c r="AU24" s="877"/>
      <c r="AV24" s="877"/>
      <c r="AW24" s="877"/>
      <c r="AX24" s="877"/>
      <c r="AY24" s="877"/>
      <c r="AZ24" s="878"/>
      <c r="BA24" s="835"/>
      <c r="BB24" s="836"/>
      <c r="BC24" s="836"/>
      <c r="BD24" s="836"/>
      <c r="BE24" s="888"/>
      <c r="BF24" s="23"/>
    </row>
    <row r="25" spans="1:60" ht="21.95" customHeight="1" x14ac:dyDescent="0.4">
      <c r="A25" s="982"/>
      <c r="B25" s="842"/>
      <c r="C25" s="842"/>
      <c r="D25" s="842"/>
      <c r="E25" s="842"/>
      <c r="F25" s="842"/>
      <c r="G25" s="842"/>
      <c r="H25" s="842"/>
      <c r="I25" s="842"/>
      <c r="J25" s="842"/>
      <c r="K25" s="950"/>
      <c r="L25" s="950"/>
      <c r="M25" s="950"/>
      <c r="N25" s="950"/>
      <c r="O25" s="950"/>
      <c r="P25" s="950"/>
      <c r="Q25" s="950"/>
      <c r="R25" s="950"/>
      <c r="S25" s="950"/>
      <c r="T25" s="950"/>
      <c r="U25" s="950"/>
      <c r="V25" s="950"/>
      <c r="W25" s="950"/>
      <c r="X25" s="950"/>
      <c r="Y25" s="950"/>
      <c r="Z25" s="950"/>
      <c r="AA25" s="950"/>
      <c r="AB25" s="950"/>
      <c r="AC25" s="950"/>
      <c r="AD25" s="950"/>
      <c r="AE25" s="950"/>
      <c r="AF25" s="836" t="s">
        <v>71</v>
      </c>
      <c r="AG25" s="836"/>
      <c r="AH25" s="836"/>
      <c r="AI25" s="836"/>
      <c r="AJ25" s="836"/>
      <c r="AK25" s="837"/>
      <c r="AL25" s="876" t="s">
        <v>72</v>
      </c>
      <c r="AM25" s="877"/>
      <c r="AN25" s="877"/>
      <c r="AO25" s="877"/>
      <c r="AP25" s="877"/>
      <c r="AQ25" s="877"/>
      <c r="AR25" s="877"/>
      <c r="AS25" s="877"/>
      <c r="AT25" s="877"/>
      <c r="AU25" s="877"/>
      <c r="AV25" s="877"/>
      <c r="AW25" s="877"/>
      <c r="AX25" s="877"/>
      <c r="AY25" s="877"/>
      <c r="AZ25" s="878"/>
      <c r="BA25" s="841"/>
      <c r="BB25" s="842"/>
      <c r="BC25" s="842"/>
      <c r="BD25" s="842"/>
      <c r="BE25" s="843"/>
      <c r="BF25" s="26"/>
    </row>
    <row r="26" spans="1:60" ht="21.95" customHeight="1" x14ac:dyDescent="0.4">
      <c r="A26" s="982"/>
      <c r="B26" s="842"/>
      <c r="C26" s="842"/>
      <c r="D26" s="842"/>
      <c r="E26" s="842"/>
      <c r="F26" s="842"/>
      <c r="G26" s="842"/>
      <c r="H26" s="842"/>
      <c r="I26" s="842"/>
      <c r="J26" s="842"/>
      <c r="K26" s="950"/>
      <c r="L26" s="950"/>
      <c r="M26" s="950"/>
      <c r="N26" s="950"/>
      <c r="O26" s="950"/>
      <c r="P26" s="950"/>
      <c r="Q26" s="950"/>
      <c r="R26" s="950"/>
      <c r="S26" s="950"/>
      <c r="T26" s="950"/>
      <c r="U26" s="950"/>
      <c r="V26" s="950"/>
      <c r="W26" s="950"/>
      <c r="X26" s="950"/>
      <c r="Y26" s="950"/>
      <c r="Z26" s="950"/>
      <c r="AA26" s="950"/>
      <c r="AB26" s="950"/>
      <c r="AC26" s="950"/>
      <c r="AD26" s="950"/>
      <c r="AE26" s="950"/>
      <c r="AF26" s="836" t="s">
        <v>73</v>
      </c>
      <c r="AG26" s="836"/>
      <c r="AH26" s="836"/>
      <c r="AI26" s="836"/>
      <c r="AJ26" s="836"/>
      <c r="AK26" s="837"/>
      <c r="AL26" s="876" t="s">
        <v>72</v>
      </c>
      <c r="AM26" s="877"/>
      <c r="AN26" s="877"/>
      <c r="AO26" s="877"/>
      <c r="AP26" s="877"/>
      <c r="AQ26" s="877"/>
      <c r="AR26" s="877"/>
      <c r="AS26" s="877"/>
      <c r="AT26" s="877"/>
      <c r="AU26" s="877"/>
      <c r="AV26" s="877"/>
      <c r="AW26" s="877"/>
      <c r="AX26" s="877"/>
      <c r="AY26" s="877"/>
      <c r="AZ26" s="878"/>
      <c r="BA26" s="841"/>
      <c r="BB26" s="842"/>
      <c r="BC26" s="842"/>
      <c r="BD26" s="842"/>
      <c r="BE26" s="843"/>
      <c r="BF26" s="27"/>
    </row>
    <row r="27" spans="1:60" ht="21.95" customHeight="1" x14ac:dyDescent="0.4">
      <c r="A27" s="982"/>
      <c r="B27" s="841" t="s">
        <v>27</v>
      </c>
      <c r="C27" s="841"/>
      <c r="D27" s="841"/>
      <c r="E27" s="841"/>
      <c r="F27" s="841"/>
      <c r="G27" s="841"/>
      <c r="H27" s="841"/>
      <c r="I27" s="841"/>
      <c r="J27" s="841"/>
      <c r="K27" s="949"/>
      <c r="L27" s="950"/>
      <c r="M27" s="950"/>
      <c r="N27" s="950"/>
      <c r="O27" s="949"/>
      <c r="P27" s="950"/>
      <c r="Q27" s="950"/>
      <c r="R27" s="950"/>
      <c r="S27" s="950"/>
      <c r="T27" s="950"/>
      <c r="U27" s="949"/>
      <c r="V27" s="950"/>
      <c r="W27" s="950"/>
      <c r="X27" s="950"/>
      <c r="Y27" s="950"/>
      <c r="Z27" s="950"/>
      <c r="AA27" s="949"/>
      <c r="AB27" s="950"/>
      <c r="AC27" s="950"/>
      <c r="AD27" s="950"/>
      <c r="AE27" s="950"/>
      <c r="AF27" s="835" t="s">
        <v>74</v>
      </c>
      <c r="AG27" s="836"/>
      <c r="AH27" s="836"/>
      <c r="AI27" s="836"/>
      <c r="AJ27" s="836"/>
      <c r="AK27" s="837"/>
      <c r="AL27" s="838" t="s">
        <v>58</v>
      </c>
      <c r="AM27" s="839"/>
      <c r="AN27" s="839"/>
      <c r="AO27" s="839"/>
      <c r="AP27" s="839"/>
      <c r="AQ27" s="839"/>
      <c r="AR27" s="839"/>
      <c r="AS27" s="839"/>
      <c r="AT27" s="839"/>
      <c r="AU27" s="839"/>
      <c r="AV27" s="839"/>
      <c r="AW27" s="839"/>
      <c r="AX27" s="839"/>
      <c r="AY27" s="839"/>
      <c r="AZ27" s="840"/>
      <c r="BA27" s="841"/>
      <c r="BB27" s="841"/>
      <c r="BC27" s="841"/>
      <c r="BD27" s="841"/>
      <c r="BE27" s="879"/>
      <c r="BF27" s="23"/>
      <c r="BH27" s="21" t="s">
        <v>76</v>
      </c>
    </row>
    <row r="28" spans="1:60" ht="21.95" customHeight="1" x14ac:dyDescent="0.4">
      <c r="A28" s="982"/>
      <c r="B28" s="841"/>
      <c r="C28" s="841"/>
      <c r="D28" s="841"/>
      <c r="E28" s="841"/>
      <c r="F28" s="841"/>
      <c r="G28" s="841"/>
      <c r="H28" s="841"/>
      <c r="I28" s="841"/>
      <c r="J28" s="841"/>
      <c r="K28" s="949"/>
      <c r="L28" s="950"/>
      <c r="M28" s="950"/>
      <c r="N28" s="950"/>
      <c r="O28" s="949"/>
      <c r="P28" s="950"/>
      <c r="Q28" s="950"/>
      <c r="R28" s="950"/>
      <c r="S28" s="950"/>
      <c r="T28" s="950"/>
      <c r="U28" s="949"/>
      <c r="V28" s="950"/>
      <c r="W28" s="950"/>
      <c r="X28" s="950"/>
      <c r="Y28" s="950"/>
      <c r="Z28" s="950"/>
      <c r="AA28" s="949"/>
      <c r="AB28" s="950"/>
      <c r="AC28" s="950"/>
      <c r="AD28" s="950"/>
      <c r="AE28" s="950"/>
      <c r="AF28" s="835" t="s">
        <v>59</v>
      </c>
      <c r="AG28" s="836"/>
      <c r="AH28" s="836"/>
      <c r="AI28" s="836"/>
      <c r="AJ28" s="836"/>
      <c r="AK28" s="837"/>
      <c r="AL28" s="838" t="s">
        <v>60</v>
      </c>
      <c r="AM28" s="839"/>
      <c r="AN28" s="839"/>
      <c r="AO28" s="839"/>
      <c r="AP28" s="839"/>
      <c r="AQ28" s="839"/>
      <c r="AR28" s="839"/>
      <c r="AS28" s="839"/>
      <c r="AT28" s="839"/>
      <c r="AU28" s="839"/>
      <c r="AV28" s="839"/>
      <c r="AW28" s="839"/>
      <c r="AX28" s="839"/>
      <c r="AY28" s="839"/>
      <c r="AZ28" s="840"/>
      <c r="BA28" s="841"/>
      <c r="BB28" s="841"/>
      <c r="BC28" s="841"/>
      <c r="BD28" s="841"/>
      <c r="BE28" s="879"/>
      <c r="BF28" s="23"/>
    </row>
    <row r="29" spans="1:60" ht="21.95" customHeight="1" x14ac:dyDescent="0.4">
      <c r="A29" s="982"/>
      <c r="B29" s="841"/>
      <c r="C29" s="841"/>
      <c r="D29" s="841"/>
      <c r="E29" s="841"/>
      <c r="F29" s="841"/>
      <c r="G29" s="841"/>
      <c r="H29" s="841"/>
      <c r="I29" s="841"/>
      <c r="J29" s="841"/>
      <c r="K29" s="949"/>
      <c r="L29" s="950"/>
      <c r="M29" s="950"/>
      <c r="N29" s="950"/>
      <c r="O29" s="949"/>
      <c r="P29" s="950"/>
      <c r="Q29" s="950"/>
      <c r="R29" s="950"/>
      <c r="S29" s="950"/>
      <c r="T29" s="950"/>
      <c r="U29" s="949"/>
      <c r="V29" s="950"/>
      <c r="W29" s="950"/>
      <c r="X29" s="950"/>
      <c r="Y29" s="950"/>
      <c r="Z29" s="950"/>
      <c r="AA29" s="949"/>
      <c r="AB29" s="950"/>
      <c r="AC29" s="950"/>
      <c r="AD29" s="950"/>
      <c r="AE29" s="950"/>
      <c r="AF29" s="836" t="s">
        <v>61</v>
      </c>
      <c r="AG29" s="836"/>
      <c r="AH29" s="836"/>
      <c r="AI29" s="836"/>
      <c r="AJ29" s="836"/>
      <c r="AK29" s="837"/>
      <c r="AL29" s="876" t="s">
        <v>60</v>
      </c>
      <c r="AM29" s="877"/>
      <c r="AN29" s="877"/>
      <c r="AO29" s="877"/>
      <c r="AP29" s="877"/>
      <c r="AQ29" s="877"/>
      <c r="AR29" s="877"/>
      <c r="AS29" s="877"/>
      <c r="AT29" s="877"/>
      <c r="AU29" s="877"/>
      <c r="AV29" s="877"/>
      <c r="AW29" s="877"/>
      <c r="AX29" s="877"/>
      <c r="AY29" s="877"/>
      <c r="AZ29" s="878"/>
      <c r="BA29" s="841"/>
      <c r="BB29" s="841"/>
      <c r="BC29" s="841"/>
      <c r="BD29" s="841"/>
      <c r="BE29" s="879"/>
      <c r="BF29" s="23"/>
    </row>
    <row r="30" spans="1:60" ht="21.95" customHeight="1" x14ac:dyDescent="0.4">
      <c r="A30" s="982"/>
      <c r="B30" s="841"/>
      <c r="C30" s="841"/>
      <c r="D30" s="841"/>
      <c r="E30" s="841"/>
      <c r="F30" s="841"/>
      <c r="G30" s="841"/>
      <c r="H30" s="841"/>
      <c r="I30" s="841"/>
      <c r="J30" s="841"/>
      <c r="K30" s="949"/>
      <c r="L30" s="950"/>
      <c r="M30" s="950"/>
      <c r="N30" s="950"/>
      <c r="O30" s="949"/>
      <c r="P30" s="950"/>
      <c r="Q30" s="950"/>
      <c r="R30" s="950"/>
      <c r="S30" s="950"/>
      <c r="T30" s="950"/>
      <c r="U30" s="949"/>
      <c r="V30" s="950"/>
      <c r="W30" s="950"/>
      <c r="X30" s="950"/>
      <c r="Y30" s="950"/>
      <c r="Z30" s="950"/>
      <c r="AA30" s="949"/>
      <c r="AB30" s="950"/>
      <c r="AC30" s="950"/>
      <c r="AD30" s="950"/>
      <c r="AE30" s="950"/>
      <c r="AF30" s="836" t="s">
        <v>62</v>
      </c>
      <c r="AG30" s="836"/>
      <c r="AH30" s="836"/>
      <c r="AI30" s="836"/>
      <c r="AJ30" s="836"/>
      <c r="AK30" s="837"/>
      <c r="AL30" s="876" t="s">
        <v>60</v>
      </c>
      <c r="AM30" s="877"/>
      <c r="AN30" s="877"/>
      <c r="AO30" s="877"/>
      <c r="AP30" s="877"/>
      <c r="AQ30" s="877"/>
      <c r="AR30" s="877"/>
      <c r="AS30" s="877"/>
      <c r="AT30" s="877"/>
      <c r="AU30" s="877"/>
      <c r="AV30" s="877"/>
      <c r="AW30" s="877"/>
      <c r="AX30" s="877"/>
      <c r="AY30" s="877"/>
      <c r="AZ30" s="878"/>
      <c r="BA30" s="841"/>
      <c r="BB30" s="841"/>
      <c r="BC30" s="841"/>
      <c r="BD30" s="841"/>
      <c r="BE30" s="879"/>
      <c r="BF30" s="23"/>
    </row>
    <row r="31" spans="1:60" ht="21.95" customHeight="1" x14ac:dyDescent="0.4">
      <c r="A31" s="982"/>
      <c r="B31" s="841"/>
      <c r="C31" s="841"/>
      <c r="D31" s="841"/>
      <c r="E31" s="841"/>
      <c r="F31" s="841"/>
      <c r="G31" s="841"/>
      <c r="H31" s="841"/>
      <c r="I31" s="841"/>
      <c r="J31" s="841"/>
      <c r="K31" s="949"/>
      <c r="L31" s="950"/>
      <c r="M31" s="950"/>
      <c r="N31" s="950"/>
      <c r="O31" s="949"/>
      <c r="P31" s="950"/>
      <c r="Q31" s="950"/>
      <c r="R31" s="950"/>
      <c r="S31" s="950"/>
      <c r="T31" s="950"/>
      <c r="U31" s="949"/>
      <c r="V31" s="950"/>
      <c r="W31" s="950"/>
      <c r="X31" s="950"/>
      <c r="Y31" s="950"/>
      <c r="Z31" s="950"/>
      <c r="AA31" s="949"/>
      <c r="AB31" s="950"/>
      <c r="AC31" s="950"/>
      <c r="AD31" s="950"/>
      <c r="AE31" s="950"/>
      <c r="AF31" s="850" t="s">
        <v>63</v>
      </c>
      <c r="AG31" s="851"/>
      <c r="AH31" s="851"/>
      <c r="AI31" s="851"/>
      <c r="AJ31" s="851"/>
      <c r="AK31" s="852"/>
      <c r="AL31" s="876" t="s">
        <v>64</v>
      </c>
      <c r="AM31" s="877"/>
      <c r="AN31" s="877"/>
      <c r="AO31" s="877"/>
      <c r="AP31" s="877"/>
      <c r="AQ31" s="877"/>
      <c r="AR31" s="877"/>
      <c r="AS31" s="877"/>
      <c r="AT31" s="877"/>
      <c r="AU31" s="877"/>
      <c r="AV31" s="877"/>
      <c r="AW31" s="877"/>
      <c r="AX31" s="877"/>
      <c r="AY31" s="877"/>
      <c r="AZ31" s="878"/>
      <c r="BA31" s="841"/>
      <c r="BB31" s="841"/>
      <c r="BC31" s="841"/>
      <c r="BD31" s="841"/>
      <c r="BE31" s="879"/>
      <c r="BF31" s="23"/>
    </row>
    <row r="32" spans="1:60" ht="21.95" customHeight="1" x14ac:dyDescent="0.4">
      <c r="A32" s="982"/>
      <c r="B32" s="841"/>
      <c r="C32" s="841"/>
      <c r="D32" s="841"/>
      <c r="E32" s="841"/>
      <c r="F32" s="841"/>
      <c r="G32" s="841"/>
      <c r="H32" s="841"/>
      <c r="I32" s="841"/>
      <c r="J32" s="841"/>
      <c r="K32" s="949"/>
      <c r="L32" s="950"/>
      <c r="M32" s="950"/>
      <c r="N32" s="950"/>
      <c r="O32" s="949"/>
      <c r="P32" s="950"/>
      <c r="Q32" s="950"/>
      <c r="R32" s="950"/>
      <c r="S32" s="950"/>
      <c r="T32" s="950"/>
      <c r="U32" s="949"/>
      <c r="V32" s="950"/>
      <c r="W32" s="950"/>
      <c r="X32" s="950"/>
      <c r="Y32" s="950"/>
      <c r="Z32" s="950"/>
      <c r="AA32" s="949"/>
      <c r="AB32" s="950"/>
      <c r="AC32" s="950"/>
      <c r="AD32" s="950"/>
      <c r="AE32" s="950"/>
      <c r="AF32" s="836" t="s">
        <v>67</v>
      </c>
      <c r="AG32" s="836"/>
      <c r="AH32" s="836"/>
      <c r="AI32" s="836"/>
      <c r="AJ32" s="836"/>
      <c r="AK32" s="837"/>
      <c r="AL32" s="876" t="s">
        <v>68</v>
      </c>
      <c r="AM32" s="877"/>
      <c r="AN32" s="877"/>
      <c r="AO32" s="877"/>
      <c r="AP32" s="877"/>
      <c r="AQ32" s="877"/>
      <c r="AR32" s="877"/>
      <c r="AS32" s="877"/>
      <c r="AT32" s="877"/>
      <c r="AU32" s="877"/>
      <c r="AV32" s="877"/>
      <c r="AW32" s="877"/>
      <c r="AX32" s="877"/>
      <c r="AY32" s="877"/>
      <c r="AZ32" s="878"/>
      <c r="BA32" s="841"/>
      <c r="BB32" s="841"/>
      <c r="BC32" s="841"/>
      <c r="BD32" s="841"/>
      <c r="BE32" s="879"/>
      <c r="BF32" s="23"/>
    </row>
    <row r="33" spans="1:58" ht="44.1" customHeight="1" x14ac:dyDescent="0.4">
      <c r="A33" s="982"/>
      <c r="B33" s="841"/>
      <c r="C33" s="841"/>
      <c r="D33" s="841"/>
      <c r="E33" s="841"/>
      <c r="F33" s="841"/>
      <c r="G33" s="841"/>
      <c r="H33" s="841"/>
      <c r="I33" s="841"/>
      <c r="J33" s="841"/>
      <c r="K33" s="949"/>
      <c r="L33" s="950"/>
      <c r="M33" s="950"/>
      <c r="N33" s="950"/>
      <c r="O33" s="949"/>
      <c r="P33" s="950"/>
      <c r="Q33" s="950"/>
      <c r="R33" s="950"/>
      <c r="S33" s="950"/>
      <c r="T33" s="950"/>
      <c r="U33" s="949"/>
      <c r="V33" s="950"/>
      <c r="W33" s="950"/>
      <c r="X33" s="950"/>
      <c r="Y33" s="950"/>
      <c r="Z33" s="950"/>
      <c r="AA33" s="949"/>
      <c r="AB33" s="950"/>
      <c r="AC33" s="950"/>
      <c r="AD33" s="950"/>
      <c r="AE33" s="950"/>
      <c r="AF33" s="835" t="s">
        <v>69</v>
      </c>
      <c r="AG33" s="836"/>
      <c r="AH33" s="836"/>
      <c r="AI33" s="836"/>
      <c r="AJ33" s="836"/>
      <c r="AK33" s="837"/>
      <c r="AL33" s="887" t="s">
        <v>70</v>
      </c>
      <c r="AM33" s="877"/>
      <c r="AN33" s="877"/>
      <c r="AO33" s="877"/>
      <c r="AP33" s="877"/>
      <c r="AQ33" s="877"/>
      <c r="AR33" s="877"/>
      <c r="AS33" s="877"/>
      <c r="AT33" s="877"/>
      <c r="AU33" s="877"/>
      <c r="AV33" s="877"/>
      <c r="AW33" s="877"/>
      <c r="AX33" s="877"/>
      <c r="AY33" s="877"/>
      <c r="AZ33" s="878"/>
      <c r="BA33" s="835"/>
      <c r="BB33" s="836"/>
      <c r="BC33" s="836"/>
      <c r="BD33" s="836"/>
      <c r="BE33" s="888"/>
      <c r="BF33" s="23"/>
    </row>
    <row r="34" spans="1:58" ht="21.95" customHeight="1" x14ac:dyDescent="0.4">
      <c r="A34" s="982"/>
      <c r="B34" s="841"/>
      <c r="C34" s="841"/>
      <c r="D34" s="841"/>
      <c r="E34" s="841"/>
      <c r="F34" s="841"/>
      <c r="G34" s="841"/>
      <c r="H34" s="841"/>
      <c r="I34" s="841"/>
      <c r="J34" s="841"/>
      <c r="K34" s="950"/>
      <c r="L34" s="950"/>
      <c r="M34" s="950"/>
      <c r="N34" s="950"/>
      <c r="O34" s="950"/>
      <c r="P34" s="950"/>
      <c r="Q34" s="950"/>
      <c r="R34" s="950"/>
      <c r="S34" s="950"/>
      <c r="T34" s="950"/>
      <c r="U34" s="950"/>
      <c r="V34" s="950"/>
      <c r="W34" s="950"/>
      <c r="X34" s="950"/>
      <c r="Y34" s="950"/>
      <c r="Z34" s="950"/>
      <c r="AA34" s="950"/>
      <c r="AB34" s="950"/>
      <c r="AC34" s="950"/>
      <c r="AD34" s="950"/>
      <c r="AE34" s="950"/>
      <c r="AF34" s="836" t="s">
        <v>73</v>
      </c>
      <c r="AG34" s="836"/>
      <c r="AH34" s="836"/>
      <c r="AI34" s="836"/>
      <c r="AJ34" s="836"/>
      <c r="AK34" s="837"/>
      <c r="AL34" s="876" t="s">
        <v>72</v>
      </c>
      <c r="AM34" s="877"/>
      <c r="AN34" s="877"/>
      <c r="AO34" s="877"/>
      <c r="AP34" s="877"/>
      <c r="AQ34" s="877"/>
      <c r="AR34" s="877"/>
      <c r="AS34" s="877"/>
      <c r="AT34" s="877"/>
      <c r="AU34" s="877"/>
      <c r="AV34" s="877"/>
      <c r="AW34" s="877"/>
      <c r="AX34" s="877"/>
      <c r="AY34" s="877"/>
      <c r="AZ34" s="878"/>
      <c r="BA34" s="841"/>
      <c r="BB34" s="842"/>
      <c r="BC34" s="842"/>
      <c r="BD34" s="842"/>
      <c r="BE34" s="843"/>
      <c r="BF34" s="27"/>
    </row>
    <row r="35" spans="1:58" ht="21.95" customHeight="1" x14ac:dyDescent="0.4">
      <c r="A35" s="982"/>
      <c r="B35" s="942" t="s">
        <v>28</v>
      </c>
      <c r="C35" s="942"/>
      <c r="D35" s="942"/>
      <c r="E35" s="942"/>
      <c r="F35" s="942"/>
      <c r="G35" s="942"/>
      <c r="H35" s="942"/>
      <c r="I35" s="942"/>
      <c r="J35" s="942"/>
      <c r="K35" s="944"/>
      <c r="L35" s="945"/>
      <c r="M35" s="945"/>
      <c r="N35" s="945"/>
      <c r="O35" s="944"/>
      <c r="P35" s="945"/>
      <c r="Q35" s="945"/>
      <c r="R35" s="945"/>
      <c r="S35" s="945"/>
      <c r="T35" s="945"/>
      <c r="U35" s="944"/>
      <c r="V35" s="945"/>
      <c r="W35" s="945"/>
      <c r="X35" s="945"/>
      <c r="Y35" s="945"/>
      <c r="Z35" s="945"/>
      <c r="AA35" s="944"/>
      <c r="AB35" s="945"/>
      <c r="AC35" s="945"/>
      <c r="AD35" s="945"/>
      <c r="AE35" s="945"/>
      <c r="AF35" s="835" t="s">
        <v>74</v>
      </c>
      <c r="AG35" s="836"/>
      <c r="AH35" s="836"/>
      <c r="AI35" s="836"/>
      <c r="AJ35" s="836"/>
      <c r="AK35" s="837"/>
      <c r="AL35" s="838" t="s">
        <v>58</v>
      </c>
      <c r="AM35" s="839"/>
      <c r="AN35" s="839"/>
      <c r="AO35" s="839"/>
      <c r="AP35" s="839"/>
      <c r="AQ35" s="839"/>
      <c r="AR35" s="839"/>
      <c r="AS35" s="839"/>
      <c r="AT35" s="839"/>
      <c r="AU35" s="839"/>
      <c r="AV35" s="839"/>
      <c r="AW35" s="839"/>
      <c r="AX35" s="839"/>
      <c r="AY35" s="839"/>
      <c r="AZ35" s="840"/>
      <c r="BA35" s="841"/>
      <c r="BB35" s="841"/>
      <c r="BC35" s="841"/>
      <c r="BD35" s="841"/>
      <c r="BE35" s="879"/>
      <c r="BF35" s="23"/>
    </row>
    <row r="36" spans="1:58" ht="21.95" customHeight="1" x14ac:dyDescent="0.4">
      <c r="A36" s="982"/>
      <c r="B36" s="943"/>
      <c r="C36" s="943"/>
      <c r="D36" s="943"/>
      <c r="E36" s="943"/>
      <c r="F36" s="943"/>
      <c r="G36" s="943"/>
      <c r="H36" s="943"/>
      <c r="I36" s="943"/>
      <c r="J36" s="943"/>
      <c r="K36" s="946"/>
      <c r="L36" s="947"/>
      <c r="M36" s="947"/>
      <c r="N36" s="947"/>
      <c r="O36" s="946"/>
      <c r="P36" s="947"/>
      <c r="Q36" s="947"/>
      <c r="R36" s="947"/>
      <c r="S36" s="947"/>
      <c r="T36" s="947"/>
      <c r="U36" s="946"/>
      <c r="V36" s="947"/>
      <c r="W36" s="947"/>
      <c r="X36" s="947"/>
      <c r="Y36" s="947"/>
      <c r="Z36" s="947"/>
      <c r="AA36" s="946"/>
      <c r="AB36" s="947"/>
      <c r="AC36" s="947"/>
      <c r="AD36" s="947"/>
      <c r="AE36" s="947"/>
      <c r="AF36" s="835" t="s">
        <v>59</v>
      </c>
      <c r="AG36" s="836"/>
      <c r="AH36" s="836"/>
      <c r="AI36" s="836"/>
      <c r="AJ36" s="836"/>
      <c r="AK36" s="837"/>
      <c r="AL36" s="838" t="s">
        <v>60</v>
      </c>
      <c r="AM36" s="839"/>
      <c r="AN36" s="839"/>
      <c r="AO36" s="839"/>
      <c r="AP36" s="839"/>
      <c r="AQ36" s="839"/>
      <c r="AR36" s="839"/>
      <c r="AS36" s="839"/>
      <c r="AT36" s="839"/>
      <c r="AU36" s="839"/>
      <c r="AV36" s="839"/>
      <c r="AW36" s="839"/>
      <c r="AX36" s="839"/>
      <c r="AY36" s="839"/>
      <c r="AZ36" s="840"/>
      <c r="BA36" s="841"/>
      <c r="BB36" s="841"/>
      <c r="BC36" s="841"/>
      <c r="BD36" s="841"/>
      <c r="BE36" s="879"/>
      <c r="BF36" s="23"/>
    </row>
    <row r="37" spans="1:58" ht="21.95" customHeight="1" x14ac:dyDescent="0.4">
      <c r="A37" s="982"/>
      <c r="B37" s="943"/>
      <c r="C37" s="943"/>
      <c r="D37" s="943"/>
      <c r="E37" s="943"/>
      <c r="F37" s="943"/>
      <c r="G37" s="943"/>
      <c r="H37" s="943"/>
      <c r="I37" s="943"/>
      <c r="J37" s="943"/>
      <c r="K37" s="946"/>
      <c r="L37" s="947"/>
      <c r="M37" s="947"/>
      <c r="N37" s="947"/>
      <c r="O37" s="946"/>
      <c r="P37" s="947"/>
      <c r="Q37" s="947"/>
      <c r="R37" s="947"/>
      <c r="S37" s="947"/>
      <c r="T37" s="947"/>
      <c r="U37" s="946"/>
      <c r="V37" s="947"/>
      <c r="W37" s="947"/>
      <c r="X37" s="947"/>
      <c r="Y37" s="947"/>
      <c r="Z37" s="947"/>
      <c r="AA37" s="946"/>
      <c r="AB37" s="947"/>
      <c r="AC37" s="947"/>
      <c r="AD37" s="947"/>
      <c r="AE37" s="947"/>
      <c r="AF37" s="836" t="s">
        <v>61</v>
      </c>
      <c r="AG37" s="836"/>
      <c r="AH37" s="836"/>
      <c r="AI37" s="836"/>
      <c r="AJ37" s="836"/>
      <c r="AK37" s="837"/>
      <c r="AL37" s="876" t="s">
        <v>60</v>
      </c>
      <c r="AM37" s="877"/>
      <c r="AN37" s="877"/>
      <c r="AO37" s="877"/>
      <c r="AP37" s="877"/>
      <c r="AQ37" s="877"/>
      <c r="AR37" s="877"/>
      <c r="AS37" s="877"/>
      <c r="AT37" s="877"/>
      <c r="AU37" s="877"/>
      <c r="AV37" s="877"/>
      <c r="AW37" s="877"/>
      <c r="AX37" s="877"/>
      <c r="AY37" s="877"/>
      <c r="AZ37" s="878"/>
      <c r="BA37" s="841"/>
      <c r="BB37" s="841"/>
      <c r="BC37" s="841"/>
      <c r="BD37" s="841"/>
      <c r="BE37" s="879"/>
      <c r="BF37" s="23"/>
    </row>
    <row r="38" spans="1:58" ht="21.95" customHeight="1" x14ac:dyDescent="0.4">
      <c r="A38" s="982"/>
      <c r="B38" s="943"/>
      <c r="C38" s="943"/>
      <c r="D38" s="943"/>
      <c r="E38" s="943"/>
      <c r="F38" s="943"/>
      <c r="G38" s="943"/>
      <c r="H38" s="943"/>
      <c r="I38" s="943"/>
      <c r="J38" s="943"/>
      <c r="K38" s="946"/>
      <c r="L38" s="947"/>
      <c r="M38" s="947"/>
      <c r="N38" s="947"/>
      <c r="O38" s="946"/>
      <c r="P38" s="947"/>
      <c r="Q38" s="947"/>
      <c r="R38" s="947"/>
      <c r="S38" s="947"/>
      <c r="T38" s="947"/>
      <c r="U38" s="946"/>
      <c r="V38" s="947"/>
      <c r="W38" s="947"/>
      <c r="X38" s="947"/>
      <c r="Y38" s="947"/>
      <c r="Z38" s="947"/>
      <c r="AA38" s="946"/>
      <c r="AB38" s="947"/>
      <c r="AC38" s="947"/>
      <c r="AD38" s="947"/>
      <c r="AE38" s="947"/>
      <c r="AF38" s="836" t="s">
        <v>62</v>
      </c>
      <c r="AG38" s="836"/>
      <c r="AH38" s="836"/>
      <c r="AI38" s="836"/>
      <c r="AJ38" s="836"/>
      <c r="AK38" s="837"/>
      <c r="AL38" s="876" t="s">
        <v>60</v>
      </c>
      <c r="AM38" s="877"/>
      <c r="AN38" s="877"/>
      <c r="AO38" s="877"/>
      <c r="AP38" s="877"/>
      <c r="AQ38" s="877"/>
      <c r="AR38" s="877"/>
      <c r="AS38" s="877"/>
      <c r="AT38" s="877"/>
      <c r="AU38" s="877"/>
      <c r="AV38" s="877"/>
      <c r="AW38" s="877"/>
      <c r="AX38" s="877"/>
      <c r="AY38" s="877"/>
      <c r="AZ38" s="878"/>
      <c r="BA38" s="841"/>
      <c r="BB38" s="841"/>
      <c r="BC38" s="841"/>
      <c r="BD38" s="841"/>
      <c r="BE38" s="879"/>
      <c r="BF38" s="23"/>
    </row>
    <row r="39" spans="1:58" ht="21.95" customHeight="1" x14ac:dyDescent="0.4">
      <c r="A39" s="982"/>
      <c r="B39" s="943"/>
      <c r="C39" s="943"/>
      <c r="D39" s="943"/>
      <c r="E39" s="943"/>
      <c r="F39" s="943"/>
      <c r="G39" s="943"/>
      <c r="H39" s="943"/>
      <c r="I39" s="943"/>
      <c r="J39" s="943"/>
      <c r="K39" s="946"/>
      <c r="L39" s="947"/>
      <c r="M39" s="947"/>
      <c r="N39" s="947"/>
      <c r="O39" s="946"/>
      <c r="P39" s="947"/>
      <c r="Q39" s="947"/>
      <c r="R39" s="947"/>
      <c r="S39" s="947"/>
      <c r="T39" s="947"/>
      <c r="U39" s="946"/>
      <c r="V39" s="947"/>
      <c r="W39" s="947"/>
      <c r="X39" s="947"/>
      <c r="Y39" s="947"/>
      <c r="Z39" s="947"/>
      <c r="AA39" s="946"/>
      <c r="AB39" s="947"/>
      <c r="AC39" s="947"/>
      <c r="AD39" s="947"/>
      <c r="AE39" s="947"/>
      <c r="AF39" s="836" t="s">
        <v>63</v>
      </c>
      <c r="AG39" s="836"/>
      <c r="AH39" s="836"/>
      <c r="AI39" s="836"/>
      <c r="AJ39" s="836"/>
      <c r="AK39" s="837"/>
      <c r="AL39" s="876" t="s">
        <v>64</v>
      </c>
      <c r="AM39" s="877"/>
      <c r="AN39" s="877"/>
      <c r="AO39" s="877"/>
      <c r="AP39" s="877"/>
      <c r="AQ39" s="877"/>
      <c r="AR39" s="877"/>
      <c r="AS39" s="877"/>
      <c r="AT39" s="877"/>
      <c r="AU39" s="877"/>
      <c r="AV39" s="877"/>
      <c r="AW39" s="877"/>
      <c r="AX39" s="877"/>
      <c r="AY39" s="877"/>
      <c r="AZ39" s="878"/>
      <c r="BA39" s="841"/>
      <c r="BB39" s="841"/>
      <c r="BC39" s="841"/>
      <c r="BD39" s="841"/>
      <c r="BE39" s="879"/>
      <c r="BF39" s="23"/>
    </row>
    <row r="40" spans="1:58" ht="21.95" customHeight="1" x14ac:dyDescent="0.4">
      <c r="A40" s="982"/>
      <c r="B40" s="943"/>
      <c r="C40" s="943"/>
      <c r="D40" s="943"/>
      <c r="E40" s="943"/>
      <c r="F40" s="943"/>
      <c r="G40" s="943"/>
      <c r="H40" s="943"/>
      <c r="I40" s="943"/>
      <c r="J40" s="943"/>
      <c r="K40" s="946"/>
      <c r="L40" s="947"/>
      <c r="M40" s="947"/>
      <c r="N40" s="947"/>
      <c r="O40" s="946"/>
      <c r="P40" s="947"/>
      <c r="Q40" s="947"/>
      <c r="R40" s="947"/>
      <c r="S40" s="947"/>
      <c r="T40" s="947"/>
      <c r="U40" s="946"/>
      <c r="V40" s="947"/>
      <c r="W40" s="947"/>
      <c r="X40" s="947"/>
      <c r="Y40" s="947"/>
      <c r="Z40" s="947"/>
      <c r="AA40" s="946"/>
      <c r="AB40" s="947"/>
      <c r="AC40" s="947"/>
      <c r="AD40" s="947"/>
      <c r="AE40" s="947"/>
      <c r="AF40" s="836" t="s">
        <v>65</v>
      </c>
      <c r="AG40" s="836"/>
      <c r="AH40" s="836"/>
      <c r="AI40" s="836"/>
      <c r="AJ40" s="836"/>
      <c r="AK40" s="837"/>
      <c r="AL40" s="876" t="s">
        <v>66</v>
      </c>
      <c r="AM40" s="877"/>
      <c r="AN40" s="877"/>
      <c r="AO40" s="877"/>
      <c r="AP40" s="877"/>
      <c r="AQ40" s="877"/>
      <c r="AR40" s="877"/>
      <c r="AS40" s="877"/>
      <c r="AT40" s="877"/>
      <c r="AU40" s="877"/>
      <c r="AV40" s="877"/>
      <c r="AW40" s="877"/>
      <c r="AX40" s="877"/>
      <c r="AY40" s="877"/>
      <c r="AZ40" s="878"/>
      <c r="BA40" s="841"/>
      <c r="BB40" s="841"/>
      <c r="BC40" s="841"/>
      <c r="BD40" s="841"/>
      <c r="BE40" s="879"/>
      <c r="BF40" s="23"/>
    </row>
    <row r="41" spans="1:58" ht="21.95" customHeight="1" x14ac:dyDescent="0.4">
      <c r="A41" s="982"/>
      <c r="B41" s="943"/>
      <c r="C41" s="943"/>
      <c r="D41" s="943"/>
      <c r="E41" s="943"/>
      <c r="F41" s="943"/>
      <c r="G41" s="943"/>
      <c r="H41" s="943"/>
      <c r="I41" s="943"/>
      <c r="J41" s="943"/>
      <c r="K41" s="946"/>
      <c r="L41" s="947"/>
      <c r="M41" s="947"/>
      <c r="N41" s="947"/>
      <c r="O41" s="946"/>
      <c r="P41" s="947"/>
      <c r="Q41" s="947"/>
      <c r="R41" s="947"/>
      <c r="S41" s="947"/>
      <c r="T41" s="947"/>
      <c r="U41" s="946"/>
      <c r="V41" s="947"/>
      <c r="W41" s="947"/>
      <c r="X41" s="947"/>
      <c r="Y41" s="947"/>
      <c r="Z41" s="947"/>
      <c r="AA41" s="946"/>
      <c r="AB41" s="947"/>
      <c r="AC41" s="947"/>
      <c r="AD41" s="947"/>
      <c r="AE41" s="947"/>
      <c r="AF41" s="836" t="s">
        <v>67</v>
      </c>
      <c r="AG41" s="836"/>
      <c r="AH41" s="836"/>
      <c r="AI41" s="836"/>
      <c r="AJ41" s="836"/>
      <c r="AK41" s="837"/>
      <c r="AL41" s="876" t="s">
        <v>68</v>
      </c>
      <c r="AM41" s="877"/>
      <c r="AN41" s="877"/>
      <c r="AO41" s="877"/>
      <c r="AP41" s="877"/>
      <c r="AQ41" s="877"/>
      <c r="AR41" s="877"/>
      <c r="AS41" s="877"/>
      <c r="AT41" s="877"/>
      <c r="AU41" s="877"/>
      <c r="AV41" s="877"/>
      <c r="AW41" s="877"/>
      <c r="AX41" s="877"/>
      <c r="AY41" s="877"/>
      <c r="AZ41" s="878"/>
      <c r="BA41" s="841"/>
      <c r="BB41" s="841"/>
      <c r="BC41" s="841"/>
      <c r="BD41" s="841"/>
      <c r="BE41" s="879"/>
      <c r="BF41" s="23"/>
    </row>
    <row r="42" spans="1:58" ht="44.1" customHeight="1" x14ac:dyDescent="0.4">
      <c r="A42" s="982"/>
      <c r="B42" s="943"/>
      <c r="C42" s="943"/>
      <c r="D42" s="943"/>
      <c r="E42" s="943"/>
      <c r="F42" s="943"/>
      <c r="G42" s="943"/>
      <c r="H42" s="943"/>
      <c r="I42" s="943"/>
      <c r="J42" s="943"/>
      <c r="K42" s="946"/>
      <c r="L42" s="947"/>
      <c r="M42" s="947"/>
      <c r="N42" s="947"/>
      <c r="O42" s="946"/>
      <c r="P42" s="947"/>
      <c r="Q42" s="947"/>
      <c r="R42" s="947"/>
      <c r="S42" s="947"/>
      <c r="T42" s="947"/>
      <c r="U42" s="946"/>
      <c r="V42" s="947"/>
      <c r="W42" s="947"/>
      <c r="X42" s="947"/>
      <c r="Y42" s="947"/>
      <c r="Z42" s="947"/>
      <c r="AA42" s="946"/>
      <c r="AB42" s="947"/>
      <c r="AC42" s="947"/>
      <c r="AD42" s="947"/>
      <c r="AE42" s="947"/>
      <c r="AF42" s="835" t="s">
        <v>69</v>
      </c>
      <c r="AG42" s="836"/>
      <c r="AH42" s="836"/>
      <c r="AI42" s="836"/>
      <c r="AJ42" s="836"/>
      <c r="AK42" s="837"/>
      <c r="AL42" s="887" t="s">
        <v>70</v>
      </c>
      <c r="AM42" s="877"/>
      <c r="AN42" s="877"/>
      <c r="AO42" s="877"/>
      <c r="AP42" s="877"/>
      <c r="AQ42" s="877"/>
      <c r="AR42" s="877"/>
      <c r="AS42" s="877"/>
      <c r="AT42" s="877"/>
      <c r="AU42" s="877"/>
      <c r="AV42" s="877"/>
      <c r="AW42" s="877"/>
      <c r="AX42" s="877"/>
      <c r="AY42" s="877"/>
      <c r="AZ42" s="878"/>
      <c r="BA42" s="835"/>
      <c r="BB42" s="836"/>
      <c r="BC42" s="836"/>
      <c r="BD42" s="836"/>
      <c r="BE42" s="888"/>
      <c r="BF42" s="23"/>
    </row>
    <row r="43" spans="1:58" ht="21.95" customHeight="1" x14ac:dyDescent="0.4">
      <c r="A43" s="982"/>
      <c r="B43" s="874"/>
      <c r="C43" s="874"/>
      <c r="D43" s="874"/>
      <c r="E43" s="874"/>
      <c r="F43" s="874"/>
      <c r="G43" s="874"/>
      <c r="H43" s="874"/>
      <c r="I43" s="874"/>
      <c r="J43" s="874"/>
      <c r="K43" s="948"/>
      <c r="L43" s="948"/>
      <c r="M43" s="948"/>
      <c r="N43" s="948"/>
      <c r="O43" s="948"/>
      <c r="P43" s="948"/>
      <c r="Q43" s="948"/>
      <c r="R43" s="948"/>
      <c r="S43" s="948"/>
      <c r="T43" s="948"/>
      <c r="U43" s="948"/>
      <c r="V43" s="948"/>
      <c r="W43" s="948"/>
      <c r="X43" s="948"/>
      <c r="Y43" s="948"/>
      <c r="Z43" s="948"/>
      <c r="AA43" s="948"/>
      <c r="AB43" s="948"/>
      <c r="AC43" s="948"/>
      <c r="AD43" s="948"/>
      <c r="AE43" s="948"/>
      <c r="AF43" s="835" t="s">
        <v>73</v>
      </c>
      <c r="AG43" s="836"/>
      <c r="AH43" s="836"/>
      <c r="AI43" s="836"/>
      <c r="AJ43" s="836"/>
      <c r="AK43" s="837"/>
      <c r="AL43" s="838" t="s">
        <v>72</v>
      </c>
      <c r="AM43" s="839"/>
      <c r="AN43" s="839"/>
      <c r="AO43" s="839"/>
      <c r="AP43" s="839"/>
      <c r="AQ43" s="839"/>
      <c r="AR43" s="839"/>
      <c r="AS43" s="839"/>
      <c r="AT43" s="839"/>
      <c r="AU43" s="839"/>
      <c r="AV43" s="839"/>
      <c r="AW43" s="839"/>
      <c r="AX43" s="839"/>
      <c r="AY43" s="839"/>
      <c r="AZ43" s="840"/>
      <c r="BA43" s="841"/>
      <c r="BB43" s="842"/>
      <c r="BC43" s="842"/>
      <c r="BD43" s="842"/>
      <c r="BE43" s="843"/>
      <c r="BF43" s="27"/>
    </row>
    <row r="44" spans="1:58" ht="21.95" customHeight="1" x14ac:dyDescent="0.4">
      <c r="A44" s="982"/>
      <c r="B44" s="844" t="s">
        <v>79</v>
      </c>
      <c r="C44" s="845"/>
      <c r="D44" s="845"/>
      <c r="E44" s="845"/>
      <c r="F44" s="845"/>
      <c r="G44" s="845"/>
      <c r="H44" s="845"/>
      <c r="I44" s="845"/>
      <c r="J44" s="846"/>
      <c r="K44" s="940"/>
      <c r="L44" s="935"/>
      <c r="M44" s="935"/>
      <c r="N44" s="936"/>
      <c r="O44" s="873" t="s">
        <v>80</v>
      </c>
      <c r="P44" s="914"/>
      <c r="Q44" s="914"/>
      <c r="R44" s="914"/>
      <c r="S44" s="914"/>
      <c r="T44" s="915"/>
      <c r="U44" s="941"/>
      <c r="V44" s="871"/>
      <c r="W44" s="871"/>
      <c r="X44" s="871"/>
      <c r="Y44" s="871"/>
      <c r="Z44" s="872"/>
      <c r="AA44" s="873" t="s">
        <v>81</v>
      </c>
      <c r="AB44" s="914"/>
      <c r="AC44" s="914"/>
      <c r="AD44" s="914"/>
      <c r="AE44" s="915"/>
      <c r="AF44" s="835" t="s">
        <v>74</v>
      </c>
      <c r="AG44" s="836"/>
      <c r="AH44" s="836"/>
      <c r="AI44" s="836"/>
      <c r="AJ44" s="836"/>
      <c r="AK44" s="837"/>
      <c r="AL44" s="838" t="s">
        <v>58</v>
      </c>
      <c r="AM44" s="839"/>
      <c r="AN44" s="839"/>
      <c r="AO44" s="839"/>
      <c r="AP44" s="839"/>
      <c r="AQ44" s="839"/>
      <c r="AR44" s="839"/>
      <c r="AS44" s="839"/>
      <c r="AT44" s="839"/>
      <c r="AU44" s="839"/>
      <c r="AV44" s="839"/>
      <c r="AW44" s="839"/>
      <c r="AX44" s="839"/>
      <c r="AY44" s="839"/>
      <c r="AZ44" s="840"/>
      <c r="BA44" s="841"/>
      <c r="BB44" s="841"/>
      <c r="BC44" s="841"/>
      <c r="BD44" s="841"/>
      <c r="BE44" s="879"/>
      <c r="BF44" s="23"/>
    </row>
    <row r="45" spans="1:58" ht="21.95" customHeight="1" x14ac:dyDescent="0.4">
      <c r="A45" s="982"/>
      <c r="B45" s="847"/>
      <c r="C45" s="848"/>
      <c r="D45" s="848"/>
      <c r="E45" s="848"/>
      <c r="F45" s="848"/>
      <c r="G45" s="848"/>
      <c r="H45" s="848"/>
      <c r="I45" s="848"/>
      <c r="J45" s="849"/>
      <c r="K45" s="853"/>
      <c r="L45" s="854"/>
      <c r="M45" s="854"/>
      <c r="N45" s="855"/>
      <c r="O45" s="894"/>
      <c r="P45" s="916"/>
      <c r="Q45" s="916"/>
      <c r="R45" s="916"/>
      <c r="S45" s="916"/>
      <c r="T45" s="917"/>
      <c r="U45" s="865"/>
      <c r="V45" s="866"/>
      <c r="W45" s="866"/>
      <c r="X45" s="866"/>
      <c r="Y45" s="866"/>
      <c r="Z45" s="867"/>
      <c r="AA45" s="894"/>
      <c r="AB45" s="916"/>
      <c r="AC45" s="916"/>
      <c r="AD45" s="916"/>
      <c r="AE45" s="917"/>
      <c r="AF45" s="835" t="s">
        <v>59</v>
      </c>
      <c r="AG45" s="836"/>
      <c r="AH45" s="836"/>
      <c r="AI45" s="836"/>
      <c r="AJ45" s="836"/>
      <c r="AK45" s="837"/>
      <c r="AL45" s="838" t="s">
        <v>60</v>
      </c>
      <c r="AM45" s="839"/>
      <c r="AN45" s="839"/>
      <c r="AO45" s="839"/>
      <c r="AP45" s="839"/>
      <c r="AQ45" s="839"/>
      <c r="AR45" s="839"/>
      <c r="AS45" s="839"/>
      <c r="AT45" s="839"/>
      <c r="AU45" s="839"/>
      <c r="AV45" s="839"/>
      <c r="AW45" s="839"/>
      <c r="AX45" s="839"/>
      <c r="AY45" s="839"/>
      <c r="AZ45" s="840"/>
      <c r="BA45" s="841"/>
      <c r="BB45" s="841"/>
      <c r="BC45" s="841"/>
      <c r="BD45" s="841"/>
      <c r="BE45" s="879"/>
      <c r="BF45" s="23"/>
    </row>
    <row r="46" spans="1:58" ht="21.95" customHeight="1" x14ac:dyDescent="0.4">
      <c r="A46" s="982"/>
      <c r="B46" s="847"/>
      <c r="C46" s="848"/>
      <c r="D46" s="848"/>
      <c r="E46" s="848"/>
      <c r="F46" s="848"/>
      <c r="G46" s="848"/>
      <c r="H46" s="848"/>
      <c r="I46" s="848"/>
      <c r="J46" s="849"/>
      <c r="K46" s="853"/>
      <c r="L46" s="854"/>
      <c r="M46" s="854"/>
      <c r="N46" s="855"/>
      <c r="O46" s="894"/>
      <c r="P46" s="916"/>
      <c r="Q46" s="916"/>
      <c r="R46" s="916"/>
      <c r="S46" s="916"/>
      <c r="T46" s="917"/>
      <c r="U46" s="865"/>
      <c r="V46" s="866"/>
      <c r="W46" s="866"/>
      <c r="X46" s="866"/>
      <c r="Y46" s="866"/>
      <c r="Z46" s="867"/>
      <c r="AA46" s="894"/>
      <c r="AB46" s="916"/>
      <c r="AC46" s="916"/>
      <c r="AD46" s="916"/>
      <c r="AE46" s="917"/>
      <c r="AF46" s="836" t="s">
        <v>82</v>
      </c>
      <c r="AG46" s="836"/>
      <c r="AH46" s="836"/>
      <c r="AI46" s="836"/>
      <c r="AJ46" s="836"/>
      <c r="AK46" s="837"/>
      <c r="AL46" s="876" t="s">
        <v>60</v>
      </c>
      <c r="AM46" s="877"/>
      <c r="AN46" s="877"/>
      <c r="AO46" s="877"/>
      <c r="AP46" s="877"/>
      <c r="AQ46" s="877"/>
      <c r="AR46" s="877"/>
      <c r="AS46" s="877"/>
      <c r="AT46" s="877"/>
      <c r="AU46" s="877"/>
      <c r="AV46" s="877"/>
      <c r="AW46" s="877"/>
      <c r="AX46" s="877"/>
      <c r="AY46" s="877"/>
      <c r="AZ46" s="878"/>
      <c r="BA46" s="841"/>
      <c r="BB46" s="841"/>
      <c r="BC46" s="841"/>
      <c r="BD46" s="841"/>
      <c r="BE46" s="879"/>
      <c r="BF46" s="23"/>
    </row>
    <row r="47" spans="1:58" ht="21.95" customHeight="1" x14ac:dyDescent="0.4">
      <c r="A47" s="982"/>
      <c r="B47" s="847"/>
      <c r="C47" s="848"/>
      <c r="D47" s="848"/>
      <c r="E47" s="848"/>
      <c r="F47" s="848"/>
      <c r="G47" s="848"/>
      <c r="H47" s="848"/>
      <c r="I47" s="848"/>
      <c r="J47" s="849"/>
      <c r="K47" s="853"/>
      <c r="L47" s="854"/>
      <c r="M47" s="854"/>
      <c r="N47" s="855"/>
      <c r="O47" s="894"/>
      <c r="P47" s="916"/>
      <c r="Q47" s="916"/>
      <c r="R47" s="916"/>
      <c r="S47" s="916"/>
      <c r="T47" s="917"/>
      <c r="U47" s="865"/>
      <c r="V47" s="866"/>
      <c r="W47" s="866"/>
      <c r="X47" s="866"/>
      <c r="Y47" s="866"/>
      <c r="Z47" s="867"/>
      <c r="AA47" s="894"/>
      <c r="AB47" s="916"/>
      <c r="AC47" s="916"/>
      <c r="AD47" s="916"/>
      <c r="AE47" s="917"/>
      <c r="AF47" s="836" t="s">
        <v>62</v>
      </c>
      <c r="AG47" s="836"/>
      <c r="AH47" s="836"/>
      <c r="AI47" s="836"/>
      <c r="AJ47" s="836"/>
      <c r="AK47" s="837"/>
      <c r="AL47" s="876" t="s">
        <v>60</v>
      </c>
      <c r="AM47" s="877"/>
      <c r="AN47" s="877"/>
      <c r="AO47" s="877"/>
      <c r="AP47" s="877"/>
      <c r="AQ47" s="877"/>
      <c r="AR47" s="877"/>
      <c r="AS47" s="877"/>
      <c r="AT47" s="877"/>
      <c r="AU47" s="877"/>
      <c r="AV47" s="877"/>
      <c r="AW47" s="877"/>
      <c r="AX47" s="877"/>
      <c r="AY47" s="877"/>
      <c r="AZ47" s="878"/>
      <c r="BA47" s="841"/>
      <c r="BB47" s="841"/>
      <c r="BC47" s="841"/>
      <c r="BD47" s="841"/>
      <c r="BE47" s="879"/>
      <c r="BF47" s="23"/>
    </row>
    <row r="48" spans="1:58" ht="21.95" customHeight="1" x14ac:dyDescent="0.4">
      <c r="A48" s="982"/>
      <c r="B48" s="847"/>
      <c r="C48" s="848"/>
      <c r="D48" s="848"/>
      <c r="E48" s="848"/>
      <c r="F48" s="848"/>
      <c r="G48" s="848"/>
      <c r="H48" s="848"/>
      <c r="I48" s="848"/>
      <c r="J48" s="849"/>
      <c r="K48" s="853"/>
      <c r="L48" s="854"/>
      <c r="M48" s="854"/>
      <c r="N48" s="855"/>
      <c r="O48" s="894"/>
      <c r="P48" s="916"/>
      <c r="Q48" s="916"/>
      <c r="R48" s="916"/>
      <c r="S48" s="916"/>
      <c r="T48" s="917"/>
      <c r="U48" s="865"/>
      <c r="V48" s="866"/>
      <c r="W48" s="866"/>
      <c r="X48" s="866"/>
      <c r="Y48" s="866"/>
      <c r="Z48" s="867"/>
      <c r="AA48" s="894"/>
      <c r="AB48" s="916"/>
      <c r="AC48" s="916"/>
      <c r="AD48" s="916"/>
      <c r="AE48" s="917"/>
      <c r="AF48" s="850" t="s">
        <v>83</v>
      </c>
      <c r="AG48" s="851"/>
      <c r="AH48" s="851"/>
      <c r="AI48" s="851"/>
      <c r="AJ48" s="851"/>
      <c r="AK48" s="852"/>
      <c r="AL48" s="876" t="s">
        <v>60</v>
      </c>
      <c r="AM48" s="877"/>
      <c r="AN48" s="877"/>
      <c r="AO48" s="877"/>
      <c r="AP48" s="877"/>
      <c r="AQ48" s="877"/>
      <c r="AR48" s="877"/>
      <c r="AS48" s="877"/>
      <c r="AT48" s="877"/>
      <c r="AU48" s="877"/>
      <c r="AV48" s="877"/>
      <c r="AW48" s="877"/>
      <c r="AX48" s="877"/>
      <c r="AY48" s="877"/>
      <c r="AZ48" s="878"/>
      <c r="BA48" s="841"/>
      <c r="BB48" s="841"/>
      <c r="BC48" s="841"/>
      <c r="BD48" s="841"/>
      <c r="BE48" s="879"/>
      <c r="BF48" s="23"/>
    </row>
    <row r="49" spans="1:58" ht="21.95" customHeight="1" x14ac:dyDescent="0.4">
      <c r="A49" s="982"/>
      <c r="B49" s="847"/>
      <c r="C49" s="848"/>
      <c r="D49" s="848"/>
      <c r="E49" s="848"/>
      <c r="F49" s="848"/>
      <c r="G49" s="848"/>
      <c r="H49" s="848"/>
      <c r="I49" s="848"/>
      <c r="J49" s="849"/>
      <c r="K49" s="853"/>
      <c r="L49" s="854"/>
      <c r="M49" s="854"/>
      <c r="N49" s="855"/>
      <c r="O49" s="894"/>
      <c r="P49" s="916"/>
      <c r="Q49" s="916"/>
      <c r="R49" s="916"/>
      <c r="S49" s="916"/>
      <c r="T49" s="917"/>
      <c r="U49" s="865"/>
      <c r="V49" s="866"/>
      <c r="W49" s="866"/>
      <c r="X49" s="866"/>
      <c r="Y49" s="866"/>
      <c r="Z49" s="867"/>
      <c r="AA49" s="894"/>
      <c r="AB49" s="916"/>
      <c r="AC49" s="916"/>
      <c r="AD49" s="916"/>
      <c r="AE49" s="917"/>
      <c r="AF49" s="836" t="s">
        <v>84</v>
      </c>
      <c r="AG49" s="836"/>
      <c r="AH49" s="836"/>
      <c r="AI49" s="836"/>
      <c r="AJ49" s="836"/>
      <c r="AK49" s="837"/>
      <c r="AL49" s="838" t="s">
        <v>60</v>
      </c>
      <c r="AM49" s="839"/>
      <c r="AN49" s="839"/>
      <c r="AO49" s="839"/>
      <c r="AP49" s="839"/>
      <c r="AQ49" s="839"/>
      <c r="AR49" s="839"/>
      <c r="AS49" s="839"/>
      <c r="AT49" s="839"/>
      <c r="AU49" s="839"/>
      <c r="AV49" s="839"/>
      <c r="AW49" s="839"/>
      <c r="AX49" s="839"/>
      <c r="AY49" s="839"/>
      <c r="AZ49" s="840"/>
      <c r="BA49" s="841"/>
      <c r="BB49" s="841"/>
      <c r="BC49" s="841"/>
      <c r="BD49" s="841"/>
      <c r="BE49" s="879"/>
      <c r="BF49" s="23"/>
    </row>
    <row r="50" spans="1:58" ht="21.95" customHeight="1" x14ac:dyDescent="0.4">
      <c r="A50" s="982"/>
      <c r="B50" s="847"/>
      <c r="C50" s="848"/>
      <c r="D50" s="848"/>
      <c r="E50" s="848"/>
      <c r="F50" s="848"/>
      <c r="G50" s="848"/>
      <c r="H50" s="848"/>
      <c r="I50" s="848"/>
      <c r="J50" s="849"/>
      <c r="K50" s="853"/>
      <c r="L50" s="854"/>
      <c r="M50" s="854"/>
      <c r="N50" s="855"/>
      <c r="O50" s="894"/>
      <c r="P50" s="916"/>
      <c r="Q50" s="916"/>
      <c r="R50" s="916"/>
      <c r="S50" s="916"/>
      <c r="T50" s="917"/>
      <c r="U50" s="865"/>
      <c r="V50" s="866"/>
      <c r="W50" s="866"/>
      <c r="X50" s="866"/>
      <c r="Y50" s="866"/>
      <c r="Z50" s="867"/>
      <c r="AA50" s="894"/>
      <c r="AB50" s="916"/>
      <c r="AC50" s="916"/>
      <c r="AD50" s="916"/>
      <c r="AE50" s="917"/>
      <c r="AF50" s="837" t="s">
        <v>85</v>
      </c>
      <c r="AG50" s="841"/>
      <c r="AH50" s="841"/>
      <c r="AI50" s="841"/>
      <c r="AJ50" s="841"/>
      <c r="AK50" s="841"/>
      <c r="AL50" s="838" t="s">
        <v>60</v>
      </c>
      <c r="AM50" s="839"/>
      <c r="AN50" s="839"/>
      <c r="AO50" s="839"/>
      <c r="AP50" s="839"/>
      <c r="AQ50" s="839"/>
      <c r="AR50" s="839"/>
      <c r="AS50" s="839"/>
      <c r="AT50" s="839"/>
      <c r="AU50" s="839"/>
      <c r="AV50" s="839"/>
      <c r="AW50" s="839"/>
      <c r="AX50" s="839"/>
      <c r="AY50" s="839"/>
      <c r="AZ50" s="840"/>
      <c r="BA50" s="841"/>
      <c r="BB50" s="841"/>
      <c r="BC50" s="841"/>
      <c r="BD50" s="841"/>
      <c r="BE50" s="879"/>
      <c r="BF50" s="23"/>
    </row>
    <row r="51" spans="1:58" ht="21.95" customHeight="1" x14ac:dyDescent="0.4">
      <c r="A51" s="982"/>
      <c r="B51" s="847"/>
      <c r="C51" s="848"/>
      <c r="D51" s="848"/>
      <c r="E51" s="848"/>
      <c r="F51" s="848"/>
      <c r="G51" s="848"/>
      <c r="H51" s="848"/>
      <c r="I51" s="848"/>
      <c r="J51" s="849"/>
      <c r="K51" s="853"/>
      <c r="L51" s="854"/>
      <c r="M51" s="854"/>
      <c r="N51" s="855"/>
      <c r="O51" s="894"/>
      <c r="P51" s="916"/>
      <c r="Q51" s="916"/>
      <c r="R51" s="916"/>
      <c r="S51" s="916"/>
      <c r="T51" s="917"/>
      <c r="U51" s="865"/>
      <c r="V51" s="866"/>
      <c r="W51" s="866"/>
      <c r="X51" s="866"/>
      <c r="Y51" s="866"/>
      <c r="Z51" s="867"/>
      <c r="AA51" s="894"/>
      <c r="AB51" s="916"/>
      <c r="AC51" s="916"/>
      <c r="AD51" s="916"/>
      <c r="AE51" s="917"/>
      <c r="AF51" s="837" t="s">
        <v>86</v>
      </c>
      <c r="AG51" s="841"/>
      <c r="AH51" s="841"/>
      <c r="AI51" s="841"/>
      <c r="AJ51" s="841"/>
      <c r="AK51" s="841"/>
      <c r="AL51" s="838" t="s">
        <v>60</v>
      </c>
      <c r="AM51" s="839"/>
      <c r="AN51" s="839"/>
      <c r="AO51" s="839"/>
      <c r="AP51" s="839"/>
      <c r="AQ51" s="839"/>
      <c r="AR51" s="839"/>
      <c r="AS51" s="839"/>
      <c r="AT51" s="839"/>
      <c r="AU51" s="839"/>
      <c r="AV51" s="839"/>
      <c r="AW51" s="839"/>
      <c r="AX51" s="839"/>
      <c r="AY51" s="839"/>
      <c r="AZ51" s="840"/>
      <c r="BA51" s="841"/>
      <c r="BB51" s="841"/>
      <c r="BC51" s="841"/>
      <c r="BD51" s="841"/>
      <c r="BE51" s="879"/>
      <c r="BF51" s="27"/>
    </row>
    <row r="52" spans="1:58" ht="21.95" customHeight="1" x14ac:dyDescent="0.4">
      <c r="A52" s="982"/>
      <c r="B52" s="847"/>
      <c r="C52" s="848"/>
      <c r="D52" s="848"/>
      <c r="E52" s="848"/>
      <c r="F52" s="848"/>
      <c r="G52" s="848"/>
      <c r="H52" s="848"/>
      <c r="I52" s="848"/>
      <c r="J52" s="849"/>
      <c r="K52" s="853"/>
      <c r="L52" s="854"/>
      <c r="M52" s="854"/>
      <c r="N52" s="855"/>
      <c r="O52" s="894"/>
      <c r="P52" s="916"/>
      <c r="Q52" s="916"/>
      <c r="R52" s="916"/>
      <c r="S52" s="916"/>
      <c r="T52" s="917"/>
      <c r="U52" s="865"/>
      <c r="V52" s="866"/>
      <c r="W52" s="866"/>
      <c r="X52" s="866"/>
      <c r="Y52" s="866"/>
      <c r="Z52" s="867"/>
      <c r="AA52" s="894"/>
      <c r="AB52" s="916"/>
      <c r="AC52" s="916"/>
      <c r="AD52" s="916"/>
      <c r="AE52" s="917"/>
      <c r="AF52" s="837" t="s">
        <v>87</v>
      </c>
      <c r="AG52" s="841"/>
      <c r="AH52" s="841"/>
      <c r="AI52" s="841"/>
      <c r="AJ52" s="841"/>
      <c r="AK52" s="841"/>
      <c r="AL52" s="838" t="s">
        <v>88</v>
      </c>
      <c r="AM52" s="839"/>
      <c r="AN52" s="839"/>
      <c r="AO52" s="839"/>
      <c r="AP52" s="839"/>
      <c r="AQ52" s="839"/>
      <c r="AR52" s="839"/>
      <c r="AS52" s="839"/>
      <c r="AT52" s="839"/>
      <c r="AU52" s="839"/>
      <c r="AV52" s="839"/>
      <c r="AW52" s="839"/>
      <c r="AX52" s="839"/>
      <c r="AY52" s="839"/>
      <c r="AZ52" s="840"/>
      <c r="BA52" s="841"/>
      <c r="BB52" s="841"/>
      <c r="BC52" s="841"/>
      <c r="BD52" s="841"/>
      <c r="BE52" s="879"/>
      <c r="BF52" s="23"/>
    </row>
    <row r="53" spans="1:58" ht="21.95" customHeight="1" x14ac:dyDescent="0.4">
      <c r="A53" s="982"/>
      <c r="B53" s="847"/>
      <c r="C53" s="848"/>
      <c r="D53" s="848"/>
      <c r="E53" s="848"/>
      <c r="F53" s="848"/>
      <c r="G53" s="848"/>
      <c r="H53" s="848"/>
      <c r="I53" s="848"/>
      <c r="J53" s="849"/>
      <c r="K53" s="853"/>
      <c r="L53" s="854"/>
      <c r="M53" s="854"/>
      <c r="N53" s="855"/>
      <c r="O53" s="894"/>
      <c r="P53" s="916"/>
      <c r="Q53" s="916"/>
      <c r="R53" s="916"/>
      <c r="S53" s="916"/>
      <c r="T53" s="917"/>
      <c r="U53" s="865"/>
      <c r="V53" s="866"/>
      <c r="W53" s="866"/>
      <c r="X53" s="866"/>
      <c r="Y53" s="866"/>
      <c r="Z53" s="867"/>
      <c r="AA53" s="894"/>
      <c r="AB53" s="916"/>
      <c r="AC53" s="916"/>
      <c r="AD53" s="916"/>
      <c r="AE53" s="917"/>
      <c r="AF53" s="837" t="s">
        <v>89</v>
      </c>
      <c r="AG53" s="841"/>
      <c r="AH53" s="841"/>
      <c r="AI53" s="841"/>
      <c r="AJ53" s="841"/>
      <c r="AK53" s="841"/>
      <c r="AL53" s="838" t="s">
        <v>60</v>
      </c>
      <c r="AM53" s="839"/>
      <c r="AN53" s="839"/>
      <c r="AO53" s="839"/>
      <c r="AP53" s="839"/>
      <c r="AQ53" s="839"/>
      <c r="AR53" s="839"/>
      <c r="AS53" s="839"/>
      <c r="AT53" s="839"/>
      <c r="AU53" s="839"/>
      <c r="AV53" s="839"/>
      <c r="AW53" s="839"/>
      <c r="AX53" s="839"/>
      <c r="AY53" s="839"/>
      <c r="AZ53" s="840"/>
      <c r="BA53" s="841"/>
      <c r="BB53" s="841"/>
      <c r="BC53" s="841"/>
      <c r="BD53" s="841"/>
      <c r="BE53" s="879"/>
      <c r="BF53" s="23"/>
    </row>
    <row r="54" spans="1:58" ht="21.95" customHeight="1" x14ac:dyDescent="0.4">
      <c r="A54" s="982"/>
      <c r="B54" s="847"/>
      <c r="C54" s="848"/>
      <c r="D54" s="848"/>
      <c r="E54" s="848"/>
      <c r="F54" s="848"/>
      <c r="G54" s="848"/>
      <c r="H54" s="848"/>
      <c r="I54" s="848"/>
      <c r="J54" s="849"/>
      <c r="K54" s="853"/>
      <c r="L54" s="854"/>
      <c r="M54" s="854"/>
      <c r="N54" s="855"/>
      <c r="O54" s="894"/>
      <c r="P54" s="916"/>
      <c r="Q54" s="916"/>
      <c r="R54" s="916"/>
      <c r="S54" s="916"/>
      <c r="T54" s="917"/>
      <c r="U54" s="865"/>
      <c r="V54" s="866"/>
      <c r="W54" s="866"/>
      <c r="X54" s="866"/>
      <c r="Y54" s="866"/>
      <c r="Z54" s="867"/>
      <c r="AA54" s="894"/>
      <c r="AB54" s="916"/>
      <c r="AC54" s="916"/>
      <c r="AD54" s="916"/>
      <c r="AE54" s="917"/>
      <c r="AF54" s="836" t="s">
        <v>67</v>
      </c>
      <c r="AG54" s="836"/>
      <c r="AH54" s="836"/>
      <c r="AI54" s="836"/>
      <c r="AJ54" s="836"/>
      <c r="AK54" s="837"/>
      <c r="AL54" s="876" t="s">
        <v>68</v>
      </c>
      <c r="AM54" s="877"/>
      <c r="AN54" s="877"/>
      <c r="AO54" s="877"/>
      <c r="AP54" s="877"/>
      <c r="AQ54" s="877"/>
      <c r="AR54" s="877"/>
      <c r="AS54" s="877"/>
      <c r="AT54" s="877"/>
      <c r="AU54" s="877"/>
      <c r="AV54" s="877"/>
      <c r="AW54" s="877"/>
      <c r="AX54" s="877"/>
      <c r="AY54" s="877"/>
      <c r="AZ54" s="878"/>
      <c r="BA54" s="841"/>
      <c r="BB54" s="841"/>
      <c r="BC54" s="841"/>
      <c r="BD54" s="841"/>
      <c r="BE54" s="879"/>
      <c r="BF54" s="23"/>
    </row>
    <row r="55" spans="1:58" ht="44.1" customHeight="1" x14ac:dyDescent="0.4">
      <c r="A55" s="982"/>
      <c r="B55" s="847"/>
      <c r="C55" s="848"/>
      <c r="D55" s="848"/>
      <c r="E55" s="848"/>
      <c r="F55" s="848"/>
      <c r="G55" s="848"/>
      <c r="H55" s="848"/>
      <c r="I55" s="848"/>
      <c r="J55" s="849"/>
      <c r="K55" s="853"/>
      <c r="L55" s="854"/>
      <c r="M55" s="854"/>
      <c r="N55" s="855"/>
      <c r="O55" s="894"/>
      <c r="P55" s="916"/>
      <c r="Q55" s="916"/>
      <c r="R55" s="916"/>
      <c r="S55" s="916"/>
      <c r="T55" s="917"/>
      <c r="U55" s="865"/>
      <c r="V55" s="866"/>
      <c r="W55" s="866"/>
      <c r="X55" s="866"/>
      <c r="Y55" s="866"/>
      <c r="Z55" s="867"/>
      <c r="AA55" s="894"/>
      <c r="AB55" s="916"/>
      <c r="AC55" s="916"/>
      <c r="AD55" s="916"/>
      <c r="AE55" s="917"/>
      <c r="AF55" s="835" t="s">
        <v>69</v>
      </c>
      <c r="AG55" s="836"/>
      <c r="AH55" s="836"/>
      <c r="AI55" s="836"/>
      <c r="AJ55" s="836"/>
      <c r="AK55" s="837"/>
      <c r="AL55" s="887" t="s">
        <v>70</v>
      </c>
      <c r="AM55" s="877"/>
      <c r="AN55" s="877"/>
      <c r="AO55" s="877"/>
      <c r="AP55" s="877"/>
      <c r="AQ55" s="877"/>
      <c r="AR55" s="877"/>
      <c r="AS55" s="877"/>
      <c r="AT55" s="877"/>
      <c r="AU55" s="877"/>
      <c r="AV55" s="877"/>
      <c r="AW55" s="877"/>
      <c r="AX55" s="877"/>
      <c r="AY55" s="877"/>
      <c r="AZ55" s="878"/>
      <c r="BA55" s="835"/>
      <c r="BB55" s="836"/>
      <c r="BC55" s="836"/>
      <c r="BD55" s="836"/>
      <c r="BE55" s="888"/>
      <c r="BF55" s="23"/>
    </row>
    <row r="56" spans="1:58" ht="21.95" customHeight="1" x14ac:dyDescent="0.4">
      <c r="A56" s="982"/>
      <c r="B56" s="847"/>
      <c r="C56" s="848"/>
      <c r="D56" s="848"/>
      <c r="E56" s="848"/>
      <c r="F56" s="848"/>
      <c r="G56" s="848"/>
      <c r="H56" s="848"/>
      <c r="I56" s="848"/>
      <c r="J56" s="849"/>
      <c r="K56" s="853"/>
      <c r="L56" s="854"/>
      <c r="M56" s="854"/>
      <c r="N56" s="855"/>
      <c r="O56" s="894"/>
      <c r="P56" s="916"/>
      <c r="Q56" s="916"/>
      <c r="R56" s="916"/>
      <c r="S56" s="916"/>
      <c r="T56" s="917"/>
      <c r="U56" s="865"/>
      <c r="V56" s="866"/>
      <c r="W56" s="866"/>
      <c r="X56" s="866"/>
      <c r="Y56" s="866"/>
      <c r="Z56" s="867"/>
      <c r="AA56" s="894"/>
      <c r="AB56" s="916"/>
      <c r="AC56" s="916"/>
      <c r="AD56" s="916"/>
      <c r="AE56" s="917"/>
      <c r="AF56" s="836" t="s">
        <v>90</v>
      </c>
      <c r="AG56" s="836"/>
      <c r="AH56" s="836"/>
      <c r="AI56" s="836"/>
      <c r="AJ56" s="836"/>
      <c r="AK56" s="837"/>
      <c r="AL56" s="876" t="s">
        <v>72</v>
      </c>
      <c r="AM56" s="877"/>
      <c r="AN56" s="877"/>
      <c r="AO56" s="877"/>
      <c r="AP56" s="877"/>
      <c r="AQ56" s="877"/>
      <c r="AR56" s="877"/>
      <c r="AS56" s="877"/>
      <c r="AT56" s="877"/>
      <c r="AU56" s="877"/>
      <c r="AV56" s="877"/>
      <c r="AW56" s="877"/>
      <c r="AX56" s="877"/>
      <c r="AY56" s="877"/>
      <c r="AZ56" s="878"/>
      <c r="BA56" s="841"/>
      <c r="BB56" s="841"/>
      <c r="BC56" s="841"/>
      <c r="BD56" s="841"/>
      <c r="BE56" s="879"/>
      <c r="BF56" s="23"/>
    </row>
    <row r="57" spans="1:58" ht="21.95" customHeight="1" x14ac:dyDescent="0.4">
      <c r="A57" s="982"/>
      <c r="B57" s="850"/>
      <c r="C57" s="851"/>
      <c r="D57" s="851"/>
      <c r="E57" s="851"/>
      <c r="F57" s="851"/>
      <c r="G57" s="851"/>
      <c r="H57" s="851"/>
      <c r="I57" s="851"/>
      <c r="J57" s="852"/>
      <c r="K57" s="856"/>
      <c r="L57" s="857"/>
      <c r="M57" s="857"/>
      <c r="N57" s="858"/>
      <c r="O57" s="895"/>
      <c r="P57" s="918"/>
      <c r="Q57" s="918"/>
      <c r="R57" s="918"/>
      <c r="S57" s="918"/>
      <c r="T57" s="919"/>
      <c r="U57" s="868"/>
      <c r="V57" s="869"/>
      <c r="W57" s="869"/>
      <c r="X57" s="869"/>
      <c r="Y57" s="869"/>
      <c r="Z57" s="870"/>
      <c r="AA57" s="895"/>
      <c r="AB57" s="918"/>
      <c r="AC57" s="918"/>
      <c r="AD57" s="918"/>
      <c r="AE57" s="919"/>
      <c r="AF57" s="835" t="s">
        <v>73</v>
      </c>
      <c r="AG57" s="836"/>
      <c r="AH57" s="836"/>
      <c r="AI57" s="836"/>
      <c r="AJ57" s="836"/>
      <c r="AK57" s="837"/>
      <c r="AL57" s="838" t="s">
        <v>72</v>
      </c>
      <c r="AM57" s="839"/>
      <c r="AN57" s="839"/>
      <c r="AO57" s="839"/>
      <c r="AP57" s="839"/>
      <c r="AQ57" s="839"/>
      <c r="AR57" s="839"/>
      <c r="AS57" s="839"/>
      <c r="AT57" s="839"/>
      <c r="AU57" s="839"/>
      <c r="AV57" s="839"/>
      <c r="AW57" s="839"/>
      <c r="AX57" s="839"/>
      <c r="AY57" s="839"/>
      <c r="AZ57" s="840"/>
      <c r="BA57" s="841"/>
      <c r="BB57" s="842"/>
      <c r="BC57" s="842"/>
      <c r="BD57" s="842"/>
      <c r="BE57" s="843"/>
      <c r="BF57" s="27"/>
    </row>
    <row r="58" spans="1:58" ht="21.95" customHeight="1" x14ac:dyDescent="0.4">
      <c r="A58" s="982"/>
      <c r="B58" s="873" t="s">
        <v>91</v>
      </c>
      <c r="C58" s="914"/>
      <c r="D58" s="914"/>
      <c r="E58" s="914"/>
      <c r="F58" s="914"/>
      <c r="G58" s="914"/>
      <c r="H58" s="914"/>
      <c r="I58" s="914"/>
      <c r="J58" s="915"/>
      <c r="K58" s="873"/>
      <c r="L58" s="914"/>
      <c r="M58" s="914"/>
      <c r="N58" s="915"/>
      <c r="O58" s="873" t="s">
        <v>92</v>
      </c>
      <c r="P58" s="914"/>
      <c r="Q58" s="914"/>
      <c r="R58" s="914"/>
      <c r="S58" s="914"/>
      <c r="T58" s="915"/>
      <c r="U58" s="873" t="s">
        <v>93</v>
      </c>
      <c r="V58" s="914"/>
      <c r="W58" s="914"/>
      <c r="X58" s="914"/>
      <c r="Y58" s="914"/>
      <c r="Z58" s="915"/>
      <c r="AA58" s="873" t="s">
        <v>94</v>
      </c>
      <c r="AB58" s="914"/>
      <c r="AC58" s="914"/>
      <c r="AD58" s="914"/>
      <c r="AE58" s="915"/>
      <c r="AF58" s="835" t="s">
        <v>95</v>
      </c>
      <c r="AG58" s="836"/>
      <c r="AH58" s="836"/>
      <c r="AI58" s="836"/>
      <c r="AJ58" s="836"/>
      <c r="AK58" s="837"/>
      <c r="AL58" s="838" t="s">
        <v>96</v>
      </c>
      <c r="AM58" s="839"/>
      <c r="AN58" s="839"/>
      <c r="AO58" s="839"/>
      <c r="AP58" s="839"/>
      <c r="AQ58" s="839"/>
      <c r="AR58" s="839"/>
      <c r="AS58" s="839"/>
      <c r="AT58" s="839"/>
      <c r="AU58" s="839"/>
      <c r="AV58" s="839"/>
      <c r="AW58" s="839"/>
      <c r="AX58" s="839"/>
      <c r="AY58" s="839"/>
      <c r="AZ58" s="840"/>
      <c r="BA58" s="841"/>
      <c r="BB58" s="841"/>
      <c r="BC58" s="841"/>
      <c r="BD58" s="841"/>
      <c r="BE58" s="879"/>
      <c r="BF58" s="23"/>
    </row>
    <row r="59" spans="1:58" ht="21.95" customHeight="1" x14ac:dyDescent="0.4">
      <c r="A59" s="982"/>
      <c r="B59" s="894"/>
      <c r="C59" s="916"/>
      <c r="D59" s="916"/>
      <c r="E59" s="916"/>
      <c r="F59" s="916"/>
      <c r="G59" s="916"/>
      <c r="H59" s="916"/>
      <c r="I59" s="916"/>
      <c r="J59" s="917"/>
      <c r="K59" s="894"/>
      <c r="L59" s="916"/>
      <c r="M59" s="916"/>
      <c r="N59" s="917"/>
      <c r="O59" s="894"/>
      <c r="P59" s="916"/>
      <c r="Q59" s="916"/>
      <c r="R59" s="916"/>
      <c r="S59" s="916"/>
      <c r="T59" s="917"/>
      <c r="U59" s="894"/>
      <c r="V59" s="916"/>
      <c r="W59" s="916"/>
      <c r="X59" s="916"/>
      <c r="Y59" s="916"/>
      <c r="Z59" s="917"/>
      <c r="AA59" s="894"/>
      <c r="AB59" s="916"/>
      <c r="AC59" s="916"/>
      <c r="AD59" s="916"/>
      <c r="AE59" s="917"/>
      <c r="AF59" s="836" t="s">
        <v>84</v>
      </c>
      <c r="AG59" s="836"/>
      <c r="AH59" s="836"/>
      <c r="AI59" s="836"/>
      <c r="AJ59" s="836"/>
      <c r="AK59" s="837"/>
      <c r="AL59" s="876" t="s">
        <v>60</v>
      </c>
      <c r="AM59" s="877"/>
      <c r="AN59" s="877"/>
      <c r="AO59" s="877"/>
      <c r="AP59" s="877"/>
      <c r="AQ59" s="877"/>
      <c r="AR59" s="877"/>
      <c r="AS59" s="877"/>
      <c r="AT59" s="877"/>
      <c r="AU59" s="877"/>
      <c r="AV59" s="877"/>
      <c r="AW59" s="877"/>
      <c r="AX59" s="877"/>
      <c r="AY59" s="877"/>
      <c r="AZ59" s="878"/>
      <c r="BA59" s="841"/>
      <c r="BB59" s="841"/>
      <c r="BC59" s="841"/>
      <c r="BD59" s="841"/>
      <c r="BE59" s="879"/>
      <c r="BF59" s="23"/>
    </row>
    <row r="60" spans="1:58" ht="21.95" customHeight="1" x14ac:dyDescent="0.4">
      <c r="A60" s="982"/>
      <c r="B60" s="894"/>
      <c r="C60" s="916"/>
      <c r="D60" s="916"/>
      <c r="E60" s="916"/>
      <c r="F60" s="916"/>
      <c r="G60" s="916"/>
      <c r="H60" s="916"/>
      <c r="I60" s="916"/>
      <c r="J60" s="917"/>
      <c r="K60" s="894"/>
      <c r="L60" s="916"/>
      <c r="M60" s="916"/>
      <c r="N60" s="917"/>
      <c r="O60" s="894"/>
      <c r="P60" s="916"/>
      <c r="Q60" s="916"/>
      <c r="R60" s="916"/>
      <c r="S60" s="916"/>
      <c r="T60" s="917"/>
      <c r="U60" s="894"/>
      <c r="V60" s="916"/>
      <c r="W60" s="916"/>
      <c r="X60" s="916"/>
      <c r="Y60" s="916"/>
      <c r="Z60" s="917"/>
      <c r="AA60" s="894"/>
      <c r="AB60" s="916"/>
      <c r="AC60" s="916"/>
      <c r="AD60" s="916"/>
      <c r="AE60" s="917"/>
      <c r="AF60" s="837" t="s">
        <v>85</v>
      </c>
      <c r="AG60" s="841"/>
      <c r="AH60" s="841"/>
      <c r="AI60" s="841"/>
      <c r="AJ60" s="841"/>
      <c r="AK60" s="841"/>
      <c r="AL60" s="838" t="s">
        <v>60</v>
      </c>
      <c r="AM60" s="839"/>
      <c r="AN60" s="839"/>
      <c r="AO60" s="839"/>
      <c r="AP60" s="839"/>
      <c r="AQ60" s="839"/>
      <c r="AR60" s="839"/>
      <c r="AS60" s="839"/>
      <c r="AT60" s="839"/>
      <c r="AU60" s="839"/>
      <c r="AV60" s="839"/>
      <c r="AW60" s="839"/>
      <c r="AX60" s="839"/>
      <c r="AY60" s="839"/>
      <c r="AZ60" s="840"/>
      <c r="BA60" s="841"/>
      <c r="BB60" s="841"/>
      <c r="BC60" s="841"/>
      <c r="BD60" s="841"/>
      <c r="BE60" s="879"/>
      <c r="BF60" s="23"/>
    </row>
    <row r="61" spans="1:58" ht="21.95" customHeight="1" x14ac:dyDescent="0.4">
      <c r="A61" s="982"/>
      <c r="B61" s="894"/>
      <c r="C61" s="916"/>
      <c r="D61" s="916"/>
      <c r="E61" s="916"/>
      <c r="F61" s="916"/>
      <c r="G61" s="916"/>
      <c r="H61" s="916"/>
      <c r="I61" s="916"/>
      <c r="J61" s="917"/>
      <c r="K61" s="894"/>
      <c r="L61" s="916"/>
      <c r="M61" s="916"/>
      <c r="N61" s="917"/>
      <c r="O61" s="894"/>
      <c r="P61" s="916"/>
      <c r="Q61" s="916"/>
      <c r="R61" s="916"/>
      <c r="S61" s="916"/>
      <c r="T61" s="917"/>
      <c r="U61" s="894"/>
      <c r="V61" s="916"/>
      <c r="W61" s="916"/>
      <c r="X61" s="916"/>
      <c r="Y61" s="916"/>
      <c r="Z61" s="917"/>
      <c r="AA61" s="894"/>
      <c r="AB61" s="916"/>
      <c r="AC61" s="916"/>
      <c r="AD61" s="916"/>
      <c r="AE61" s="917"/>
      <c r="AF61" s="837" t="s">
        <v>86</v>
      </c>
      <c r="AG61" s="841"/>
      <c r="AH61" s="841"/>
      <c r="AI61" s="841"/>
      <c r="AJ61" s="841"/>
      <c r="AK61" s="841"/>
      <c r="AL61" s="838" t="s">
        <v>60</v>
      </c>
      <c r="AM61" s="839"/>
      <c r="AN61" s="839"/>
      <c r="AO61" s="839"/>
      <c r="AP61" s="839"/>
      <c r="AQ61" s="839"/>
      <c r="AR61" s="839"/>
      <c r="AS61" s="839"/>
      <c r="AT61" s="839"/>
      <c r="AU61" s="839"/>
      <c r="AV61" s="839"/>
      <c r="AW61" s="839"/>
      <c r="AX61" s="839"/>
      <c r="AY61" s="839"/>
      <c r="AZ61" s="840"/>
      <c r="BA61" s="841"/>
      <c r="BB61" s="841"/>
      <c r="BC61" s="841"/>
      <c r="BD61" s="841"/>
      <c r="BE61" s="879"/>
      <c r="BF61" s="27"/>
    </row>
    <row r="62" spans="1:58" ht="21.95" customHeight="1" x14ac:dyDescent="0.4">
      <c r="A62" s="982"/>
      <c r="B62" s="894"/>
      <c r="C62" s="916"/>
      <c r="D62" s="916"/>
      <c r="E62" s="916"/>
      <c r="F62" s="916"/>
      <c r="G62" s="916"/>
      <c r="H62" s="916"/>
      <c r="I62" s="916"/>
      <c r="J62" s="917"/>
      <c r="K62" s="894"/>
      <c r="L62" s="916"/>
      <c r="M62" s="916"/>
      <c r="N62" s="917"/>
      <c r="O62" s="894"/>
      <c r="P62" s="916"/>
      <c r="Q62" s="916"/>
      <c r="R62" s="916"/>
      <c r="S62" s="916"/>
      <c r="T62" s="917"/>
      <c r="U62" s="894"/>
      <c r="V62" s="916"/>
      <c r="W62" s="916"/>
      <c r="X62" s="916"/>
      <c r="Y62" s="916"/>
      <c r="Z62" s="917"/>
      <c r="AA62" s="894"/>
      <c r="AB62" s="916"/>
      <c r="AC62" s="916"/>
      <c r="AD62" s="916"/>
      <c r="AE62" s="917"/>
      <c r="AF62" s="836" t="s">
        <v>97</v>
      </c>
      <c r="AG62" s="836"/>
      <c r="AH62" s="836"/>
      <c r="AI62" s="836"/>
      <c r="AJ62" s="836"/>
      <c r="AK62" s="837"/>
      <c r="AL62" s="876" t="s">
        <v>60</v>
      </c>
      <c r="AM62" s="877"/>
      <c r="AN62" s="877"/>
      <c r="AO62" s="877"/>
      <c r="AP62" s="877"/>
      <c r="AQ62" s="877"/>
      <c r="AR62" s="877"/>
      <c r="AS62" s="877"/>
      <c r="AT62" s="877"/>
      <c r="AU62" s="877"/>
      <c r="AV62" s="877"/>
      <c r="AW62" s="877"/>
      <c r="AX62" s="877"/>
      <c r="AY62" s="877"/>
      <c r="AZ62" s="878"/>
      <c r="BA62" s="841"/>
      <c r="BB62" s="841"/>
      <c r="BC62" s="841"/>
      <c r="BD62" s="841"/>
      <c r="BE62" s="879"/>
      <c r="BF62" s="23"/>
    </row>
    <row r="63" spans="1:58" ht="21.95" customHeight="1" x14ac:dyDescent="0.4">
      <c r="A63" s="982"/>
      <c r="B63" s="894"/>
      <c r="C63" s="916"/>
      <c r="D63" s="916"/>
      <c r="E63" s="916"/>
      <c r="F63" s="916"/>
      <c r="G63" s="916"/>
      <c r="H63" s="916"/>
      <c r="I63" s="916"/>
      <c r="J63" s="917"/>
      <c r="K63" s="894"/>
      <c r="L63" s="916"/>
      <c r="M63" s="916"/>
      <c r="N63" s="917"/>
      <c r="O63" s="894"/>
      <c r="P63" s="916"/>
      <c r="Q63" s="916"/>
      <c r="R63" s="916"/>
      <c r="S63" s="916"/>
      <c r="T63" s="917"/>
      <c r="U63" s="894"/>
      <c r="V63" s="916"/>
      <c r="W63" s="916"/>
      <c r="X63" s="916"/>
      <c r="Y63" s="916"/>
      <c r="Z63" s="917"/>
      <c r="AA63" s="894"/>
      <c r="AB63" s="916"/>
      <c r="AC63" s="916"/>
      <c r="AD63" s="916"/>
      <c r="AE63" s="917"/>
      <c r="AF63" s="836" t="s">
        <v>98</v>
      </c>
      <c r="AG63" s="836"/>
      <c r="AH63" s="836"/>
      <c r="AI63" s="836"/>
      <c r="AJ63" s="836"/>
      <c r="AK63" s="837"/>
      <c r="AL63" s="838" t="s">
        <v>99</v>
      </c>
      <c r="AM63" s="839"/>
      <c r="AN63" s="839"/>
      <c r="AO63" s="839"/>
      <c r="AP63" s="839"/>
      <c r="AQ63" s="839"/>
      <c r="AR63" s="839"/>
      <c r="AS63" s="839"/>
      <c r="AT63" s="839"/>
      <c r="AU63" s="839"/>
      <c r="AV63" s="839"/>
      <c r="AW63" s="839"/>
      <c r="AX63" s="839"/>
      <c r="AY63" s="839"/>
      <c r="AZ63" s="840"/>
      <c r="BA63" s="841"/>
      <c r="BB63" s="841"/>
      <c r="BC63" s="841"/>
      <c r="BD63" s="841"/>
      <c r="BE63" s="879"/>
      <c r="BF63" s="23"/>
    </row>
    <row r="64" spans="1:58" ht="21.95" customHeight="1" x14ac:dyDescent="0.4">
      <c r="A64" s="982"/>
      <c r="B64" s="894"/>
      <c r="C64" s="916"/>
      <c r="D64" s="916"/>
      <c r="E64" s="916"/>
      <c r="F64" s="916"/>
      <c r="G64" s="916"/>
      <c r="H64" s="916"/>
      <c r="I64" s="916"/>
      <c r="J64" s="917"/>
      <c r="K64" s="894"/>
      <c r="L64" s="916"/>
      <c r="M64" s="916"/>
      <c r="N64" s="917"/>
      <c r="O64" s="894"/>
      <c r="P64" s="916"/>
      <c r="Q64" s="916"/>
      <c r="R64" s="916"/>
      <c r="S64" s="916"/>
      <c r="T64" s="917"/>
      <c r="U64" s="894"/>
      <c r="V64" s="916"/>
      <c r="W64" s="916"/>
      <c r="X64" s="916"/>
      <c r="Y64" s="916"/>
      <c r="Z64" s="917"/>
      <c r="AA64" s="894"/>
      <c r="AB64" s="916"/>
      <c r="AC64" s="916"/>
      <c r="AD64" s="916"/>
      <c r="AE64" s="917"/>
      <c r="AF64" s="880" t="s">
        <v>100</v>
      </c>
      <c r="AG64" s="881"/>
      <c r="AH64" s="881"/>
      <c r="AI64" s="881"/>
      <c r="AJ64" s="881"/>
      <c r="AK64" s="882"/>
      <c r="AL64" s="838" t="s">
        <v>60</v>
      </c>
      <c r="AM64" s="839"/>
      <c r="AN64" s="839"/>
      <c r="AO64" s="839"/>
      <c r="AP64" s="839"/>
      <c r="AQ64" s="839"/>
      <c r="AR64" s="839"/>
      <c r="AS64" s="839"/>
      <c r="AT64" s="839"/>
      <c r="AU64" s="839"/>
      <c r="AV64" s="839"/>
      <c r="AW64" s="839"/>
      <c r="AX64" s="839"/>
      <c r="AY64" s="839"/>
      <c r="AZ64" s="840"/>
      <c r="BA64" s="880"/>
      <c r="BB64" s="881"/>
      <c r="BC64" s="881"/>
      <c r="BD64" s="881"/>
      <c r="BE64" s="883"/>
      <c r="BF64" s="26"/>
    </row>
    <row r="65" spans="1:58" ht="21.95" customHeight="1" x14ac:dyDescent="0.4">
      <c r="A65" s="982"/>
      <c r="B65" s="894"/>
      <c r="C65" s="916"/>
      <c r="D65" s="916"/>
      <c r="E65" s="916"/>
      <c r="F65" s="916"/>
      <c r="G65" s="916"/>
      <c r="H65" s="916"/>
      <c r="I65" s="916"/>
      <c r="J65" s="917"/>
      <c r="K65" s="894"/>
      <c r="L65" s="916"/>
      <c r="M65" s="916"/>
      <c r="N65" s="917"/>
      <c r="O65" s="894"/>
      <c r="P65" s="916"/>
      <c r="Q65" s="916"/>
      <c r="R65" s="916"/>
      <c r="S65" s="916"/>
      <c r="T65" s="917"/>
      <c r="U65" s="894"/>
      <c r="V65" s="916"/>
      <c r="W65" s="916"/>
      <c r="X65" s="916"/>
      <c r="Y65" s="916"/>
      <c r="Z65" s="917"/>
      <c r="AA65" s="894"/>
      <c r="AB65" s="916"/>
      <c r="AC65" s="916"/>
      <c r="AD65" s="916"/>
      <c r="AE65" s="917"/>
      <c r="AF65" s="836" t="s">
        <v>101</v>
      </c>
      <c r="AG65" s="836"/>
      <c r="AH65" s="836"/>
      <c r="AI65" s="836"/>
      <c r="AJ65" s="836"/>
      <c r="AK65" s="837"/>
      <c r="AL65" s="838" t="s">
        <v>102</v>
      </c>
      <c r="AM65" s="839"/>
      <c r="AN65" s="839"/>
      <c r="AO65" s="839"/>
      <c r="AP65" s="839"/>
      <c r="AQ65" s="839"/>
      <c r="AR65" s="839"/>
      <c r="AS65" s="839"/>
      <c r="AT65" s="839"/>
      <c r="AU65" s="839"/>
      <c r="AV65" s="839"/>
      <c r="AW65" s="839"/>
      <c r="AX65" s="839"/>
      <c r="AY65" s="839"/>
      <c r="AZ65" s="840"/>
      <c r="BA65" s="841"/>
      <c r="BB65" s="841"/>
      <c r="BC65" s="841"/>
      <c r="BD65" s="841"/>
      <c r="BE65" s="879"/>
      <c r="BF65" s="23"/>
    </row>
    <row r="66" spans="1:58" ht="21.95" customHeight="1" x14ac:dyDescent="0.4">
      <c r="A66" s="982"/>
      <c r="B66" s="894"/>
      <c r="C66" s="916"/>
      <c r="D66" s="916"/>
      <c r="E66" s="916"/>
      <c r="F66" s="916"/>
      <c r="G66" s="916"/>
      <c r="H66" s="916"/>
      <c r="I66" s="916"/>
      <c r="J66" s="917"/>
      <c r="K66" s="894"/>
      <c r="L66" s="916"/>
      <c r="M66" s="916"/>
      <c r="N66" s="917"/>
      <c r="O66" s="894"/>
      <c r="P66" s="916"/>
      <c r="Q66" s="916"/>
      <c r="R66" s="916"/>
      <c r="S66" s="916"/>
      <c r="T66" s="917"/>
      <c r="U66" s="894"/>
      <c r="V66" s="916"/>
      <c r="W66" s="916"/>
      <c r="X66" s="916"/>
      <c r="Y66" s="916"/>
      <c r="Z66" s="917"/>
      <c r="AA66" s="894"/>
      <c r="AB66" s="916"/>
      <c r="AC66" s="916"/>
      <c r="AD66" s="916"/>
      <c r="AE66" s="917"/>
      <c r="AF66" s="880" t="s">
        <v>103</v>
      </c>
      <c r="AG66" s="881"/>
      <c r="AH66" s="881"/>
      <c r="AI66" s="881"/>
      <c r="AJ66" s="881"/>
      <c r="AK66" s="882"/>
      <c r="AL66" s="838" t="s">
        <v>60</v>
      </c>
      <c r="AM66" s="839"/>
      <c r="AN66" s="839"/>
      <c r="AO66" s="839"/>
      <c r="AP66" s="839"/>
      <c r="AQ66" s="839"/>
      <c r="AR66" s="839"/>
      <c r="AS66" s="839"/>
      <c r="AT66" s="839"/>
      <c r="AU66" s="839"/>
      <c r="AV66" s="839"/>
      <c r="AW66" s="839"/>
      <c r="AX66" s="839"/>
      <c r="AY66" s="839"/>
      <c r="AZ66" s="840"/>
      <c r="BA66" s="880"/>
      <c r="BB66" s="881"/>
      <c r="BC66" s="881"/>
      <c r="BD66" s="881"/>
      <c r="BE66" s="883"/>
      <c r="BF66" s="23"/>
    </row>
    <row r="67" spans="1:58" ht="21.95" customHeight="1" x14ac:dyDescent="0.4">
      <c r="A67" s="982"/>
      <c r="B67" s="894"/>
      <c r="C67" s="916"/>
      <c r="D67" s="916"/>
      <c r="E67" s="916"/>
      <c r="F67" s="916"/>
      <c r="G67" s="916"/>
      <c r="H67" s="916"/>
      <c r="I67" s="916"/>
      <c r="J67" s="917"/>
      <c r="K67" s="894"/>
      <c r="L67" s="916"/>
      <c r="M67" s="916"/>
      <c r="N67" s="917"/>
      <c r="O67" s="894"/>
      <c r="P67" s="916"/>
      <c r="Q67" s="916"/>
      <c r="R67" s="916"/>
      <c r="S67" s="916"/>
      <c r="T67" s="917"/>
      <c r="U67" s="894"/>
      <c r="V67" s="916"/>
      <c r="W67" s="916"/>
      <c r="X67" s="916"/>
      <c r="Y67" s="916"/>
      <c r="Z67" s="917"/>
      <c r="AA67" s="894"/>
      <c r="AB67" s="916"/>
      <c r="AC67" s="916"/>
      <c r="AD67" s="916"/>
      <c r="AE67" s="917"/>
      <c r="AF67" s="835" t="s">
        <v>74</v>
      </c>
      <c r="AG67" s="836"/>
      <c r="AH67" s="836"/>
      <c r="AI67" s="836"/>
      <c r="AJ67" s="836"/>
      <c r="AK67" s="837"/>
      <c r="AL67" s="838" t="s">
        <v>104</v>
      </c>
      <c r="AM67" s="839"/>
      <c r="AN67" s="839"/>
      <c r="AO67" s="839"/>
      <c r="AP67" s="839"/>
      <c r="AQ67" s="839"/>
      <c r="AR67" s="839"/>
      <c r="AS67" s="839"/>
      <c r="AT67" s="839"/>
      <c r="AU67" s="839"/>
      <c r="AV67" s="839"/>
      <c r="AW67" s="839"/>
      <c r="AX67" s="839"/>
      <c r="AY67" s="839"/>
      <c r="AZ67" s="840"/>
      <c r="BA67" s="880"/>
      <c r="BB67" s="881"/>
      <c r="BC67" s="881"/>
      <c r="BD67" s="881"/>
      <c r="BE67" s="883"/>
      <c r="BF67" s="23"/>
    </row>
    <row r="68" spans="1:58" ht="21.95" customHeight="1" x14ac:dyDescent="0.4">
      <c r="A68" s="982"/>
      <c r="B68" s="894"/>
      <c r="C68" s="916"/>
      <c r="D68" s="916"/>
      <c r="E68" s="916"/>
      <c r="F68" s="916"/>
      <c r="G68" s="916"/>
      <c r="H68" s="916"/>
      <c r="I68" s="916"/>
      <c r="J68" s="917"/>
      <c r="K68" s="894"/>
      <c r="L68" s="916"/>
      <c r="M68" s="916"/>
      <c r="N68" s="917"/>
      <c r="O68" s="894"/>
      <c r="P68" s="916"/>
      <c r="Q68" s="916"/>
      <c r="R68" s="916"/>
      <c r="S68" s="916"/>
      <c r="T68" s="917"/>
      <c r="U68" s="894"/>
      <c r="V68" s="916"/>
      <c r="W68" s="916"/>
      <c r="X68" s="916"/>
      <c r="Y68" s="916"/>
      <c r="Z68" s="917"/>
      <c r="AA68" s="894"/>
      <c r="AB68" s="916"/>
      <c r="AC68" s="916"/>
      <c r="AD68" s="916"/>
      <c r="AE68" s="917"/>
      <c r="AF68" s="835" t="s">
        <v>59</v>
      </c>
      <c r="AG68" s="836"/>
      <c r="AH68" s="836"/>
      <c r="AI68" s="836"/>
      <c r="AJ68" s="836"/>
      <c r="AK68" s="837"/>
      <c r="AL68" s="838" t="s">
        <v>60</v>
      </c>
      <c r="AM68" s="839"/>
      <c r="AN68" s="839"/>
      <c r="AO68" s="839"/>
      <c r="AP68" s="839"/>
      <c r="AQ68" s="839"/>
      <c r="AR68" s="839"/>
      <c r="AS68" s="839"/>
      <c r="AT68" s="839"/>
      <c r="AU68" s="839"/>
      <c r="AV68" s="839"/>
      <c r="AW68" s="839"/>
      <c r="AX68" s="839"/>
      <c r="AY68" s="839"/>
      <c r="AZ68" s="840"/>
      <c r="BA68" s="880"/>
      <c r="BB68" s="881"/>
      <c r="BC68" s="881"/>
      <c r="BD68" s="881"/>
      <c r="BE68" s="883"/>
      <c r="BF68" s="23"/>
    </row>
    <row r="69" spans="1:58" ht="21.95" customHeight="1" x14ac:dyDescent="0.4">
      <c r="A69" s="982"/>
      <c r="B69" s="894"/>
      <c r="C69" s="916"/>
      <c r="D69" s="916"/>
      <c r="E69" s="916"/>
      <c r="F69" s="916"/>
      <c r="G69" s="916"/>
      <c r="H69" s="916"/>
      <c r="I69" s="916"/>
      <c r="J69" s="917"/>
      <c r="K69" s="894"/>
      <c r="L69" s="916"/>
      <c r="M69" s="916"/>
      <c r="N69" s="917"/>
      <c r="O69" s="894"/>
      <c r="P69" s="916"/>
      <c r="Q69" s="916"/>
      <c r="R69" s="916"/>
      <c r="S69" s="916"/>
      <c r="T69" s="917"/>
      <c r="U69" s="894"/>
      <c r="V69" s="916"/>
      <c r="W69" s="916"/>
      <c r="X69" s="916"/>
      <c r="Y69" s="916"/>
      <c r="Z69" s="917"/>
      <c r="AA69" s="894"/>
      <c r="AB69" s="916"/>
      <c r="AC69" s="916"/>
      <c r="AD69" s="916"/>
      <c r="AE69" s="917"/>
      <c r="AF69" s="836" t="s">
        <v>82</v>
      </c>
      <c r="AG69" s="836"/>
      <c r="AH69" s="836"/>
      <c r="AI69" s="836"/>
      <c r="AJ69" s="836"/>
      <c r="AK69" s="837"/>
      <c r="AL69" s="876" t="s">
        <v>60</v>
      </c>
      <c r="AM69" s="877"/>
      <c r="AN69" s="877"/>
      <c r="AO69" s="877"/>
      <c r="AP69" s="877"/>
      <c r="AQ69" s="877"/>
      <c r="AR69" s="877"/>
      <c r="AS69" s="877"/>
      <c r="AT69" s="877"/>
      <c r="AU69" s="877"/>
      <c r="AV69" s="877"/>
      <c r="AW69" s="877"/>
      <c r="AX69" s="877"/>
      <c r="AY69" s="877"/>
      <c r="AZ69" s="878"/>
      <c r="BA69" s="841"/>
      <c r="BB69" s="841"/>
      <c r="BC69" s="841"/>
      <c r="BD69" s="841"/>
      <c r="BE69" s="879"/>
      <c r="BF69" s="23"/>
    </row>
    <row r="70" spans="1:58" ht="21.95" customHeight="1" x14ac:dyDescent="0.4">
      <c r="A70" s="982"/>
      <c r="B70" s="894"/>
      <c r="C70" s="916"/>
      <c r="D70" s="916"/>
      <c r="E70" s="916"/>
      <c r="F70" s="916"/>
      <c r="G70" s="916"/>
      <c r="H70" s="916"/>
      <c r="I70" s="916"/>
      <c r="J70" s="917"/>
      <c r="K70" s="894"/>
      <c r="L70" s="916"/>
      <c r="M70" s="916"/>
      <c r="N70" s="917"/>
      <c r="O70" s="894"/>
      <c r="P70" s="916"/>
      <c r="Q70" s="916"/>
      <c r="R70" s="916"/>
      <c r="S70" s="916"/>
      <c r="T70" s="917"/>
      <c r="U70" s="894"/>
      <c r="V70" s="916"/>
      <c r="W70" s="916"/>
      <c r="X70" s="916"/>
      <c r="Y70" s="916"/>
      <c r="Z70" s="917"/>
      <c r="AA70" s="894"/>
      <c r="AB70" s="916"/>
      <c r="AC70" s="916"/>
      <c r="AD70" s="916"/>
      <c r="AE70" s="917"/>
      <c r="AF70" s="836" t="s">
        <v>62</v>
      </c>
      <c r="AG70" s="836"/>
      <c r="AH70" s="836"/>
      <c r="AI70" s="836"/>
      <c r="AJ70" s="836"/>
      <c r="AK70" s="837"/>
      <c r="AL70" s="876" t="s">
        <v>60</v>
      </c>
      <c r="AM70" s="877"/>
      <c r="AN70" s="877"/>
      <c r="AO70" s="877"/>
      <c r="AP70" s="877"/>
      <c r="AQ70" s="877"/>
      <c r="AR70" s="877"/>
      <c r="AS70" s="877"/>
      <c r="AT70" s="877"/>
      <c r="AU70" s="877"/>
      <c r="AV70" s="877"/>
      <c r="AW70" s="877"/>
      <c r="AX70" s="877"/>
      <c r="AY70" s="877"/>
      <c r="AZ70" s="878"/>
      <c r="BA70" s="841"/>
      <c r="BB70" s="841"/>
      <c r="BC70" s="841"/>
      <c r="BD70" s="841"/>
      <c r="BE70" s="879"/>
      <c r="BF70" s="23"/>
    </row>
    <row r="71" spans="1:58" ht="21.95" customHeight="1" x14ac:dyDescent="0.4">
      <c r="A71" s="982"/>
      <c r="B71" s="894"/>
      <c r="C71" s="916"/>
      <c r="D71" s="916"/>
      <c r="E71" s="916"/>
      <c r="F71" s="916"/>
      <c r="G71" s="916"/>
      <c r="H71" s="916"/>
      <c r="I71" s="916"/>
      <c r="J71" s="917"/>
      <c r="K71" s="894"/>
      <c r="L71" s="916"/>
      <c r="M71" s="916"/>
      <c r="N71" s="917"/>
      <c r="O71" s="894"/>
      <c r="P71" s="916"/>
      <c r="Q71" s="916"/>
      <c r="R71" s="916"/>
      <c r="S71" s="916"/>
      <c r="T71" s="917"/>
      <c r="U71" s="894"/>
      <c r="V71" s="916"/>
      <c r="W71" s="916"/>
      <c r="X71" s="916"/>
      <c r="Y71" s="916"/>
      <c r="Z71" s="917"/>
      <c r="AA71" s="894"/>
      <c r="AB71" s="916"/>
      <c r="AC71" s="916"/>
      <c r="AD71" s="916"/>
      <c r="AE71" s="917"/>
      <c r="AF71" s="837" t="s">
        <v>89</v>
      </c>
      <c r="AG71" s="841"/>
      <c r="AH71" s="841"/>
      <c r="AI71" s="841"/>
      <c r="AJ71" s="841"/>
      <c r="AK71" s="841"/>
      <c r="AL71" s="838" t="s">
        <v>60</v>
      </c>
      <c r="AM71" s="839"/>
      <c r="AN71" s="839"/>
      <c r="AO71" s="839"/>
      <c r="AP71" s="839"/>
      <c r="AQ71" s="839"/>
      <c r="AR71" s="839"/>
      <c r="AS71" s="839"/>
      <c r="AT71" s="839"/>
      <c r="AU71" s="839"/>
      <c r="AV71" s="839"/>
      <c r="AW71" s="839"/>
      <c r="AX71" s="839"/>
      <c r="AY71" s="839"/>
      <c r="AZ71" s="840"/>
      <c r="BA71" s="841"/>
      <c r="BB71" s="841"/>
      <c r="BC71" s="841"/>
      <c r="BD71" s="841"/>
      <c r="BE71" s="879"/>
      <c r="BF71" s="23"/>
    </row>
    <row r="72" spans="1:58" ht="21.95" customHeight="1" x14ac:dyDescent="0.4">
      <c r="A72" s="982"/>
      <c r="B72" s="894"/>
      <c r="C72" s="916"/>
      <c r="D72" s="916"/>
      <c r="E72" s="916"/>
      <c r="F72" s="916"/>
      <c r="G72" s="916"/>
      <c r="H72" s="916"/>
      <c r="I72" s="916"/>
      <c r="J72" s="917"/>
      <c r="K72" s="894"/>
      <c r="L72" s="916"/>
      <c r="M72" s="916"/>
      <c r="N72" s="917"/>
      <c r="O72" s="894"/>
      <c r="P72" s="916"/>
      <c r="Q72" s="916"/>
      <c r="R72" s="916"/>
      <c r="S72" s="916"/>
      <c r="T72" s="917"/>
      <c r="U72" s="894"/>
      <c r="V72" s="916"/>
      <c r="W72" s="916"/>
      <c r="X72" s="916"/>
      <c r="Y72" s="916"/>
      <c r="Z72" s="917"/>
      <c r="AA72" s="894"/>
      <c r="AB72" s="916"/>
      <c r="AC72" s="916"/>
      <c r="AD72" s="916"/>
      <c r="AE72" s="917"/>
      <c r="AF72" s="837" t="s">
        <v>105</v>
      </c>
      <c r="AG72" s="841"/>
      <c r="AH72" s="841"/>
      <c r="AI72" s="841"/>
      <c r="AJ72" s="841"/>
      <c r="AK72" s="841"/>
      <c r="AL72" s="838" t="s">
        <v>106</v>
      </c>
      <c r="AM72" s="839"/>
      <c r="AN72" s="839"/>
      <c r="AO72" s="839"/>
      <c r="AP72" s="839"/>
      <c r="AQ72" s="839"/>
      <c r="AR72" s="839"/>
      <c r="AS72" s="839"/>
      <c r="AT72" s="839"/>
      <c r="AU72" s="839"/>
      <c r="AV72" s="839"/>
      <c r="AW72" s="839"/>
      <c r="AX72" s="839"/>
      <c r="AY72" s="839"/>
      <c r="AZ72" s="840"/>
      <c r="BA72" s="841"/>
      <c r="BB72" s="841"/>
      <c r="BC72" s="841"/>
      <c r="BD72" s="841"/>
      <c r="BE72" s="879"/>
      <c r="BF72" s="23"/>
    </row>
    <row r="73" spans="1:58" ht="21.95" customHeight="1" x14ac:dyDescent="0.4">
      <c r="A73" s="982"/>
      <c r="B73" s="894"/>
      <c r="C73" s="916"/>
      <c r="D73" s="916"/>
      <c r="E73" s="916"/>
      <c r="F73" s="916"/>
      <c r="G73" s="916"/>
      <c r="H73" s="916"/>
      <c r="I73" s="916"/>
      <c r="J73" s="917"/>
      <c r="K73" s="894"/>
      <c r="L73" s="916"/>
      <c r="M73" s="916"/>
      <c r="N73" s="917"/>
      <c r="O73" s="894"/>
      <c r="P73" s="916"/>
      <c r="Q73" s="916"/>
      <c r="R73" s="916"/>
      <c r="S73" s="916"/>
      <c r="T73" s="917"/>
      <c r="U73" s="894"/>
      <c r="V73" s="916"/>
      <c r="W73" s="916"/>
      <c r="X73" s="916"/>
      <c r="Y73" s="916"/>
      <c r="Z73" s="917"/>
      <c r="AA73" s="894"/>
      <c r="AB73" s="916"/>
      <c r="AC73" s="916"/>
      <c r="AD73" s="916"/>
      <c r="AE73" s="917"/>
      <c r="AF73" s="837" t="s">
        <v>107</v>
      </c>
      <c r="AG73" s="841"/>
      <c r="AH73" s="841"/>
      <c r="AI73" s="841"/>
      <c r="AJ73" s="841"/>
      <c r="AK73" s="841"/>
      <c r="AL73" s="884" t="s">
        <v>60</v>
      </c>
      <c r="AM73" s="839"/>
      <c r="AN73" s="839"/>
      <c r="AO73" s="839"/>
      <c r="AP73" s="839"/>
      <c r="AQ73" s="839"/>
      <c r="AR73" s="839"/>
      <c r="AS73" s="839"/>
      <c r="AT73" s="839"/>
      <c r="AU73" s="839"/>
      <c r="AV73" s="839"/>
      <c r="AW73" s="839"/>
      <c r="AX73" s="839"/>
      <c r="AY73" s="839"/>
      <c r="AZ73" s="840"/>
      <c r="BA73" s="841"/>
      <c r="BB73" s="841"/>
      <c r="BC73" s="841"/>
      <c r="BD73" s="841"/>
      <c r="BE73" s="879"/>
      <c r="BF73" s="26"/>
    </row>
    <row r="74" spans="1:58" ht="21.95" customHeight="1" x14ac:dyDescent="0.4">
      <c r="A74" s="982"/>
      <c r="B74" s="894"/>
      <c r="C74" s="916"/>
      <c r="D74" s="916"/>
      <c r="E74" s="916"/>
      <c r="F74" s="916"/>
      <c r="G74" s="916"/>
      <c r="H74" s="916"/>
      <c r="I74" s="916"/>
      <c r="J74" s="917"/>
      <c r="K74" s="894"/>
      <c r="L74" s="916"/>
      <c r="M74" s="916"/>
      <c r="N74" s="917"/>
      <c r="O74" s="894"/>
      <c r="P74" s="916"/>
      <c r="Q74" s="916"/>
      <c r="R74" s="916"/>
      <c r="S74" s="916"/>
      <c r="T74" s="917"/>
      <c r="U74" s="894"/>
      <c r="V74" s="916"/>
      <c r="W74" s="916"/>
      <c r="X74" s="916"/>
      <c r="Y74" s="916"/>
      <c r="Z74" s="917"/>
      <c r="AA74" s="894"/>
      <c r="AB74" s="916"/>
      <c r="AC74" s="916"/>
      <c r="AD74" s="916"/>
      <c r="AE74" s="917"/>
      <c r="AF74" s="837" t="s">
        <v>108</v>
      </c>
      <c r="AG74" s="841"/>
      <c r="AH74" s="841"/>
      <c r="AI74" s="841"/>
      <c r="AJ74" s="841"/>
      <c r="AK74" s="841"/>
      <c r="AL74" s="884" t="s">
        <v>109</v>
      </c>
      <c r="AM74" s="839"/>
      <c r="AN74" s="839"/>
      <c r="AO74" s="839"/>
      <c r="AP74" s="839"/>
      <c r="AQ74" s="839"/>
      <c r="AR74" s="839"/>
      <c r="AS74" s="839"/>
      <c r="AT74" s="839"/>
      <c r="AU74" s="839"/>
      <c r="AV74" s="839"/>
      <c r="AW74" s="839"/>
      <c r="AX74" s="839"/>
      <c r="AY74" s="839"/>
      <c r="AZ74" s="840"/>
      <c r="BA74" s="841"/>
      <c r="BB74" s="841"/>
      <c r="BC74" s="841"/>
      <c r="BD74" s="841"/>
      <c r="BE74" s="879"/>
      <c r="BF74" s="26"/>
    </row>
    <row r="75" spans="1:58" ht="21.95" customHeight="1" x14ac:dyDescent="0.4">
      <c r="A75" s="982"/>
      <c r="B75" s="894"/>
      <c r="C75" s="916"/>
      <c r="D75" s="916"/>
      <c r="E75" s="916"/>
      <c r="F75" s="916"/>
      <c r="G75" s="916"/>
      <c r="H75" s="916"/>
      <c r="I75" s="916"/>
      <c r="J75" s="917"/>
      <c r="K75" s="894"/>
      <c r="L75" s="916"/>
      <c r="M75" s="916"/>
      <c r="N75" s="917"/>
      <c r="O75" s="894"/>
      <c r="P75" s="916"/>
      <c r="Q75" s="916"/>
      <c r="R75" s="916"/>
      <c r="S75" s="916"/>
      <c r="T75" s="917"/>
      <c r="U75" s="894"/>
      <c r="V75" s="916"/>
      <c r="W75" s="916"/>
      <c r="X75" s="916"/>
      <c r="Y75" s="916"/>
      <c r="Z75" s="917"/>
      <c r="AA75" s="894"/>
      <c r="AB75" s="916"/>
      <c r="AC75" s="916"/>
      <c r="AD75" s="916"/>
      <c r="AE75" s="917"/>
      <c r="AF75" s="837" t="s">
        <v>110</v>
      </c>
      <c r="AG75" s="841"/>
      <c r="AH75" s="841"/>
      <c r="AI75" s="841"/>
      <c r="AJ75" s="841"/>
      <c r="AK75" s="841"/>
      <c r="AL75" s="838" t="s">
        <v>111</v>
      </c>
      <c r="AM75" s="839"/>
      <c r="AN75" s="839"/>
      <c r="AO75" s="839"/>
      <c r="AP75" s="839"/>
      <c r="AQ75" s="839"/>
      <c r="AR75" s="839"/>
      <c r="AS75" s="839"/>
      <c r="AT75" s="839"/>
      <c r="AU75" s="839"/>
      <c r="AV75" s="839"/>
      <c r="AW75" s="839"/>
      <c r="AX75" s="839"/>
      <c r="AY75" s="839"/>
      <c r="AZ75" s="840"/>
      <c r="BA75" s="841"/>
      <c r="BB75" s="841"/>
      <c r="BC75" s="841"/>
      <c r="BD75" s="841"/>
      <c r="BE75" s="879"/>
      <c r="BF75" s="23"/>
    </row>
    <row r="76" spans="1:58" ht="21.95" customHeight="1" x14ac:dyDescent="0.4">
      <c r="A76" s="982"/>
      <c r="B76" s="894"/>
      <c r="C76" s="916"/>
      <c r="D76" s="916"/>
      <c r="E76" s="916"/>
      <c r="F76" s="916"/>
      <c r="G76" s="916"/>
      <c r="H76" s="916"/>
      <c r="I76" s="916"/>
      <c r="J76" s="917"/>
      <c r="K76" s="894"/>
      <c r="L76" s="916"/>
      <c r="M76" s="916"/>
      <c r="N76" s="917"/>
      <c r="O76" s="894"/>
      <c r="P76" s="916"/>
      <c r="Q76" s="916"/>
      <c r="R76" s="916"/>
      <c r="S76" s="916"/>
      <c r="T76" s="917"/>
      <c r="U76" s="894"/>
      <c r="V76" s="916"/>
      <c r="W76" s="916"/>
      <c r="X76" s="916"/>
      <c r="Y76" s="916"/>
      <c r="Z76" s="917"/>
      <c r="AA76" s="894"/>
      <c r="AB76" s="916"/>
      <c r="AC76" s="916"/>
      <c r="AD76" s="916"/>
      <c r="AE76" s="917"/>
      <c r="AF76" s="836" t="s">
        <v>112</v>
      </c>
      <c r="AG76" s="836"/>
      <c r="AH76" s="836"/>
      <c r="AI76" s="836"/>
      <c r="AJ76" s="836"/>
      <c r="AK76" s="837"/>
      <c r="AL76" s="876" t="s">
        <v>60</v>
      </c>
      <c r="AM76" s="877"/>
      <c r="AN76" s="877"/>
      <c r="AO76" s="877"/>
      <c r="AP76" s="877"/>
      <c r="AQ76" s="877"/>
      <c r="AR76" s="877"/>
      <c r="AS76" s="877"/>
      <c r="AT76" s="877"/>
      <c r="AU76" s="877"/>
      <c r="AV76" s="877"/>
      <c r="AW76" s="877"/>
      <c r="AX76" s="877"/>
      <c r="AY76" s="877"/>
      <c r="AZ76" s="878"/>
      <c r="BA76" s="841"/>
      <c r="BB76" s="841"/>
      <c r="BC76" s="841"/>
      <c r="BD76" s="841"/>
      <c r="BE76" s="879"/>
      <c r="BF76" s="26"/>
    </row>
    <row r="77" spans="1:58" ht="21.95" customHeight="1" x14ac:dyDescent="0.4">
      <c r="A77" s="982"/>
      <c r="B77" s="894"/>
      <c r="C77" s="916"/>
      <c r="D77" s="916"/>
      <c r="E77" s="916"/>
      <c r="F77" s="916"/>
      <c r="G77" s="916"/>
      <c r="H77" s="916"/>
      <c r="I77" s="916"/>
      <c r="J77" s="917"/>
      <c r="K77" s="894"/>
      <c r="L77" s="916"/>
      <c r="M77" s="916"/>
      <c r="N77" s="917"/>
      <c r="O77" s="894"/>
      <c r="P77" s="916"/>
      <c r="Q77" s="916"/>
      <c r="R77" s="916"/>
      <c r="S77" s="916"/>
      <c r="T77" s="917"/>
      <c r="U77" s="894"/>
      <c r="V77" s="916"/>
      <c r="W77" s="916"/>
      <c r="X77" s="916"/>
      <c r="Y77" s="916"/>
      <c r="Z77" s="917"/>
      <c r="AA77" s="894"/>
      <c r="AB77" s="916"/>
      <c r="AC77" s="916"/>
      <c r="AD77" s="916"/>
      <c r="AE77" s="917"/>
      <c r="AF77" s="836" t="s">
        <v>113</v>
      </c>
      <c r="AG77" s="836"/>
      <c r="AH77" s="836"/>
      <c r="AI77" s="836"/>
      <c r="AJ77" s="836"/>
      <c r="AK77" s="837"/>
      <c r="AL77" s="876" t="s">
        <v>60</v>
      </c>
      <c r="AM77" s="877"/>
      <c r="AN77" s="877"/>
      <c r="AO77" s="877"/>
      <c r="AP77" s="877"/>
      <c r="AQ77" s="877"/>
      <c r="AR77" s="877"/>
      <c r="AS77" s="877"/>
      <c r="AT77" s="877"/>
      <c r="AU77" s="877"/>
      <c r="AV77" s="877"/>
      <c r="AW77" s="877"/>
      <c r="AX77" s="877"/>
      <c r="AY77" s="877"/>
      <c r="AZ77" s="878"/>
      <c r="BA77" s="841"/>
      <c r="BB77" s="841"/>
      <c r="BC77" s="841"/>
      <c r="BD77" s="841"/>
      <c r="BE77" s="879"/>
      <c r="BF77" s="26"/>
    </row>
    <row r="78" spans="1:58" ht="21.95" customHeight="1" x14ac:dyDescent="0.4">
      <c r="A78" s="982"/>
      <c r="B78" s="894"/>
      <c r="C78" s="916"/>
      <c r="D78" s="916"/>
      <c r="E78" s="916"/>
      <c r="F78" s="916"/>
      <c r="G78" s="916"/>
      <c r="H78" s="916"/>
      <c r="I78" s="916"/>
      <c r="J78" s="917"/>
      <c r="K78" s="894"/>
      <c r="L78" s="916"/>
      <c r="M78" s="916"/>
      <c r="N78" s="917"/>
      <c r="O78" s="894"/>
      <c r="P78" s="916"/>
      <c r="Q78" s="916"/>
      <c r="R78" s="916"/>
      <c r="S78" s="916"/>
      <c r="T78" s="917"/>
      <c r="U78" s="894"/>
      <c r="V78" s="916"/>
      <c r="W78" s="916"/>
      <c r="X78" s="916"/>
      <c r="Y78" s="916"/>
      <c r="Z78" s="917"/>
      <c r="AA78" s="894"/>
      <c r="AB78" s="916"/>
      <c r="AC78" s="916"/>
      <c r="AD78" s="916"/>
      <c r="AE78" s="917"/>
      <c r="AF78" s="837" t="s">
        <v>114</v>
      </c>
      <c r="AG78" s="841"/>
      <c r="AH78" s="841"/>
      <c r="AI78" s="841"/>
      <c r="AJ78" s="841"/>
      <c r="AK78" s="841"/>
      <c r="AL78" s="838" t="s">
        <v>60</v>
      </c>
      <c r="AM78" s="839"/>
      <c r="AN78" s="839"/>
      <c r="AO78" s="839"/>
      <c r="AP78" s="839"/>
      <c r="AQ78" s="839"/>
      <c r="AR78" s="839"/>
      <c r="AS78" s="839"/>
      <c r="AT78" s="839"/>
      <c r="AU78" s="839"/>
      <c r="AV78" s="839"/>
      <c r="AW78" s="839"/>
      <c r="AX78" s="839"/>
      <c r="AY78" s="839"/>
      <c r="AZ78" s="840"/>
      <c r="BA78" s="841"/>
      <c r="BB78" s="841"/>
      <c r="BC78" s="841"/>
      <c r="BD78" s="841"/>
      <c r="BE78" s="879"/>
      <c r="BF78" s="23"/>
    </row>
    <row r="79" spans="1:58" ht="21.95" customHeight="1" x14ac:dyDescent="0.4">
      <c r="A79" s="982"/>
      <c r="B79" s="894"/>
      <c r="C79" s="916"/>
      <c r="D79" s="916"/>
      <c r="E79" s="916"/>
      <c r="F79" s="916"/>
      <c r="G79" s="916"/>
      <c r="H79" s="916"/>
      <c r="I79" s="916"/>
      <c r="J79" s="917"/>
      <c r="K79" s="894"/>
      <c r="L79" s="916"/>
      <c r="M79" s="916"/>
      <c r="N79" s="917"/>
      <c r="O79" s="894"/>
      <c r="P79" s="916"/>
      <c r="Q79" s="916"/>
      <c r="R79" s="916"/>
      <c r="S79" s="916"/>
      <c r="T79" s="917"/>
      <c r="U79" s="894"/>
      <c r="V79" s="916"/>
      <c r="W79" s="916"/>
      <c r="X79" s="916"/>
      <c r="Y79" s="916"/>
      <c r="Z79" s="917"/>
      <c r="AA79" s="894"/>
      <c r="AB79" s="916"/>
      <c r="AC79" s="916"/>
      <c r="AD79" s="916"/>
      <c r="AE79" s="917"/>
      <c r="AF79" s="837" t="s">
        <v>115</v>
      </c>
      <c r="AG79" s="841"/>
      <c r="AH79" s="841"/>
      <c r="AI79" s="841"/>
      <c r="AJ79" s="841"/>
      <c r="AK79" s="841"/>
      <c r="AL79" s="838" t="s">
        <v>60</v>
      </c>
      <c r="AM79" s="839"/>
      <c r="AN79" s="839"/>
      <c r="AO79" s="839"/>
      <c r="AP79" s="839"/>
      <c r="AQ79" s="839"/>
      <c r="AR79" s="839"/>
      <c r="AS79" s="839"/>
      <c r="AT79" s="839"/>
      <c r="AU79" s="839"/>
      <c r="AV79" s="839"/>
      <c r="AW79" s="839"/>
      <c r="AX79" s="839"/>
      <c r="AY79" s="839"/>
      <c r="AZ79" s="840"/>
      <c r="BA79" s="841"/>
      <c r="BB79" s="841"/>
      <c r="BC79" s="841"/>
      <c r="BD79" s="841"/>
      <c r="BE79" s="879"/>
      <c r="BF79" s="23"/>
    </row>
    <row r="80" spans="1:58" ht="21.95" customHeight="1" x14ac:dyDescent="0.4">
      <c r="A80" s="982"/>
      <c r="B80" s="894"/>
      <c r="C80" s="916"/>
      <c r="D80" s="916"/>
      <c r="E80" s="916"/>
      <c r="F80" s="916"/>
      <c r="G80" s="916"/>
      <c r="H80" s="916"/>
      <c r="I80" s="916"/>
      <c r="J80" s="917"/>
      <c r="K80" s="894"/>
      <c r="L80" s="916"/>
      <c r="M80" s="916"/>
      <c r="N80" s="917"/>
      <c r="O80" s="894"/>
      <c r="P80" s="916"/>
      <c r="Q80" s="916"/>
      <c r="R80" s="916"/>
      <c r="S80" s="916"/>
      <c r="T80" s="917"/>
      <c r="U80" s="894"/>
      <c r="V80" s="916"/>
      <c r="W80" s="916"/>
      <c r="X80" s="916"/>
      <c r="Y80" s="916"/>
      <c r="Z80" s="917"/>
      <c r="AA80" s="894"/>
      <c r="AB80" s="916"/>
      <c r="AC80" s="916"/>
      <c r="AD80" s="916"/>
      <c r="AE80" s="917"/>
      <c r="AF80" s="837" t="s">
        <v>116</v>
      </c>
      <c r="AG80" s="841"/>
      <c r="AH80" s="841"/>
      <c r="AI80" s="841"/>
      <c r="AJ80" s="841"/>
      <c r="AK80" s="841"/>
      <c r="AL80" s="838" t="s">
        <v>60</v>
      </c>
      <c r="AM80" s="839"/>
      <c r="AN80" s="839"/>
      <c r="AO80" s="839"/>
      <c r="AP80" s="839"/>
      <c r="AQ80" s="839"/>
      <c r="AR80" s="839"/>
      <c r="AS80" s="839"/>
      <c r="AT80" s="839"/>
      <c r="AU80" s="839"/>
      <c r="AV80" s="839"/>
      <c r="AW80" s="839"/>
      <c r="AX80" s="839"/>
      <c r="AY80" s="839"/>
      <c r="AZ80" s="840"/>
      <c r="BA80" s="841"/>
      <c r="BB80" s="841"/>
      <c r="BC80" s="841"/>
      <c r="BD80" s="841"/>
      <c r="BE80" s="879"/>
      <c r="BF80" s="23"/>
    </row>
    <row r="81" spans="1:58" ht="21.95" customHeight="1" x14ac:dyDescent="0.4">
      <c r="A81" s="982"/>
      <c r="B81" s="894"/>
      <c r="C81" s="916"/>
      <c r="D81" s="916"/>
      <c r="E81" s="916"/>
      <c r="F81" s="916"/>
      <c r="G81" s="916"/>
      <c r="H81" s="916"/>
      <c r="I81" s="916"/>
      <c r="J81" s="917"/>
      <c r="K81" s="894"/>
      <c r="L81" s="916"/>
      <c r="M81" s="916"/>
      <c r="N81" s="917"/>
      <c r="O81" s="894"/>
      <c r="P81" s="916"/>
      <c r="Q81" s="916"/>
      <c r="R81" s="916"/>
      <c r="S81" s="916"/>
      <c r="T81" s="917"/>
      <c r="U81" s="894"/>
      <c r="V81" s="916"/>
      <c r="W81" s="916"/>
      <c r="X81" s="916"/>
      <c r="Y81" s="916"/>
      <c r="Z81" s="917"/>
      <c r="AA81" s="894"/>
      <c r="AB81" s="916"/>
      <c r="AC81" s="916"/>
      <c r="AD81" s="916"/>
      <c r="AE81" s="917"/>
      <c r="AF81" s="837" t="s">
        <v>117</v>
      </c>
      <c r="AG81" s="841"/>
      <c r="AH81" s="841"/>
      <c r="AI81" s="841"/>
      <c r="AJ81" s="841"/>
      <c r="AK81" s="841"/>
      <c r="AL81" s="838" t="s">
        <v>118</v>
      </c>
      <c r="AM81" s="839"/>
      <c r="AN81" s="839"/>
      <c r="AO81" s="839"/>
      <c r="AP81" s="839"/>
      <c r="AQ81" s="839"/>
      <c r="AR81" s="839"/>
      <c r="AS81" s="839"/>
      <c r="AT81" s="839"/>
      <c r="AU81" s="839"/>
      <c r="AV81" s="839"/>
      <c r="AW81" s="839"/>
      <c r="AX81" s="839"/>
      <c r="AY81" s="839"/>
      <c r="AZ81" s="840"/>
      <c r="BA81" s="841"/>
      <c r="BB81" s="841"/>
      <c r="BC81" s="841"/>
      <c r="BD81" s="841"/>
      <c r="BE81" s="879"/>
      <c r="BF81" s="23"/>
    </row>
    <row r="82" spans="1:58" ht="21.95" customHeight="1" x14ac:dyDescent="0.4">
      <c r="A82" s="982"/>
      <c r="B82" s="894"/>
      <c r="C82" s="916"/>
      <c r="D82" s="916"/>
      <c r="E82" s="916"/>
      <c r="F82" s="916"/>
      <c r="G82" s="916"/>
      <c r="H82" s="916"/>
      <c r="I82" s="916"/>
      <c r="J82" s="917"/>
      <c r="K82" s="894"/>
      <c r="L82" s="916"/>
      <c r="M82" s="916"/>
      <c r="N82" s="917"/>
      <c r="O82" s="894"/>
      <c r="P82" s="916"/>
      <c r="Q82" s="916"/>
      <c r="R82" s="916"/>
      <c r="S82" s="916"/>
      <c r="T82" s="917"/>
      <c r="U82" s="894"/>
      <c r="V82" s="916"/>
      <c r="W82" s="916"/>
      <c r="X82" s="916"/>
      <c r="Y82" s="916"/>
      <c r="Z82" s="917"/>
      <c r="AA82" s="894"/>
      <c r="AB82" s="916"/>
      <c r="AC82" s="916"/>
      <c r="AD82" s="916"/>
      <c r="AE82" s="917"/>
      <c r="AF82" s="837" t="s">
        <v>119</v>
      </c>
      <c r="AG82" s="841"/>
      <c r="AH82" s="841"/>
      <c r="AI82" s="841"/>
      <c r="AJ82" s="841"/>
      <c r="AK82" s="841"/>
      <c r="AL82" s="838" t="s">
        <v>60</v>
      </c>
      <c r="AM82" s="839"/>
      <c r="AN82" s="839"/>
      <c r="AO82" s="839"/>
      <c r="AP82" s="839"/>
      <c r="AQ82" s="839"/>
      <c r="AR82" s="839"/>
      <c r="AS82" s="839"/>
      <c r="AT82" s="839"/>
      <c r="AU82" s="839"/>
      <c r="AV82" s="839"/>
      <c r="AW82" s="839"/>
      <c r="AX82" s="839"/>
      <c r="AY82" s="839"/>
      <c r="AZ82" s="840"/>
      <c r="BA82" s="841"/>
      <c r="BB82" s="841"/>
      <c r="BC82" s="841"/>
      <c r="BD82" s="841"/>
      <c r="BE82" s="879"/>
      <c r="BF82" s="23"/>
    </row>
    <row r="83" spans="1:58" ht="21.95" customHeight="1" x14ac:dyDescent="0.4">
      <c r="A83" s="982"/>
      <c r="B83" s="894"/>
      <c r="C83" s="916"/>
      <c r="D83" s="916"/>
      <c r="E83" s="916"/>
      <c r="F83" s="916"/>
      <c r="G83" s="916"/>
      <c r="H83" s="916"/>
      <c r="I83" s="916"/>
      <c r="J83" s="917"/>
      <c r="K83" s="894"/>
      <c r="L83" s="916"/>
      <c r="M83" s="916"/>
      <c r="N83" s="917"/>
      <c r="O83" s="894"/>
      <c r="P83" s="916"/>
      <c r="Q83" s="916"/>
      <c r="R83" s="916"/>
      <c r="S83" s="916"/>
      <c r="T83" s="917"/>
      <c r="U83" s="894"/>
      <c r="V83" s="916"/>
      <c r="W83" s="916"/>
      <c r="X83" s="916"/>
      <c r="Y83" s="916"/>
      <c r="Z83" s="917"/>
      <c r="AA83" s="894"/>
      <c r="AB83" s="916"/>
      <c r="AC83" s="916"/>
      <c r="AD83" s="916"/>
      <c r="AE83" s="917"/>
      <c r="AF83" s="880" t="s">
        <v>120</v>
      </c>
      <c r="AG83" s="881"/>
      <c r="AH83" s="881"/>
      <c r="AI83" s="881"/>
      <c r="AJ83" s="881"/>
      <c r="AK83" s="882"/>
      <c r="AL83" s="838" t="s">
        <v>60</v>
      </c>
      <c r="AM83" s="839"/>
      <c r="AN83" s="839"/>
      <c r="AO83" s="839"/>
      <c r="AP83" s="839"/>
      <c r="AQ83" s="839"/>
      <c r="AR83" s="839"/>
      <c r="AS83" s="839"/>
      <c r="AT83" s="839"/>
      <c r="AU83" s="839"/>
      <c r="AV83" s="839"/>
      <c r="AW83" s="839"/>
      <c r="AX83" s="839"/>
      <c r="AY83" s="839"/>
      <c r="AZ83" s="840"/>
      <c r="BA83" s="880"/>
      <c r="BB83" s="881"/>
      <c r="BC83" s="881"/>
      <c r="BD83" s="881"/>
      <c r="BE83" s="883"/>
      <c r="BF83" s="26"/>
    </row>
    <row r="84" spans="1:58" ht="21.95" customHeight="1" x14ac:dyDescent="0.4">
      <c r="A84" s="982"/>
      <c r="B84" s="894"/>
      <c r="C84" s="916"/>
      <c r="D84" s="916"/>
      <c r="E84" s="916"/>
      <c r="F84" s="916"/>
      <c r="G84" s="916"/>
      <c r="H84" s="916"/>
      <c r="I84" s="916"/>
      <c r="J84" s="917"/>
      <c r="K84" s="894"/>
      <c r="L84" s="916"/>
      <c r="M84" s="916"/>
      <c r="N84" s="917"/>
      <c r="O84" s="894"/>
      <c r="P84" s="916"/>
      <c r="Q84" s="916"/>
      <c r="R84" s="916"/>
      <c r="S84" s="916"/>
      <c r="T84" s="917"/>
      <c r="U84" s="894"/>
      <c r="V84" s="916"/>
      <c r="W84" s="916"/>
      <c r="X84" s="916"/>
      <c r="Y84" s="916"/>
      <c r="Z84" s="917"/>
      <c r="AA84" s="894"/>
      <c r="AB84" s="916"/>
      <c r="AC84" s="916"/>
      <c r="AD84" s="916"/>
      <c r="AE84" s="917"/>
      <c r="AF84" s="880" t="s">
        <v>121</v>
      </c>
      <c r="AG84" s="881"/>
      <c r="AH84" s="881"/>
      <c r="AI84" s="881"/>
      <c r="AJ84" s="881"/>
      <c r="AK84" s="882"/>
      <c r="AL84" s="838" t="s">
        <v>122</v>
      </c>
      <c r="AM84" s="839"/>
      <c r="AN84" s="839"/>
      <c r="AO84" s="839"/>
      <c r="AP84" s="839"/>
      <c r="AQ84" s="839"/>
      <c r="AR84" s="839"/>
      <c r="AS84" s="839"/>
      <c r="AT84" s="839"/>
      <c r="AU84" s="839"/>
      <c r="AV84" s="839"/>
      <c r="AW84" s="839"/>
      <c r="AX84" s="839"/>
      <c r="AY84" s="839"/>
      <c r="AZ84" s="840"/>
      <c r="BA84" s="880"/>
      <c r="BB84" s="881"/>
      <c r="BC84" s="881"/>
      <c r="BD84" s="881"/>
      <c r="BE84" s="883"/>
      <c r="BF84" s="26"/>
    </row>
    <row r="85" spans="1:58" ht="21.95" customHeight="1" x14ac:dyDescent="0.4">
      <c r="A85" s="982"/>
      <c r="B85" s="894"/>
      <c r="C85" s="916"/>
      <c r="D85" s="916"/>
      <c r="E85" s="916"/>
      <c r="F85" s="916"/>
      <c r="G85" s="916"/>
      <c r="H85" s="916"/>
      <c r="I85" s="916"/>
      <c r="J85" s="917"/>
      <c r="K85" s="894"/>
      <c r="L85" s="916"/>
      <c r="M85" s="916"/>
      <c r="N85" s="917"/>
      <c r="O85" s="894"/>
      <c r="P85" s="916"/>
      <c r="Q85" s="916"/>
      <c r="R85" s="916"/>
      <c r="S85" s="916"/>
      <c r="T85" s="917"/>
      <c r="U85" s="894"/>
      <c r="V85" s="916"/>
      <c r="W85" s="916"/>
      <c r="X85" s="916"/>
      <c r="Y85" s="916"/>
      <c r="Z85" s="917"/>
      <c r="AA85" s="894"/>
      <c r="AB85" s="916"/>
      <c r="AC85" s="916"/>
      <c r="AD85" s="916"/>
      <c r="AE85" s="917"/>
      <c r="AF85" s="880" t="s">
        <v>123</v>
      </c>
      <c r="AG85" s="881"/>
      <c r="AH85" s="881"/>
      <c r="AI85" s="881"/>
      <c r="AJ85" s="881"/>
      <c r="AK85" s="882"/>
      <c r="AL85" s="838" t="s">
        <v>58</v>
      </c>
      <c r="AM85" s="839"/>
      <c r="AN85" s="839"/>
      <c r="AO85" s="839"/>
      <c r="AP85" s="839"/>
      <c r="AQ85" s="839"/>
      <c r="AR85" s="839"/>
      <c r="AS85" s="839"/>
      <c r="AT85" s="839"/>
      <c r="AU85" s="839"/>
      <c r="AV85" s="839"/>
      <c r="AW85" s="839"/>
      <c r="AX85" s="839"/>
      <c r="AY85" s="839"/>
      <c r="AZ85" s="840"/>
      <c r="BA85" s="880"/>
      <c r="BB85" s="881"/>
      <c r="BC85" s="881"/>
      <c r="BD85" s="881"/>
      <c r="BE85" s="883"/>
      <c r="BF85" s="26"/>
    </row>
    <row r="86" spans="1:58" ht="21.95" customHeight="1" x14ac:dyDescent="0.4">
      <c r="A86" s="982"/>
      <c r="B86" s="894"/>
      <c r="C86" s="916"/>
      <c r="D86" s="916"/>
      <c r="E86" s="916"/>
      <c r="F86" s="916"/>
      <c r="G86" s="916"/>
      <c r="H86" s="916"/>
      <c r="I86" s="916"/>
      <c r="J86" s="917"/>
      <c r="K86" s="894"/>
      <c r="L86" s="916"/>
      <c r="M86" s="916"/>
      <c r="N86" s="917"/>
      <c r="O86" s="894"/>
      <c r="P86" s="916"/>
      <c r="Q86" s="916"/>
      <c r="R86" s="916"/>
      <c r="S86" s="916"/>
      <c r="T86" s="917"/>
      <c r="U86" s="894"/>
      <c r="V86" s="916"/>
      <c r="W86" s="916"/>
      <c r="X86" s="916"/>
      <c r="Y86" s="916"/>
      <c r="Z86" s="917"/>
      <c r="AA86" s="894"/>
      <c r="AB86" s="916"/>
      <c r="AC86" s="916"/>
      <c r="AD86" s="916"/>
      <c r="AE86" s="917"/>
      <c r="AF86" s="880" t="s">
        <v>124</v>
      </c>
      <c r="AG86" s="881"/>
      <c r="AH86" s="881"/>
      <c r="AI86" s="881"/>
      <c r="AJ86" s="881"/>
      <c r="AK86" s="882"/>
      <c r="AL86" s="838" t="s">
        <v>58</v>
      </c>
      <c r="AM86" s="839"/>
      <c r="AN86" s="839"/>
      <c r="AO86" s="839"/>
      <c r="AP86" s="839"/>
      <c r="AQ86" s="839"/>
      <c r="AR86" s="839"/>
      <c r="AS86" s="839"/>
      <c r="AT86" s="839"/>
      <c r="AU86" s="839"/>
      <c r="AV86" s="839"/>
      <c r="AW86" s="839"/>
      <c r="AX86" s="839"/>
      <c r="AY86" s="839"/>
      <c r="AZ86" s="840"/>
      <c r="BA86" s="880"/>
      <c r="BB86" s="881"/>
      <c r="BC86" s="881"/>
      <c r="BD86" s="881"/>
      <c r="BE86" s="883"/>
      <c r="BF86" s="26"/>
    </row>
    <row r="87" spans="1:58" ht="21.95" customHeight="1" x14ac:dyDescent="0.4">
      <c r="A87" s="982"/>
      <c r="B87" s="894"/>
      <c r="C87" s="916"/>
      <c r="D87" s="916"/>
      <c r="E87" s="916"/>
      <c r="F87" s="916"/>
      <c r="G87" s="916"/>
      <c r="H87" s="916"/>
      <c r="I87" s="916"/>
      <c r="J87" s="917"/>
      <c r="K87" s="894"/>
      <c r="L87" s="916"/>
      <c r="M87" s="916"/>
      <c r="N87" s="917"/>
      <c r="O87" s="894"/>
      <c r="P87" s="916"/>
      <c r="Q87" s="916"/>
      <c r="R87" s="916"/>
      <c r="S87" s="916"/>
      <c r="T87" s="917"/>
      <c r="U87" s="894"/>
      <c r="V87" s="916"/>
      <c r="W87" s="916"/>
      <c r="X87" s="916"/>
      <c r="Y87" s="916"/>
      <c r="Z87" s="917"/>
      <c r="AA87" s="894"/>
      <c r="AB87" s="916"/>
      <c r="AC87" s="916"/>
      <c r="AD87" s="916"/>
      <c r="AE87" s="917"/>
      <c r="AF87" s="836" t="s">
        <v>125</v>
      </c>
      <c r="AG87" s="836"/>
      <c r="AH87" s="836"/>
      <c r="AI87" s="836"/>
      <c r="AJ87" s="836"/>
      <c r="AK87" s="837"/>
      <c r="AL87" s="876" t="s">
        <v>68</v>
      </c>
      <c r="AM87" s="877"/>
      <c r="AN87" s="877"/>
      <c r="AO87" s="877"/>
      <c r="AP87" s="877"/>
      <c r="AQ87" s="877"/>
      <c r="AR87" s="877"/>
      <c r="AS87" s="877"/>
      <c r="AT87" s="877"/>
      <c r="AU87" s="877"/>
      <c r="AV87" s="877"/>
      <c r="AW87" s="877"/>
      <c r="AX87" s="877"/>
      <c r="AY87" s="877"/>
      <c r="AZ87" s="878"/>
      <c r="BA87" s="841"/>
      <c r="BB87" s="841"/>
      <c r="BC87" s="841"/>
      <c r="BD87" s="841"/>
      <c r="BE87" s="879"/>
      <c r="BF87" s="23"/>
    </row>
    <row r="88" spans="1:58" ht="44.1" customHeight="1" x14ac:dyDescent="0.4">
      <c r="A88" s="982"/>
      <c r="B88" s="894"/>
      <c r="C88" s="916"/>
      <c r="D88" s="916"/>
      <c r="E88" s="916"/>
      <c r="F88" s="916"/>
      <c r="G88" s="916"/>
      <c r="H88" s="916"/>
      <c r="I88" s="916"/>
      <c r="J88" s="917"/>
      <c r="K88" s="894"/>
      <c r="L88" s="916"/>
      <c r="M88" s="916"/>
      <c r="N88" s="917"/>
      <c r="O88" s="894"/>
      <c r="P88" s="916"/>
      <c r="Q88" s="916"/>
      <c r="R88" s="916"/>
      <c r="S88" s="916"/>
      <c r="T88" s="917"/>
      <c r="U88" s="894"/>
      <c r="V88" s="916"/>
      <c r="W88" s="916"/>
      <c r="X88" s="916"/>
      <c r="Y88" s="916"/>
      <c r="Z88" s="917"/>
      <c r="AA88" s="894"/>
      <c r="AB88" s="916"/>
      <c r="AC88" s="916"/>
      <c r="AD88" s="916"/>
      <c r="AE88" s="917"/>
      <c r="AF88" s="835" t="s">
        <v>126</v>
      </c>
      <c r="AG88" s="836"/>
      <c r="AH88" s="836"/>
      <c r="AI88" s="836"/>
      <c r="AJ88" s="836"/>
      <c r="AK88" s="837"/>
      <c r="AL88" s="887" t="s">
        <v>70</v>
      </c>
      <c r="AM88" s="877"/>
      <c r="AN88" s="877"/>
      <c r="AO88" s="877"/>
      <c r="AP88" s="877"/>
      <c r="AQ88" s="877"/>
      <c r="AR88" s="877"/>
      <c r="AS88" s="877"/>
      <c r="AT88" s="877"/>
      <c r="AU88" s="877"/>
      <c r="AV88" s="877"/>
      <c r="AW88" s="877"/>
      <c r="AX88" s="877"/>
      <c r="AY88" s="877"/>
      <c r="AZ88" s="878"/>
      <c r="BA88" s="835"/>
      <c r="BB88" s="836"/>
      <c r="BC88" s="836"/>
      <c r="BD88" s="836"/>
      <c r="BE88" s="888"/>
      <c r="BF88" s="23"/>
    </row>
    <row r="89" spans="1:58" ht="21.95" customHeight="1" x14ac:dyDescent="0.4">
      <c r="A89" s="982"/>
      <c r="B89" s="894"/>
      <c r="C89" s="916"/>
      <c r="D89" s="916"/>
      <c r="E89" s="916"/>
      <c r="F89" s="916"/>
      <c r="G89" s="916"/>
      <c r="H89" s="916"/>
      <c r="I89" s="916"/>
      <c r="J89" s="917"/>
      <c r="K89" s="894"/>
      <c r="L89" s="916"/>
      <c r="M89" s="916"/>
      <c r="N89" s="917"/>
      <c r="O89" s="894"/>
      <c r="P89" s="916"/>
      <c r="Q89" s="916"/>
      <c r="R89" s="916"/>
      <c r="S89" s="916"/>
      <c r="T89" s="917"/>
      <c r="U89" s="894"/>
      <c r="V89" s="916"/>
      <c r="W89" s="916"/>
      <c r="X89" s="916"/>
      <c r="Y89" s="916"/>
      <c r="Z89" s="917"/>
      <c r="AA89" s="894"/>
      <c r="AB89" s="916"/>
      <c r="AC89" s="916"/>
      <c r="AD89" s="916"/>
      <c r="AE89" s="917"/>
      <c r="AF89" s="836" t="s">
        <v>90</v>
      </c>
      <c r="AG89" s="836"/>
      <c r="AH89" s="836"/>
      <c r="AI89" s="836"/>
      <c r="AJ89" s="836"/>
      <c r="AK89" s="837"/>
      <c r="AL89" s="876" t="s">
        <v>72</v>
      </c>
      <c r="AM89" s="877"/>
      <c r="AN89" s="877"/>
      <c r="AO89" s="877"/>
      <c r="AP89" s="877"/>
      <c r="AQ89" s="877"/>
      <c r="AR89" s="877"/>
      <c r="AS89" s="877"/>
      <c r="AT89" s="877"/>
      <c r="AU89" s="877"/>
      <c r="AV89" s="877"/>
      <c r="AW89" s="877"/>
      <c r="AX89" s="877"/>
      <c r="AY89" s="877"/>
      <c r="AZ89" s="878"/>
      <c r="BA89" s="841"/>
      <c r="BB89" s="841"/>
      <c r="BC89" s="841"/>
      <c r="BD89" s="841"/>
      <c r="BE89" s="879"/>
      <c r="BF89" s="23"/>
    </row>
    <row r="90" spans="1:58" ht="21.95" customHeight="1" x14ac:dyDescent="0.4">
      <c r="A90" s="982"/>
      <c r="B90" s="894"/>
      <c r="C90" s="916"/>
      <c r="D90" s="916"/>
      <c r="E90" s="916"/>
      <c r="F90" s="916"/>
      <c r="G90" s="916"/>
      <c r="H90" s="916"/>
      <c r="I90" s="916"/>
      <c r="J90" s="917"/>
      <c r="K90" s="894"/>
      <c r="L90" s="916"/>
      <c r="M90" s="916"/>
      <c r="N90" s="917"/>
      <c r="O90" s="894"/>
      <c r="P90" s="916"/>
      <c r="Q90" s="916"/>
      <c r="R90" s="916"/>
      <c r="S90" s="916"/>
      <c r="T90" s="917"/>
      <c r="U90" s="894"/>
      <c r="V90" s="916"/>
      <c r="W90" s="916"/>
      <c r="X90" s="916"/>
      <c r="Y90" s="916"/>
      <c r="Z90" s="917"/>
      <c r="AA90" s="894"/>
      <c r="AB90" s="916"/>
      <c r="AC90" s="916"/>
      <c r="AD90" s="916"/>
      <c r="AE90" s="917"/>
      <c r="AF90" s="836" t="s">
        <v>71</v>
      </c>
      <c r="AG90" s="836"/>
      <c r="AH90" s="836"/>
      <c r="AI90" s="836"/>
      <c r="AJ90" s="836"/>
      <c r="AK90" s="837"/>
      <c r="AL90" s="876" t="s">
        <v>72</v>
      </c>
      <c r="AM90" s="877"/>
      <c r="AN90" s="877"/>
      <c r="AO90" s="877"/>
      <c r="AP90" s="877"/>
      <c r="AQ90" s="877"/>
      <c r="AR90" s="877"/>
      <c r="AS90" s="877"/>
      <c r="AT90" s="877"/>
      <c r="AU90" s="877"/>
      <c r="AV90" s="877"/>
      <c r="AW90" s="877"/>
      <c r="AX90" s="877"/>
      <c r="AY90" s="877"/>
      <c r="AZ90" s="878"/>
      <c r="BA90" s="841"/>
      <c r="BB90" s="841"/>
      <c r="BC90" s="841"/>
      <c r="BD90" s="841"/>
      <c r="BE90" s="879"/>
      <c r="BF90" s="26"/>
    </row>
    <row r="91" spans="1:58" ht="21.95" customHeight="1" x14ac:dyDescent="0.4">
      <c r="A91" s="982"/>
      <c r="B91" s="894"/>
      <c r="C91" s="916"/>
      <c r="D91" s="916"/>
      <c r="E91" s="916"/>
      <c r="F91" s="916"/>
      <c r="G91" s="916"/>
      <c r="H91" s="916"/>
      <c r="I91" s="916"/>
      <c r="J91" s="917"/>
      <c r="K91" s="894"/>
      <c r="L91" s="916"/>
      <c r="M91" s="916"/>
      <c r="N91" s="917"/>
      <c r="O91" s="894"/>
      <c r="P91" s="916"/>
      <c r="Q91" s="916"/>
      <c r="R91" s="916"/>
      <c r="S91" s="916"/>
      <c r="T91" s="917"/>
      <c r="U91" s="894"/>
      <c r="V91" s="916"/>
      <c r="W91" s="916"/>
      <c r="X91" s="916"/>
      <c r="Y91" s="916"/>
      <c r="Z91" s="917"/>
      <c r="AA91" s="894"/>
      <c r="AB91" s="916"/>
      <c r="AC91" s="916"/>
      <c r="AD91" s="916"/>
      <c r="AE91" s="917"/>
      <c r="AF91" s="836" t="s">
        <v>127</v>
      </c>
      <c r="AG91" s="836"/>
      <c r="AH91" s="836"/>
      <c r="AI91" s="836"/>
      <c r="AJ91" s="836"/>
      <c r="AK91" s="837"/>
      <c r="AL91" s="876" t="s">
        <v>60</v>
      </c>
      <c r="AM91" s="877"/>
      <c r="AN91" s="877"/>
      <c r="AO91" s="877"/>
      <c r="AP91" s="877"/>
      <c r="AQ91" s="877"/>
      <c r="AR91" s="877"/>
      <c r="AS91" s="877"/>
      <c r="AT91" s="877"/>
      <c r="AU91" s="877"/>
      <c r="AV91" s="877"/>
      <c r="AW91" s="877"/>
      <c r="AX91" s="877"/>
      <c r="AY91" s="877"/>
      <c r="AZ91" s="878"/>
      <c r="BA91" s="841"/>
      <c r="BB91" s="841"/>
      <c r="BC91" s="841"/>
      <c r="BD91" s="841"/>
      <c r="BE91" s="879"/>
      <c r="BF91" s="26"/>
    </row>
    <row r="92" spans="1:58" ht="21.95" customHeight="1" x14ac:dyDescent="0.4">
      <c r="A92" s="982"/>
      <c r="B92" s="894"/>
      <c r="C92" s="916"/>
      <c r="D92" s="916"/>
      <c r="E92" s="916"/>
      <c r="F92" s="916"/>
      <c r="G92" s="916"/>
      <c r="H92" s="916"/>
      <c r="I92" s="916"/>
      <c r="J92" s="917"/>
      <c r="K92" s="894"/>
      <c r="L92" s="916"/>
      <c r="M92" s="916"/>
      <c r="N92" s="917"/>
      <c r="O92" s="894"/>
      <c r="P92" s="916"/>
      <c r="Q92" s="916"/>
      <c r="R92" s="916"/>
      <c r="S92" s="916"/>
      <c r="T92" s="917"/>
      <c r="U92" s="894"/>
      <c r="V92" s="916"/>
      <c r="W92" s="916"/>
      <c r="X92" s="916"/>
      <c r="Y92" s="916"/>
      <c r="Z92" s="917"/>
      <c r="AA92" s="894"/>
      <c r="AB92" s="916"/>
      <c r="AC92" s="916"/>
      <c r="AD92" s="916"/>
      <c r="AE92" s="917"/>
      <c r="AF92" s="835" t="s">
        <v>73</v>
      </c>
      <c r="AG92" s="836"/>
      <c r="AH92" s="836"/>
      <c r="AI92" s="836"/>
      <c r="AJ92" s="836"/>
      <c r="AK92" s="837"/>
      <c r="AL92" s="838" t="s">
        <v>72</v>
      </c>
      <c r="AM92" s="839"/>
      <c r="AN92" s="839"/>
      <c r="AO92" s="839"/>
      <c r="AP92" s="839"/>
      <c r="AQ92" s="839"/>
      <c r="AR92" s="839"/>
      <c r="AS92" s="839"/>
      <c r="AT92" s="839"/>
      <c r="AU92" s="839"/>
      <c r="AV92" s="839"/>
      <c r="AW92" s="839"/>
      <c r="AX92" s="839"/>
      <c r="AY92" s="839"/>
      <c r="AZ92" s="840"/>
      <c r="BA92" s="841"/>
      <c r="BB92" s="842"/>
      <c r="BC92" s="842"/>
      <c r="BD92" s="842"/>
      <c r="BE92" s="843"/>
      <c r="BF92" s="27"/>
    </row>
    <row r="93" spans="1:58" ht="21.95" customHeight="1" x14ac:dyDescent="0.4">
      <c r="A93" s="982"/>
      <c r="B93" s="894"/>
      <c r="C93" s="916"/>
      <c r="D93" s="916"/>
      <c r="E93" s="916"/>
      <c r="F93" s="916"/>
      <c r="G93" s="916"/>
      <c r="H93" s="916"/>
      <c r="I93" s="916"/>
      <c r="J93" s="917"/>
      <c r="K93" s="894"/>
      <c r="L93" s="916"/>
      <c r="M93" s="916"/>
      <c r="N93" s="917"/>
      <c r="O93" s="894"/>
      <c r="P93" s="916"/>
      <c r="Q93" s="916"/>
      <c r="R93" s="916"/>
      <c r="S93" s="916"/>
      <c r="T93" s="917"/>
      <c r="U93" s="894"/>
      <c r="V93" s="916"/>
      <c r="W93" s="916"/>
      <c r="X93" s="916"/>
      <c r="Y93" s="916"/>
      <c r="Z93" s="917"/>
      <c r="AA93" s="894"/>
      <c r="AB93" s="916"/>
      <c r="AC93" s="916"/>
      <c r="AD93" s="916"/>
      <c r="AE93" s="917"/>
      <c r="AF93" s="835" t="s">
        <v>128</v>
      </c>
      <c r="AG93" s="836"/>
      <c r="AH93" s="836"/>
      <c r="AI93" s="836"/>
      <c r="AJ93" s="836"/>
      <c r="AK93" s="837"/>
      <c r="AL93" s="838" t="s">
        <v>58</v>
      </c>
      <c r="AM93" s="839"/>
      <c r="AN93" s="839"/>
      <c r="AO93" s="839"/>
      <c r="AP93" s="839"/>
      <c r="AQ93" s="839"/>
      <c r="AR93" s="839"/>
      <c r="AS93" s="839"/>
      <c r="AT93" s="839"/>
      <c r="AU93" s="839"/>
      <c r="AV93" s="839"/>
      <c r="AW93" s="839"/>
      <c r="AX93" s="839"/>
      <c r="AY93" s="839"/>
      <c r="AZ93" s="840"/>
      <c r="BA93" s="841"/>
      <c r="BB93" s="842"/>
      <c r="BC93" s="842"/>
      <c r="BD93" s="842"/>
      <c r="BE93" s="843"/>
      <c r="BF93" s="27"/>
    </row>
    <row r="94" spans="1:58" ht="21.95" customHeight="1" x14ac:dyDescent="0.4">
      <c r="A94" s="982"/>
      <c r="B94" s="895"/>
      <c r="C94" s="918"/>
      <c r="D94" s="918"/>
      <c r="E94" s="918"/>
      <c r="F94" s="918"/>
      <c r="G94" s="918"/>
      <c r="H94" s="918"/>
      <c r="I94" s="918"/>
      <c r="J94" s="919"/>
      <c r="K94" s="895"/>
      <c r="L94" s="918"/>
      <c r="M94" s="918"/>
      <c r="N94" s="919"/>
      <c r="O94" s="895"/>
      <c r="P94" s="918"/>
      <c r="Q94" s="918"/>
      <c r="R94" s="918"/>
      <c r="S94" s="918"/>
      <c r="T94" s="919"/>
      <c r="U94" s="895"/>
      <c r="V94" s="918"/>
      <c r="W94" s="918"/>
      <c r="X94" s="918"/>
      <c r="Y94" s="918"/>
      <c r="Z94" s="919"/>
      <c r="AA94" s="895"/>
      <c r="AB94" s="918"/>
      <c r="AC94" s="918"/>
      <c r="AD94" s="918"/>
      <c r="AE94" s="919"/>
      <c r="AF94" s="835" t="s">
        <v>129</v>
      </c>
      <c r="AG94" s="836"/>
      <c r="AH94" s="836"/>
      <c r="AI94" s="836"/>
      <c r="AJ94" s="836"/>
      <c r="AK94" s="837"/>
      <c r="AL94" s="838" t="s">
        <v>58</v>
      </c>
      <c r="AM94" s="839"/>
      <c r="AN94" s="839"/>
      <c r="AO94" s="839"/>
      <c r="AP94" s="839"/>
      <c r="AQ94" s="839"/>
      <c r="AR94" s="839"/>
      <c r="AS94" s="839"/>
      <c r="AT94" s="839"/>
      <c r="AU94" s="839"/>
      <c r="AV94" s="839"/>
      <c r="AW94" s="839"/>
      <c r="AX94" s="839"/>
      <c r="AY94" s="839"/>
      <c r="AZ94" s="840"/>
      <c r="BA94" s="841"/>
      <c r="BB94" s="842"/>
      <c r="BC94" s="842"/>
      <c r="BD94" s="842"/>
      <c r="BE94" s="843"/>
      <c r="BF94" s="27"/>
    </row>
    <row r="95" spans="1:58" ht="21.95" customHeight="1" x14ac:dyDescent="0.4">
      <c r="A95" s="982"/>
      <c r="B95" s="844" t="s">
        <v>130</v>
      </c>
      <c r="C95" s="845"/>
      <c r="D95" s="845"/>
      <c r="E95" s="845"/>
      <c r="F95" s="845"/>
      <c r="G95" s="845"/>
      <c r="H95" s="845"/>
      <c r="I95" s="845"/>
      <c r="J95" s="846"/>
      <c r="K95" s="844"/>
      <c r="L95" s="845"/>
      <c r="M95" s="845"/>
      <c r="N95" s="846"/>
      <c r="O95" s="859"/>
      <c r="P95" s="860"/>
      <c r="Q95" s="860"/>
      <c r="R95" s="860"/>
      <c r="S95" s="860"/>
      <c r="T95" s="861"/>
      <c r="U95" s="859"/>
      <c r="V95" s="860"/>
      <c r="W95" s="860"/>
      <c r="X95" s="860"/>
      <c r="Y95" s="860"/>
      <c r="Z95" s="861"/>
      <c r="AA95" s="859"/>
      <c r="AB95" s="860"/>
      <c r="AC95" s="860"/>
      <c r="AD95" s="860"/>
      <c r="AE95" s="861"/>
      <c r="AF95" s="841" t="s">
        <v>95</v>
      </c>
      <c r="AG95" s="841"/>
      <c r="AH95" s="841"/>
      <c r="AI95" s="841"/>
      <c r="AJ95" s="841"/>
      <c r="AK95" s="841"/>
      <c r="AL95" s="838" t="s">
        <v>131</v>
      </c>
      <c r="AM95" s="839"/>
      <c r="AN95" s="839"/>
      <c r="AO95" s="839"/>
      <c r="AP95" s="839"/>
      <c r="AQ95" s="839"/>
      <c r="AR95" s="839"/>
      <c r="AS95" s="839"/>
      <c r="AT95" s="839"/>
      <c r="AU95" s="839"/>
      <c r="AV95" s="839"/>
      <c r="AW95" s="839"/>
      <c r="AX95" s="839"/>
      <c r="AY95" s="839"/>
      <c r="AZ95" s="840"/>
      <c r="BA95" s="841"/>
      <c r="BB95" s="841"/>
      <c r="BC95" s="841"/>
      <c r="BD95" s="841"/>
      <c r="BE95" s="879"/>
      <c r="BF95" s="26"/>
    </row>
    <row r="96" spans="1:58" ht="21.95" customHeight="1" x14ac:dyDescent="0.4">
      <c r="A96" s="982"/>
      <c r="B96" s="847"/>
      <c r="C96" s="848"/>
      <c r="D96" s="848"/>
      <c r="E96" s="848"/>
      <c r="F96" s="848"/>
      <c r="G96" s="848"/>
      <c r="H96" s="848"/>
      <c r="I96" s="848"/>
      <c r="J96" s="849"/>
      <c r="K96" s="847"/>
      <c r="L96" s="848"/>
      <c r="M96" s="848"/>
      <c r="N96" s="849"/>
      <c r="O96" s="862"/>
      <c r="P96" s="863"/>
      <c r="Q96" s="863"/>
      <c r="R96" s="863"/>
      <c r="S96" s="863"/>
      <c r="T96" s="864"/>
      <c r="U96" s="862"/>
      <c r="V96" s="863"/>
      <c r="W96" s="863"/>
      <c r="X96" s="863"/>
      <c r="Y96" s="863"/>
      <c r="Z96" s="864"/>
      <c r="AA96" s="862"/>
      <c r="AB96" s="863"/>
      <c r="AC96" s="863"/>
      <c r="AD96" s="863"/>
      <c r="AE96" s="864"/>
      <c r="AF96" s="837" t="s">
        <v>132</v>
      </c>
      <c r="AG96" s="841"/>
      <c r="AH96" s="841"/>
      <c r="AI96" s="841"/>
      <c r="AJ96" s="841"/>
      <c r="AK96" s="841"/>
      <c r="AL96" s="876" t="s">
        <v>60</v>
      </c>
      <c r="AM96" s="877"/>
      <c r="AN96" s="877"/>
      <c r="AO96" s="877"/>
      <c r="AP96" s="877"/>
      <c r="AQ96" s="877"/>
      <c r="AR96" s="877"/>
      <c r="AS96" s="877"/>
      <c r="AT96" s="877"/>
      <c r="AU96" s="877"/>
      <c r="AV96" s="877"/>
      <c r="AW96" s="877"/>
      <c r="AX96" s="877"/>
      <c r="AY96" s="877"/>
      <c r="AZ96" s="878"/>
      <c r="BA96" s="841"/>
      <c r="BB96" s="841"/>
      <c r="BC96" s="841"/>
      <c r="BD96" s="841"/>
      <c r="BE96" s="879"/>
      <c r="BF96" s="23"/>
    </row>
    <row r="97" spans="1:58" ht="21.95" customHeight="1" x14ac:dyDescent="0.4">
      <c r="A97" s="982"/>
      <c r="B97" s="847"/>
      <c r="C97" s="848"/>
      <c r="D97" s="848"/>
      <c r="E97" s="848"/>
      <c r="F97" s="848"/>
      <c r="G97" s="848"/>
      <c r="H97" s="848"/>
      <c r="I97" s="848"/>
      <c r="J97" s="849"/>
      <c r="K97" s="847"/>
      <c r="L97" s="848"/>
      <c r="M97" s="848"/>
      <c r="N97" s="849"/>
      <c r="O97" s="862"/>
      <c r="P97" s="863"/>
      <c r="Q97" s="863"/>
      <c r="R97" s="863"/>
      <c r="S97" s="863"/>
      <c r="T97" s="864"/>
      <c r="U97" s="862"/>
      <c r="V97" s="863"/>
      <c r="W97" s="863"/>
      <c r="X97" s="863"/>
      <c r="Y97" s="863"/>
      <c r="Z97" s="864"/>
      <c r="AA97" s="862"/>
      <c r="AB97" s="863"/>
      <c r="AC97" s="863"/>
      <c r="AD97" s="863"/>
      <c r="AE97" s="864"/>
      <c r="AF97" s="836" t="s">
        <v>133</v>
      </c>
      <c r="AG97" s="836"/>
      <c r="AH97" s="836"/>
      <c r="AI97" s="836"/>
      <c r="AJ97" s="836"/>
      <c r="AK97" s="837"/>
      <c r="AL97" s="876" t="s">
        <v>60</v>
      </c>
      <c r="AM97" s="877"/>
      <c r="AN97" s="877"/>
      <c r="AO97" s="877"/>
      <c r="AP97" s="877"/>
      <c r="AQ97" s="877"/>
      <c r="AR97" s="877"/>
      <c r="AS97" s="877"/>
      <c r="AT97" s="877"/>
      <c r="AU97" s="877"/>
      <c r="AV97" s="877"/>
      <c r="AW97" s="877"/>
      <c r="AX97" s="877"/>
      <c r="AY97" s="877"/>
      <c r="AZ97" s="878"/>
      <c r="BA97" s="841"/>
      <c r="BB97" s="841"/>
      <c r="BC97" s="841"/>
      <c r="BD97" s="841"/>
      <c r="BE97" s="879"/>
      <c r="BF97" s="23"/>
    </row>
    <row r="98" spans="1:58" ht="21.95" customHeight="1" x14ac:dyDescent="0.4">
      <c r="A98" s="982"/>
      <c r="B98" s="847"/>
      <c r="C98" s="848"/>
      <c r="D98" s="848"/>
      <c r="E98" s="848"/>
      <c r="F98" s="848"/>
      <c r="G98" s="848"/>
      <c r="H98" s="848"/>
      <c r="I98" s="848"/>
      <c r="J98" s="849"/>
      <c r="K98" s="847"/>
      <c r="L98" s="848"/>
      <c r="M98" s="848"/>
      <c r="N98" s="849"/>
      <c r="O98" s="862"/>
      <c r="P98" s="863"/>
      <c r="Q98" s="863"/>
      <c r="R98" s="863"/>
      <c r="S98" s="863"/>
      <c r="T98" s="864"/>
      <c r="U98" s="862"/>
      <c r="V98" s="863"/>
      <c r="W98" s="863"/>
      <c r="X98" s="863"/>
      <c r="Y98" s="863"/>
      <c r="Z98" s="864"/>
      <c r="AA98" s="862"/>
      <c r="AB98" s="863"/>
      <c r="AC98" s="863"/>
      <c r="AD98" s="863"/>
      <c r="AE98" s="864"/>
      <c r="AF98" s="835" t="s">
        <v>134</v>
      </c>
      <c r="AG98" s="836"/>
      <c r="AH98" s="836"/>
      <c r="AI98" s="836"/>
      <c r="AJ98" s="836"/>
      <c r="AK98" s="837"/>
      <c r="AL98" s="838" t="s">
        <v>60</v>
      </c>
      <c r="AM98" s="839"/>
      <c r="AN98" s="839"/>
      <c r="AO98" s="839"/>
      <c r="AP98" s="839"/>
      <c r="AQ98" s="839"/>
      <c r="AR98" s="839"/>
      <c r="AS98" s="839"/>
      <c r="AT98" s="839"/>
      <c r="AU98" s="839"/>
      <c r="AV98" s="839"/>
      <c r="AW98" s="839"/>
      <c r="AX98" s="839"/>
      <c r="AY98" s="839"/>
      <c r="AZ98" s="840"/>
      <c r="BA98" s="838"/>
      <c r="BB98" s="839"/>
      <c r="BC98" s="839"/>
      <c r="BD98" s="839"/>
      <c r="BE98" s="890"/>
      <c r="BF98" s="26"/>
    </row>
    <row r="99" spans="1:58" ht="21.95" customHeight="1" x14ac:dyDescent="0.4">
      <c r="A99" s="982"/>
      <c r="B99" s="847"/>
      <c r="C99" s="848"/>
      <c r="D99" s="848"/>
      <c r="E99" s="848"/>
      <c r="F99" s="848"/>
      <c r="G99" s="848"/>
      <c r="H99" s="848"/>
      <c r="I99" s="848"/>
      <c r="J99" s="849"/>
      <c r="K99" s="847"/>
      <c r="L99" s="848"/>
      <c r="M99" s="848"/>
      <c r="N99" s="849"/>
      <c r="O99" s="862"/>
      <c r="P99" s="863"/>
      <c r="Q99" s="863"/>
      <c r="R99" s="863"/>
      <c r="S99" s="863"/>
      <c r="T99" s="864"/>
      <c r="U99" s="862"/>
      <c r="V99" s="863"/>
      <c r="W99" s="863"/>
      <c r="X99" s="863"/>
      <c r="Y99" s="863"/>
      <c r="Z99" s="864"/>
      <c r="AA99" s="862"/>
      <c r="AB99" s="863"/>
      <c r="AC99" s="863"/>
      <c r="AD99" s="863"/>
      <c r="AE99" s="864"/>
      <c r="AF99" s="835" t="s">
        <v>74</v>
      </c>
      <c r="AG99" s="836"/>
      <c r="AH99" s="836"/>
      <c r="AI99" s="836"/>
      <c r="AJ99" s="836"/>
      <c r="AK99" s="837"/>
      <c r="AL99" s="838" t="s">
        <v>58</v>
      </c>
      <c r="AM99" s="839"/>
      <c r="AN99" s="839"/>
      <c r="AO99" s="839"/>
      <c r="AP99" s="839"/>
      <c r="AQ99" s="839"/>
      <c r="AR99" s="839"/>
      <c r="AS99" s="839"/>
      <c r="AT99" s="839"/>
      <c r="AU99" s="839"/>
      <c r="AV99" s="839"/>
      <c r="AW99" s="839"/>
      <c r="AX99" s="839"/>
      <c r="AY99" s="839"/>
      <c r="AZ99" s="840"/>
      <c r="BA99" s="880"/>
      <c r="BB99" s="881"/>
      <c r="BC99" s="881"/>
      <c r="BD99" s="881"/>
      <c r="BE99" s="883"/>
      <c r="BF99" s="23"/>
    </row>
    <row r="100" spans="1:58" ht="21.95" customHeight="1" x14ac:dyDescent="0.4">
      <c r="A100" s="982"/>
      <c r="B100" s="847"/>
      <c r="C100" s="848"/>
      <c r="D100" s="848"/>
      <c r="E100" s="848"/>
      <c r="F100" s="848"/>
      <c r="G100" s="848"/>
      <c r="H100" s="848"/>
      <c r="I100" s="848"/>
      <c r="J100" s="849"/>
      <c r="K100" s="847"/>
      <c r="L100" s="848"/>
      <c r="M100" s="848"/>
      <c r="N100" s="849"/>
      <c r="O100" s="862"/>
      <c r="P100" s="863"/>
      <c r="Q100" s="863"/>
      <c r="R100" s="863"/>
      <c r="S100" s="863"/>
      <c r="T100" s="864"/>
      <c r="U100" s="862"/>
      <c r="V100" s="863"/>
      <c r="W100" s="863"/>
      <c r="X100" s="863"/>
      <c r="Y100" s="863"/>
      <c r="Z100" s="864"/>
      <c r="AA100" s="862"/>
      <c r="AB100" s="863"/>
      <c r="AC100" s="863"/>
      <c r="AD100" s="863"/>
      <c r="AE100" s="864"/>
      <c r="AF100" s="835" t="s">
        <v>59</v>
      </c>
      <c r="AG100" s="836"/>
      <c r="AH100" s="836"/>
      <c r="AI100" s="836"/>
      <c r="AJ100" s="836"/>
      <c r="AK100" s="837"/>
      <c r="AL100" s="838" t="s">
        <v>60</v>
      </c>
      <c r="AM100" s="839"/>
      <c r="AN100" s="839"/>
      <c r="AO100" s="839"/>
      <c r="AP100" s="839"/>
      <c r="AQ100" s="839"/>
      <c r="AR100" s="839"/>
      <c r="AS100" s="839"/>
      <c r="AT100" s="839"/>
      <c r="AU100" s="839"/>
      <c r="AV100" s="839"/>
      <c r="AW100" s="839"/>
      <c r="AX100" s="839"/>
      <c r="AY100" s="839"/>
      <c r="AZ100" s="840"/>
      <c r="BA100" s="880"/>
      <c r="BB100" s="881"/>
      <c r="BC100" s="881"/>
      <c r="BD100" s="881"/>
      <c r="BE100" s="883"/>
      <c r="BF100" s="23"/>
    </row>
    <row r="101" spans="1:58" ht="21.95" customHeight="1" x14ac:dyDescent="0.4">
      <c r="A101" s="982"/>
      <c r="B101" s="847"/>
      <c r="C101" s="848"/>
      <c r="D101" s="848"/>
      <c r="E101" s="848"/>
      <c r="F101" s="848"/>
      <c r="G101" s="848"/>
      <c r="H101" s="848"/>
      <c r="I101" s="848"/>
      <c r="J101" s="849"/>
      <c r="K101" s="847"/>
      <c r="L101" s="848"/>
      <c r="M101" s="848"/>
      <c r="N101" s="849"/>
      <c r="O101" s="862"/>
      <c r="P101" s="863"/>
      <c r="Q101" s="863"/>
      <c r="R101" s="863"/>
      <c r="S101" s="863"/>
      <c r="T101" s="864"/>
      <c r="U101" s="862"/>
      <c r="V101" s="863"/>
      <c r="W101" s="863"/>
      <c r="X101" s="863"/>
      <c r="Y101" s="863"/>
      <c r="Z101" s="864"/>
      <c r="AA101" s="862"/>
      <c r="AB101" s="863"/>
      <c r="AC101" s="863"/>
      <c r="AD101" s="863"/>
      <c r="AE101" s="864"/>
      <c r="AF101" s="836" t="s">
        <v>82</v>
      </c>
      <c r="AG101" s="836"/>
      <c r="AH101" s="836"/>
      <c r="AI101" s="836"/>
      <c r="AJ101" s="836"/>
      <c r="AK101" s="837"/>
      <c r="AL101" s="876" t="s">
        <v>60</v>
      </c>
      <c r="AM101" s="877"/>
      <c r="AN101" s="877"/>
      <c r="AO101" s="877"/>
      <c r="AP101" s="877"/>
      <c r="AQ101" s="877"/>
      <c r="AR101" s="877"/>
      <c r="AS101" s="877"/>
      <c r="AT101" s="877"/>
      <c r="AU101" s="877"/>
      <c r="AV101" s="877"/>
      <c r="AW101" s="877"/>
      <c r="AX101" s="877"/>
      <c r="AY101" s="877"/>
      <c r="AZ101" s="878"/>
      <c r="BA101" s="841"/>
      <c r="BB101" s="841"/>
      <c r="BC101" s="841"/>
      <c r="BD101" s="841"/>
      <c r="BE101" s="879"/>
      <c r="BF101" s="23"/>
    </row>
    <row r="102" spans="1:58" ht="21.95" customHeight="1" x14ac:dyDescent="0.4">
      <c r="A102" s="982"/>
      <c r="B102" s="847"/>
      <c r="C102" s="848"/>
      <c r="D102" s="848"/>
      <c r="E102" s="848"/>
      <c r="F102" s="848"/>
      <c r="G102" s="848"/>
      <c r="H102" s="848"/>
      <c r="I102" s="848"/>
      <c r="J102" s="849"/>
      <c r="K102" s="847"/>
      <c r="L102" s="848"/>
      <c r="M102" s="848"/>
      <c r="N102" s="849"/>
      <c r="O102" s="862"/>
      <c r="P102" s="863"/>
      <c r="Q102" s="863"/>
      <c r="R102" s="863"/>
      <c r="S102" s="863"/>
      <c r="T102" s="864"/>
      <c r="U102" s="862"/>
      <c r="V102" s="863"/>
      <c r="W102" s="863"/>
      <c r="X102" s="863"/>
      <c r="Y102" s="863"/>
      <c r="Z102" s="864"/>
      <c r="AA102" s="862"/>
      <c r="AB102" s="863"/>
      <c r="AC102" s="863"/>
      <c r="AD102" s="863"/>
      <c r="AE102" s="864"/>
      <c r="AF102" s="836" t="s">
        <v>62</v>
      </c>
      <c r="AG102" s="836"/>
      <c r="AH102" s="836"/>
      <c r="AI102" s="836"/>
      <c r="AJ102" s="836"/>
      <c r="AK102" s="837"/>
      <c r="AL102" s="876" t="s">
        <v>60</v>
      </c>
      <c r="AM102" s="877"/>
      <c r="AN102" s="877"/>
      <c r="AO102" s="877"/>
      <c r="AP102" s="877"/>
      <c r="AQ102" s="877"/>
      <c r="AR102" s="877"/>
      <c r="AS102" s="877"/>
      <c r="AT102" s="877"/>
      <c r="AU102" s="877"/>
      <c r="AV102" s="877"/>
      <c r="AW102" s="877"/>
      <c r="AX102" s="877"/>
      <c r="AY102" s="877"/>
      <c r="AZ102" s="878"/>
      <c r="BA102" s="841"/>
      <c r="BB102" s="841"/>
      <c r="BC102" s="841"/>
      <c r="BD102" s="841"/>
      <c r="BE102" s="879"/>
      <c r="BF102" s="23"/>
    </row>
    <row r="103" spans="1:58" ht="21.95" customHeight="1" x14ac:dyDescent="0.4">
      <c r="A103" s="982"/>
      <c r="B103" s="847"/>
      <c r="C103" s="848"/>
      <c r="D103" s="848"/>
      <c r="E103" s="848"/>
      <c r="F103" s="848"/>
      <c r="G103" s="848"/>
      <c r="H103" s="848"/>
      <c r="I103" s="848"/>
      <c r="J103" s="849"/>
      <c r="K103" s="847"/>
      <c r="L103" s="848"/>
      <c r="M103" s="848"/>
      <c r="N103" s="849"/>
      <c r="O103" s="862"/>
      <c r="P103" s="863"/>
      <c r="Q103" s="863"/>
      <c r="R103" s="863"/>
      <c r="S103" s="863"/>
      <c r="T103" s="864"/>
      <c r="U103" s="862"/>
      <c r="V103" s="863"/>
      <c r="W103" s="863"/>
      <c r="X103" s="863"/>
      <c r="Y103" s="863"/>
      <c r="Z103" s="864"/>
      <c r="AA103" s="862"/>
      <c r="AB103" s="863"/>
      <c r="AC103" s="863"/>
      <c r="AD103" s="863"/>
      <c r="AE103" s="864"/>
      <c r="AF103" s="837" t="s">
        <v>107</v>
      </c>
      <c r="AG103" s="841"/>
      <c r="AH103" s="841"/>
      <c r="AI103" s="841"/>
      <c r="AJ103" s="841"/>
      <c r="AK103" s="841"/>
      <c r="AL103" s="884" t="s">
        <v>60</v>
      </c>
      <c r="AM103" s="839"/>
      <c r="AN103" s="839"/>
      <c r="AO103" s="839"/>
      <c r="AP103" s="839"/>
      <c r="AQ103" s="839"/>
      <c r="AR103" s="839"/>
      <c r="AS103" s="839"/>
      <c r="AT103" s="839"/>
      <c r="AU103" s="839"/>
      <c r="AV103" s="839"/>
      <c r="AW103" s="839"/>
      <c r="AX103" s="839"/>
      <c r="AY103" s="839"/>
      <c r="AZ103" s="840"/>
      <c r="BA103" s="841"/>
      <c r="BB103" s="841"/>
      <c r="BC103" s="841"/>
      <c r="BD103" s="841"/>
      <c r="BE103" s="879"/>
      <c r="BF103" s="26"/>
    </row>
    <row r="104" spans="1:58" ht="21.95" customHeight="1" x14ac:dyDescent="0.4">
      <c r="A104" s="982"/>
      <c r="B104" s="847"/>
      <c r="C104" s="848"/>
      <c r="D104" s="848"/>
      <c r="E104" s="848"/>
      <c r="F104" s="848"/>
      <c r="G104" s="848"/>
      <c r="H104" s="848"/>
      <c r="I104" s="848"/>
      <c r="J104" s="849"/>
      <c r="K104" s="847"/>
      <c r="L104" s="848"/>
      <c r="M104" s="848"/>
      <c r="N104" s="849"/>
      <c r="O104" s="862"/>
      <c r="P104" s="863"/>
      <c r="Q104" s="863"/>
      <c r="R104" s="863"/>
      <c r="S104" s="863"/>
      <c r="T104" s="864"/>
      <c r="U104" s="862"/>
      <c r="V104" s="863"/>
      <c r="W104" s="863"/>
      <c r="X104" s="863"/>
      <c r="Y104" s="863"/>
      <c r="Z104" s="864"/>
      <c r="AA104" s="862"/>
      <c r="AB104" s="863"/>
      <c r="AC104" s="863"/>
      <c r="AD104" s="863"/>
      <c r="AE104" s="864"/>
      <c r="AF104" s="836" t="s">
        <v>135</v>
      </c>
      <c r="AG104" s="836"/>
      <c r="AH104" s="836"/>
      <c r="AI104" s="836"/>
      <c r="AJ104" s="836"/>
      <c r="AK104" s="837"/>
      <c r="AL104" s="876" t="s">
        <v>60</v>
      </c>
      <c r="AM104" s="877"/>
      <c r="AN104" s="877"/>
      <c r="AO104" s="877"/>
      <c r="AP104" s="877"/>
      <c r="AQ104" s="877"/>
      <c r="AR104" s="877"/>
      <c r="AS104" s="877"/>
      <c r="AT104" s="877"/>
      <c r="AU104" s="877"/>
      <c r="AV104" s="877"/>
      <c r="AW104" s="877"/>
      <c r="AX104" s="877"/>
      <c r="AY104" s="877"/>
      <c r="AZ104" s="878"/>
      <c r="BA104" s="841"/>
      <c r="BB104" s="841"/>
      <c r="BC104" s="841"/>
      <c r="BD104" s="841"/>
      <c r="BE104" s="879"/>
      <c r="BF104" s="23"/>
    </row>
    <row r="105" spans="1:58" ht="21.95" customHeight="1" x14ac:dyDescent="0.4">
      <c r="A105" s="982"/>
      <c r="B105" s="847"/>
      <c r="C105" s="848"/>
      <c r="D105" s="848"/>
      <c r="E105" s="848"/>
      <c r="F105" s="848"/>
      <c r="G105" s="848"/>
      <c r="H105" s="848"/>
      <c r="I105" s="848"/>
      <c r="J105" s="849"/>
      <c r="K105" s="847"/>
      <c r="L105" s="848"/>
      <c r="M105" s="848"/>
      <c r="N105" s="849"/>
      <c r="O105" s="862"/>
      <c r="P105" s="863"/>
      <c r="Q105" s="863"/>
      <c r="R105" s="863"/>
      <c r="S105" s="863"/>
      <c r="T105" s="864"/>
      <c r="U105" s="862"/>
      <c r="V105" s="863"/>
      <c r="W105" s="863"/>
      <c r="X105" s="863"/>
      <c r="Y105" s="863"/>
      <c r="Z105" s="864"/>
      <c r="AA105" s="862"/>
      <c r="AB105" s="863"/>
      <c r="AC105" s="863"/>
      <c r="AD105" s="863"/>
      <c r="AE105" s="864"/>
      <c r="AF105" s="837" t="s">
        <v>136</v>
      </c>
      <c r="AG105" s="841"/>
      <c r="AH105" s="841"/>
      <c r="AI105" s="841"/>
      <c r="AJ105" s="841"/>
      <c r="AK105" s="841"/>
      <c r="AL105" s="876" t="s">
        <v>60</v>
      </c>
      <c r="AM105" s="877"/>
      <c r="AN105" s="877"/>
      <c r="AO105" s="877"/>
      <c r="AP105" s="877"/>
      <c r="AQ105" s="877"/>
      <c r="AR105" s="877"/>
      <c r="AS105" s="877"/>
      <c r="AT105" s="877"/>
      <c r="AU105" s="877"/>
      <c r="AV105" s="877"/>
      <c r="AW105" s="877"/>
      <c r="AX105" s="877"/>
      <c r="AY105" s="877"/>
      <c r="AZ105" s="878"/>
      <c r="BA105" s="841"/>
      <c r="BB105" s="841"/>
      <c r="BC105" s="841"/>
      <c r="BD105" s="841"/>
      <c r="BE105" s="879"/>
      <c r="BF105" s="23"/>
    </row>
    <row r="106" spans="1:58" ht="21.95" customHeight="1" x14ac:dyDescent="0.4">
      <c r="A106" s="982"/>
      <c r="B106" s="847"/>
      <c r="C106" s="848"/>
      <c r="D106" s="848"/>
      <c r="E106" s="848"/>
      <c r="F106" s="848"/>
      <c r="G106" s="848"/>
      <c r="H106" s="848"/>
      <c r="I106" s="848"/>
      <c r="J106" s="849"/>
      <c r="K106" s="847"/>
      <c r="L106" s="848"/>
      <c r="M106" s="848"/>
      <c r="N106" s="849"/>
      <c r="O106" s="862"/>
      <c r="P106" s="863"/>
      <c r="Q106" s="863"/>
      <c r="R106" s="863"/>
      <c r="S106" s="863"/>
      <c r="T106" s="864"/>
      <c r="U106" s="862"/>
      <c r="V106" s="863"/>
      <c r="W106" s="863"/>
      <c r="X106" s="863"/>
      <c r="Y106" s="863"/>
      <c r="Z106" s="864"/>
      <c r="AA106" s="862"/>
      <c r="AB106" s="863"/>
      <c r="AC106" s="863"/>
      <c r="AD106" s="863"/>
      <c r="AE106" s="864"/>
      <c r="AF106" s="837" t="s">
        <v>137</v>
      </c>
      <c r="AG106" s="841"/>
      <c r="AH106" s="841"/>
      <c r="AI106" s="841"/>
      <c r="AJ106" s="841"/>
      <c r="AK106" s="841"/>
      <c r="AL106" s="838" t="s">
        <v>60</v>
      </c>
      <c r="AM106" s="839"/>
      <c r="AN106" s="839"/>
      <c r="AO106" s="839"/>
      <c r="AP106" s="839"/>
      <c r="AQ106" s="839"/>
      <c r="AR106" s="839"/>
      <c r="AS106" s="839"/>
      <c r="AT106" s="839"/>
      <c r="AU106" s="839"/>
      <c r="AV106" s="839"/>
      <c r="AW106" s="839"/>
      <c r="AX106" s="839"/>
      <c r="AY106" s="839"/>
      <c r="AZ106" s="840"/>
      <c r="BA106" s="841"/>
      <c r="BB106" s="841"/>
      <c r="BC106" s="841"/>
      <c r="BD106" s="841"/>
      <c r="BE106" s="879"/>
      <c r="BF106" s="26"/>
    </row>
    <row r="107" spans="1:58" ht="21.95" customHeight="1" x14ac:dyDescent="0.4">
      <c r="A107" s="982"/>
      <c r="B107" s="847"/>
      <c r="C107" s="848"/>
      <c r="D107" s="848"/>
      <c r="E107" s="848"/>
      <c r="F107" s="848"/>
      <c r="G107" s="848"/>
      <c r="H107" s="848"/>
      <c r="I107" s="848"/>
      <c r="J107" s="849"/>
      <c r="K107" s="847"/>
      <c r="L107" s="848"/>
      <c r="M107" s="848"/>
      <c r="N107" s="849"/>
      <c r="O107" s="862"/>
      <c r="P107" s="863"/>
      <c r="Q107" s="863"/>
      <c r="R107" s="863"/>
      <c r="S107" s="863"/>
      <c r="T107" s="864"/>
      <c r="U107" s="862"/>
      <c r="V107" s="863"/>
      <c r="W107" s="863"/>
      <c r="X107" s="863"/>
      <c r="Y107" s="863"/>
      <c r="Z107" s="864"/>
      <c r="AA107" s="862"/>
      <c r="AB107" s="863"/>
      <c r="AC107" s="863"/>
      <c r="AD107" s="863"/>
      <c r="AE107" s="864"/>
      <c r="AF107" s="837" t="s">
        <v>138</v>
      </c>
      <c r="AG107" s="841"/>
      <c r="AH107" s="841"/>
      <c r="AI107" s="841"/>
      <c r="AJ107" s="841"/>
      <c r="AK107" s="841"/>
      <c r="AL107" s="932" t="s">
        <v>139</v>
      </c>
      <c r="AM107" s="933"/>
      <c r="AN107" s="933"/>
      <c r="AO107" s="933"/>
      <c r="AP107" s="933"/>
      <c r="AQ107" s="933"/>
      <c r="AR107" s="933"/>
      <c r="AS107" s="933"/>
      <c r="AT107" s="933"/>
      <c r="AU107" s="933"/>
      <c r="AV107" s="933"/>
      <c r="AW107" s="933"/>
      <c r="AX107" s="933"/>
      <c r="AY107" s="933"/>
      <c r="AZ107" s="934"/>
      <c r="BA107" s="841"/>
      <c r="BB107" s="841"/>
      <c r="BC107" s="841"/>
      <c r="BD107" s="841"/>
      <c r="BE107" s="879"/>
      <c r="BF107" s="23"/>
    </row>
    <row r="108" spans="1:58" ht="21.95" customHeight="1" x14ac:dyDescent="0.4">
      <c r="A108" s="982"/>
      <c r="B108" s="847"/>
      <c r="C108" s="848"/>
      <c r="D108" s="848"/>
      <c r="E108" s="848"/>
      <c r="F108" s="848"/>
      <c r="G108" s="848"/>
      <c r="H108" s="848"/>
      <c r="I108" s="848"/>
      <c r="J108" s="849"/>
      <c r="K108" s="847"/>
      <c r="L108" s="848"/>
      <c r="M108" s="848"/>
      <c r="N108" s="849"/>
      <c r="O108" s="862"/>
      <c r="P108" s="863"/>
      <c r="Q108" s="863"/>
      <c r="R108" s="863"/>
      <c r="S108" s="863"/>
      <c r="T108" s="864"/>
      <c r="U108" s="862"/>
      <c r="V108" s="863"/>
      <c r="W108" s="863"/>
      <c r="X108" s="863"/>
      <c r="Y108" s="863"/>
      <c r="Z108" s="864"/>
      <c r="AA108" s="862"/>
      <c r="AB108" s="863"/>
      <c r="AC108" s="863"/>
      <c r="AD108" s="863"/>
      <c r="AE108" s="864"/>
      <c r="AF108" s="837" t="s">
        <v>115</v>
      </c>
      <c r="AG108" s="841"/>
      <c r="AH108" s="841"/>
      <c r="AI108" s="841"/>
      <c r="AJ108" s="841"/>
      <c r="AK108" s="841"/>
      <c r="AL108" s="876" t="s">
        <v>60</v>
      </c>
      <c r="AM108" s="877"/>
      <c r="AN108" s="877"/>
      <c r="AO108" s="877"/>
      <c r="AP108" s="877"/>
      <c r="AQ108" s="877"/>
      <c r="AR108" s="877"/>
      <c r="AS108" s="877"/>
      <c r="AT108" s="877"/>
      <c r="AU108" s="877"/>
      <c r="AV108" s="877"/>
      <c r="AW108" s="877"/>
      <c r="AX108" s="877"/>
      <c r="AY108" s="877"/>
      <c r="AZ108" s="878"/>
      <c r="BA108" s="841"/>
      <c r="BB108" s="841"/>
      <c r="BC108" s="841"/>
      <c r="BD108" s="841"/>
      <c r="BE108" s="879"/>
      <c r="BF108" s="23"/>
    </row>
    <row r="109" spans="1:58" ht="21.95" customHeight="1" x14ac:dyDescent="0.4">
      <c r="A109" s="982"/>
      <c r="B109" s="847"/>
      <c r="C109" s="848"/>
      <c r="D109" s="848"/>
      <c r="E109" s="848"/>
      <c r="F109" s="848"/>
      <c r="G109" s="848"/>
      <c r="H109" s="848"/>
      <c r="I109" s="848"/>
      <c r="J109" s="849"/>
      <c r="K109" s="847"/>
      <c r="L109" s="848"/>
      <c r="M109" s="848"/>
      <c r="N109" s="849"/>
      <c r="O109" s="862"/>
      <c r="P109" s="863"/>
      <c r="Q109" s="863"/>
      <c r="R109" s="863"/>
      <c r="S109" s="863"/>
      <c r="T109" s="864"/>
      <c r="U109" s="862"/>
      <c r="V109" s="863"/>
      <c r="W109" s="863"/>
      <c r="X109" s="863"/>
      <c r="Y109" s="863"/>
      <c r="Z109" s="864"/>
      <c r="AA109" s="862"/>
      <c r="AB109" s="863"/>
      <c r="AC109" s="863"/>
      <c r="AD109" s="863"/>
      <c r="AE109" s="864"/>
      <c r="AF109" s="837" t="s">
        <v>117</v>
      </c>
      <c r="AG109" s="841"/>
      <c r="AH109" s="841"/>
      <c r="AI109" s="841"/>
      <c r="AJ109" s="841"/>
      <c r="AK109" s="841"/>
      <c r="AL109" s="838" t="s">
        <v>60</v>
      </c>
      <c r="AM109" s="839"/>
      <c r="AN109" s="839"/>
      <c r="AO109" s="839"/>
      <c r="AP109" s="839"/>
      <c r="AQ109" s="839"/>
      <c r="AR109" s="839"/>
      <c r="AS109" s="839"/>
      <c r="AT109" s="839"/>
      <c r="AU109" s="839"/>
      <c r="AV109" s="839"/>
      <c r="AW109" s="839"/>
      <c r="AX109" s="839"/>
      <c r="AY109" s="839"/>
      <c r="AZ109" s="840"/>
      <c r="BA109" s="841"/>
      <c r="BB109" s="841"/>
      <c r="BC109" s="841"/>
      <c r="BD109" s="841"/>
      <c r="BE109" s="879"/>
      <c r="BF109" s="23"/>
    </row>
    <row r="110" spans="1:58" ht="21.95" customHeight="1" x14ac:dyDescent="0.4">
      <c r="A110" s="982"/>
      <c r="B110" s="847"/>
      <c r="C110" s="848"/>
      <c r="D110" s="848"/>
      <c r="E110" s="848"/>
      <c r="F110" s="848"/>
      <c r="G110" s="848"/>
      <c r="H110" s="848"/>
      <c r="I110" s="848"/>
      <c r="J110" s="849"/>
      <c r="K110" s="847"/>
      <c r="L110" s="848"/>
      <c r="M110" s="848"/>
      <c r="N110" s="849"/>
      <c r="O110" s="862"/>
      <c r="P110" s="863"/>
      <c r="Q110" s="863"/>
      <c r="R110" s="863"/>
      <c r="S110" s="863"/>
      <c r="T110" s="864"/>
      <c r="U110" s="862"/>
      <c r="V110" s="863"/>
      <c r="W110" s="863"/>
      <c r="X110" s="863"/>
      <c r="Y110" s="863"/>
      <c r="Z110" s="864"/>
      <c r="AA110" s="862"/>
      <c r="AB110" s="863"/>
      <c r="AC110" s="863"/>
      <c r="AD110" s="863"/>
      <c r="AE110" s="864"/>
      <c r="AF110" s="837" t="s">
        <v>140</v>
      </c>
      <c r="AG110" s="841"/>
      <c r="AH110" s="841"/>
      <c r="AI110" s="841"/>
      <c r="AJ110" s="841"/>
      <c r="AK110" s="841"/>
      <c r="AL110" s="838" t="s">
        <v>60</v>
      </c>
      <c r="AM110" s="839"/>
      <c r="AN110" s="839"/>
      <c r="AO110" s="839"/>
      <c r="AP110" s="839"/>
      <c r="AQ110" s="839"/>
      <c r="AR110" s="839"/>
      <c r="AS110" s="839"/>
      <c r="AT110" s="839"/>
      <c r="AU110" s="839"/>
      <c r="AV110" s="839"/>
      <c r="AW110" s="839"/>
      <c r="AX110" s="839"/>
      <c r="AY110" s="839"/>
      <c r="AZ110" s="840"/>
      <c r="BA110" s="841"/>
      <c r="BB110" s="841"/>
      <c r="BC110" s="841"/>
      <c r="BD110" s="841"/>
      <c r="BE110" s="879"/>
      <c r="BF110" s="23"/>
    </row>
    <row r="111" spans="1:58" ht="21.95" customHeight="1" x14ac:dyDescent="0.4">
      <c r="A111" s="982"/>
      <c r="B111" s="847"/>
      <c r="C111" s="848"/>
      <c r="D111" s="848"/>
      <c r="E111" s="848"/>
      <c r="F111" s="848"/>
      <c r="G111" s="848"/>
      <c r="H111" s="848"/>
      <c r="I111" s="848"/>
      <c r="J111" s="849"/>
      <c r="K111" s="847"/>
      <c r="L111" s="848"/>
      <c r="M111" s="848"/>
      <c r="N111" s="849"/>
      <c r="O111" s="862"/>
      <c r="P111" s="863"/>
      <c r="Q111" s="863"/>
      <c r="R111" s="863"/>
      <c r="S111" s="863"/>
      <c r="T111" s="864"/>
      <c r="U111" s="862"/>
      <c r="V111" s="863"/>
      <c r="W111" s="863"/>
      <c r="X111" s="863"/>
      <c r="Y111" s="863"/>
      <c r="Z111" s="864"/>
      <c r="AA111" s="862"/>
      <c r="AB111" s="863"/>
      <c r="AC111" s="863"/>
      <c r="AD111" s="863"/>
      <c r="AE111" s="864"/>
      <c r="AF111" s="836" t="s">
        <v>67</v>
      </c>
      <c r="AG111" s="836"/>
      <c r="AH111" s="836"/>
      <c r="AI111" s="836"/>
      <c r="AJ111" s="836"/>
      <c r="AK111" s="837"/>
      <c r="AL111" s="876" t="s">
        <v>141</v>
      </c>
      <c r="AM111" s="877"/>
      <c r="AN111" s="877"/>
      <c r="AO111" s="877"/>
      <c r="AP111" s="877"/>
      <c r="AQ111" s="877"/>
      <c r="AR111" s="877"/>
      <c r="AS111" s="877"/>
      <c r="AT111" s="877"/>
      <c r="AU111" s="877"/>
      <c r="AV111" s="877"/>
      <c r="AW111" s="877"/>
      <c r="AX111" s="877"/>
      <c r="AY111" s="877"/>
      <c r="AZ111" s="878"/>
      <c r="BA111" s="841"/>
      <c r="BB111" s="841"/>
      <c r="BC111" s="841"/>
      <c r="BD111" s="841"/>
      <c r="BE111" s="879"/>
      <c r="BF111" s="23"/>
    </row>
    <row r="112" spans="1:58" ht="44.1" customHeight="1" x14ac:dyDescent="0.4">
      <c r="A112" s="982"/>
      <c r="B112" s="847"/>
      <c r="C112" s="848"/>
      <c r="D112" s="848"/>
      <c r="E112" s="848"/>
      <c r="F112" s="848"/>
      <c r="G112" s="848"/>
      <c r="H112" s="848"/>
      <c r="I112" s="848"/>
      <c r="J112" s="849"/>
      <c r="K112" s="847"/>
      <c r="L112" s="848"/>
      <c r="M112" s="848"/>
      <c r="N112" s="849"/>
      <c r="O112" s="862"/>
      <c r="P112" s="863"/>
      <c r="Q112" s="863"/>
      <c r="R112" s="863"/>
      <c r="S112" s="863"/>
      <c r="T112" s="864"/>
      <c r="U112" s="862"/>
      <c r="V112" s="863"/>
      <c r="W112" s="863"/>
      <c r="X112" s="863"/>
      <c r="Y112" s="863"/>
      <c r="Z112" s="864"/>
      <c r="AA112" s="862"/>
      <c r="AB112" s="863"/>
      <c r="AC112" s="863"/>
      <c r="AD112" s="863"/>
      <c r="AE112" s="864"/>
      <c r="AF112" s="835" t="s">
        <v>69</v>
      </c>
      <c r="AG112" s="836"/>
      <c r="AH112" s="836"/>
      <c r="AI112" s="836"/>
      <c r="AJ112" s="836"/>
      <c r="AK112" s="837"/>
      <c r="AL112" s="887" t="s">
        <v>142</v>
      </c>
      <c r="AM112" s="877"/>
      <c r="AN112" s="877"/>
      <c r="AO112" s="877"/>
      <c r="AP112" s="877"/>
      <c r="AQ112" s="877"/>
      <c r="AR112" s="877"/>
      <c r="AS112" s="877"/>
      <c r="AT112" s="877"/>
      <c r="AU112" s="877"/>
      <c r="AV112" s="877"/>
      <c r="AW112" s="877"/>
      <c r="AX112" s="877"/>
      <c r="AY112" s="877"/>
      <c r="AZ112" s="878"/>
      <c r="BA112" s="835"/>
      <c r="BB112" s="836"/>
      <c r="BC112" s="836"/>
      <c r="BD112" s="836"/>
      <c r="BE112" s="888"/>
      <c r="BF112" s="23"/>
    </row>
    <row r="113" spans="1:58" ht="21.95" customHeight="1" x14ac:dyDescent="0.4">
      <c r="A113" s="982"/>
      <c r="B113" s="847"/>
      <c r="C113" s="848"/>
      <c r="D113" s="848"/>
      <c r="E113" s="848"/>
      <c r="F113" s="848"/>
      <c r="G113" s="848"/>
      <c r="H113" s="848"/>
      <c r="I113" s="848"/>
      <c r="J113" s="849"/>
      <c r="K113" s="847"/>
      <c r="L113" s="848"/>
      <c r="M113" s="848"/>
      <c r="N113" s="849"/>
      <c r="O113" s="862"/>
      <c r="P113" s="863"/>
      <c r="Q113" s="863"/>
      <c r="R113" s="863"/>
      <c r="S113" s="863"/>
      <c r="T113" s="864"/>
      <c r="U113" s="862"/>
      <c r="V113" s="863"/>
      <c r="W113" s="863"/>
      <c r="X113" s="863"/>
      <c r="Y113" s="863"/>
      <c r="Z113" s="864"/>
      <c r="AA113" s="862"/>
      <c r="AB113" s="863"/>
      <c r="AC113" s="863"/>
      <c r="AD113" s="863"/>
      <c r="AE113" s="864"/>
      <c r="AF113" s="836" t="s">
        <v>90</v>
      </c>
      <c r="AG113" s="836"/>
      <c r="AH113" s="836"/>
      <c r="AI113" s="836"/>
      <c r="AJ113" s="836"/>
      <c r="AK113" s="837"/>
      <c r="AL113" s="876" t="s">
        <v>72</v>
      </c>
      <c r="AM113" s="877"/>
      <c r="AN113" s="877"/>
      <c r="AO113" s="877"/>
      <c r="AP113" s="877"/>
      <c r="AQ113" s="877"/>
      <c r="AR113" s="877"/>
      <c r="AS113" s="877"/>
      <c r="AT113" s="877"/>
      <c r="AU113" s="877"/>
      <c r="AV113" s="877"/>
      <c r="AW113" s="877"/>
      <c r="AX113" s="877"/>
      <c r="AY113" s="877"/>
      <c r="AZ113" s="878"/>
      <c r="BA113" s="841"/>
      <c r="BB113" s="841"/>
      <c r="BC113" s="841"/>
      <c r="BD113" s="841"/>
      <c r="BE113" s="879"/>
      <c r="BF113" s="23"/>
    </row>
    <row r="114" spans="1:58" ht="21.95" customHeight="1" x14ac:dyDescent="0.4">
      <c r="A114" s="982"/>
      <c r="B114" s="847"/>
      <c r="C114" s="848"/>
      <c r="D114" s="848"/>
      <c r="E114" s="848"/>
      <c r="F114" s="848"/>
      <c r="G114" s="848"/>
      <c r="H114" s="848"/>
      <c r="I114" s="848"/>
      <c r="J114" s="849"/>
      <c r="K114" s="847"/>
      <c r="L114" s="848"/>
      <c r="M114" s="848"/>
      <c r="N114" s="849"/>
      <c r="O114" s="862"/>
      <c r="P114" s="863"/>
      <c r="Q114" s="863"/>
      <c r="R114" s="863"/>
      <c r="S114" s="863"/>
      <c r="T114" s="864"/>
      <c r="U114" s="862"/>
      <c r="V114" s="863"/>
      <c r="W114" s="863"/>
      <c r="X114" s="863"/>
      <c r="Y114" s="863"/>
      <c r="Z114" s="864"/>
      <c r="AA114" s="862"/>
      <c r="AB114" s="863"/>
      <c r="AC114" s="863"/>
      <c r="AD114" s="863"/>
      <c r="AE114" s="864"/>
      <c r="AF114" s="836" t="s">
        <v>71</v>
      </c>
      <c r="AG114" s="836"/>
      <c r="AH114" s="836"/>
      <c r="AI114" s="836"/>
      <c r="AJ114" s="836"/>
      <c r="AK114" s="837"/>
      <c r="AL114" s="876" t="s">
        <v>72</v>
      </c>
      <c r="AM114" s="877"/>
      <c r="AN114" s="877"/>
      <c r="AO114" s="877"/>
      <c r="AP114" s="877"/>
      <c r="AQ114" s="877"/>
      <c r="AR114" s="877"/>
      <c r="AS114" s="877"/>
      <c r="AT114" s="877"/>
      <c r="AU114" s="877"/>
      <c r="AV114" s="877"/>
      <c r="AW114" s="877"/>
      <c r="AX114" s="877"/>
      <c r="AY114" s="877"/>
      <c r="AZ114" s="878"/>
      <c r="BA114" s="841"/>
      <c r="BB114" s="841"/>
      <c r="BC114" s="841"/>
      <c r="BD114" s="841"/>
      <c r="BE114" s="879"/>
      <c r="BF114" s="26"/>
    </row>
    <row r="115" spans="1:58" ht="21.95" customHeight="1" x14ac:dyDescent="0.4">
      <c r="A115" s="982"/>
      <c r="B115" s="847"/>
      <c r="C115" s="848"/>
      <c r="D115" s="848"/>
      <c r="E115" s="848"/>
      <c r="F115" s="848"/>
      <c r="G115" s="848"/>
      <c r="H115" s="848"/>
      <c r="I115" s="848"/>
      <c r="J115" s="849"/>
      <c r="K115" s="847"/>
      <c r="L115" s="848"/>
      <c r="M115" s="848"/>
      <c r="N115" s="849"/>
      <c r="O115" s="862"/>
      <c r="P115" s="863"/>
      <c r="Q115" s="863"/>
      <c r="R115" s="863"/>
      <c r="S115" s="863"/>
      <c r="T115" s="864"/>
      <c r="U115" s="862"/>
      <c r="V115" s="863"/>
      <c r="W115" s="863"/>
      <c r="X115" s="863"/>
      <c r="Y115" s="863"/>
      <c r="Z115" s="864"/>
      <c r="AA115" s="862"/>
      <c r="AB115" s="863"/>
      <c r="AC115" s="863"/>
      <c r="AD115" s="863"/>
      <c r="AE115" s="864"/>
      <c r="AF115" s="836" t="s">
        <v>143</v>
      </c>
      <c r="AG115" s="836"/>
      <c r="AH115" s="836"/>
      <c r="AI115" s="836"/>
      <c r="AJ115" s="836"/>
      <c r="AK115" s="837"/>
      <c r="AL115" s="876" t="s">
        <v>144</v>
      </c>
      <c r="AM115" s="877"/>
      <c r="AN115" s="877"/>
      <c r="AO115" s="877"/>
      <c r="AP115" s="877"/>
      <c r="AQ115" s="877"/>
      <c r="AR115" s="877"/>
      <c r="AS115" s="877"/>
      <c r="AT115" s="877"/>
      <c r="AU115" s="877"/>
      <c r="AV115" s="877"/>
      <c r="AW115" s="877"/>
      <c r="AX115" s="877"/>
      <c r="AY115" s="877"/>
      <c r="AZ115" s="878"/>
      <c r="BA115" s="841"/>
      <c r="BB115" s="841"/>
      <c r="BC115" s="841"/>
      <c r="BD115" s="841"/>
      <c r="BE115" s="879"/>
      <c r="BF115" s="26"/>
    </row>
    <row r="116" spans="1:58" ht="21.95" customHeight="1" x14ac:dyDescent="0.4">
      <c r="A116" s="982"/>
      <c r="B116" s="847"/>
      <c r="C116" s="848"/>
      <c r="D116" s="848"/>
      <c r="E116" s="848"/>
      <c r="F116" s="848"/>
      <c r="G116" s="848"/>
      <c r="H116" s="848"/>
      <c r="I116" s="848"/>
      <c r="J116" s="849"/>
      <c r="K116" s="847"/>
      <c r="L116" s="848"/>
      <c r="M116" s="848"/>
      <c r="N116" s="849"/>
      <c r="O116" s="862"/>
      <c r="P116" s="863"/>
      <c r="Q116" s="863"/>
      <c r="R116" s="863"/>
      <c r="S116" s="863"/>
      <c r="T116" s="864"/>
      <c r="U116" s="862"/>
      <c r="V116" s="863"/>
      <c r="W116" s="863"/>
      <c r="X116" s="863"/>
      <c r="Y116" s="863"/>
      <c r="Z116" s="864"/>
      <c r="AA116" s="862"/>
      <c r="AB116" s="863"/>
      <c r="AC116" s="863"/>
      <c r="AD116" s="863"/>
      <c r="AE116" s="864"/>
      <c r="AF116" s="836" t="s">
        <v>73</v>
      </c>
      <c r="AG116" s="836"/>
      <c r="AH116" s="836"/>
      <c r="AI116" s="836"/>
      <c r="AJ116" s="836"/>
      <c r="AK116" s="837"/>
      <c r="AL116" s="876" t="s">
        <v>72</v>
      </c>
      <c r="AM116" s="877"/>
      <c r="AN116" s="877"/>
      <c r="AO116" s="877"/>
      <c r="AP116" s="877"/>
      <c r="AQ116" s="877"/>
      <c r="AR116" s="877"/>
      <c r="AS116" s="877"/>
      <c r="AT116" s="877"/>
      <c r="AU116" s="877"/>
      <c r="AV116" s="877"/>
      <c r="AW116" s="877"/>
      <c r="AX116" s="877"/>
      <c r="AY116" s="877"/>
      <c r="AZ116" s="878"/>
      <c r="BA116" s="841"/>
      <c r="BB116" s="842"/>
      <c r="BC116" s="842"/>
      <c r="BD116" s="842"/>
      <c r="BE116" s="843"/>
      <c r="BF116" s="27"/>
    </row>
    <row r="117" spans="1:58" ht="21.95" customHeight="1" x14ac:dyDescent="0.4">
      <c r="A117" s="982"/>
      <c r="B117" s="850"/>
      <c r="C117" s="851"/>
      <c r="D117" s="851"/>
      <c r="E117" s="851"/>
      <c r="F117" s="851"/>
      <c r="G117" s="851"/>
      <c r="H117" s="851"/>
      <c r="I117" s="851"/>
      <c r="J117" s="852"/>
      <c r="K117" s="929"/>
      <c r="L117" s="930"/>
      <c r="M117" s="930"/>
      <c r="N117" s="931"/>
      <c r="O117" s="898"/>
      <c r="P117" s="899"/>
      <c r="Q117" s="899"/>
      <c r="R117" s="899"/>
      <c r="S117" s="899"/>
      <c r="T117" s="900"/>
      <c r="U117" s="898"/>
      <c r="V117" s="899"/>
      <c r="W117" s="899"/>
      <c r="X117" s="899"/>
      <c r="Y117" s="899"/>
      <c r="Z117" s="900"/>
      <c r="AA117" s="898"/>
      <c r="AB117" s="899"/>
      <c r="AC117" s="899"/>
      <c r="AD117" s="899"/>
      <c r="AE117" s="900"/>
      <c r="AF117" s="835" t="s">
        <v>128</v>
      </c>
      <c r="AG117" s="836"/>
      <c r="AH117" s="836"/>
      <c r="AI117" s="836"/>
      <c r="AJ117" s="836"/>
      <c r="AK117" s="837"/>
      <c r="AL117" s="838" t="s">
        <v>58</v>
      </c>
      <c r="AM117" s="839"/>
      <c r="AN117" s="839"/>
      <c r="AO117" s="839"/>
      <c r="AP117" s="839"/>
      <c r="AQ117" s="839"/>
      <c r="AR117" s="839"/>
      <c r="AS117" s="839"/>
      <c r="AT117" s="839"/>
      <c r="AU117" s="839"/>
      <c r="AV117" s="839"/>
      <c r="AW117" s="839"/>
      <c r="AX117" s="839"/>
      <c r="AY117" s="839"/>
      <c r="AZ117" s="840"/>
      <c r="BA117" s="841"/>
      <c r="BB117" s="842"/>
      <c r="BC117" s="842"/>
      <c r="BD117" s="842"/>
      <c r="BE117" s="843"/>
      <c r="BF117" s="27"/>
    </row>
    <row r="118" spans="1:58" ht="21.95" customHeight="1" x14ac:dyDescent="0.4">
      <c r="A118" s="982"/>
      <c r="B118" s="844" t="s">
        <v>32</v>
      </c>
      <c r="C118" s="935"/>
      <c r="D118" s="935"/>
      <c r="E118" s="935"/>
      <c r="F118" s="935"/>
      <c r="G118" s="935"/>
      <c r="H118" s="935"/>
      <c r="I118" s="935"/>
      <c r="J118" s="936"/>
      <c r="K118" s="920"/>
      <c r="L118" s="921"/>
      <c r="M118" s="921"/>
      <c r="N118" s="922"/>
      <c r="O118" s="901"/>
      <c r="P118" s="860"/>
      <c r="Q118" s="860"/>
      <c r="R118" s="860"/>
      <c r="S118" s="860"/>
      <c r="T118" s="861"/>
      <c r="U118" s="859"/>
      <c r="V118" s="860"/>
      <c r="W118" s="860"/>
      <c r="X118" s="860"/>
      <c r="Y118" s="860"/>
      <c r="Z118" s="861"/>
      <c r="AA118" s="920"/>
      <c r="AB118" s="921"/>
      <c r="AC118" s="921"/>
      <c r="AD118" s="921"/>
      <c r="AE118" s="922"/>
      <c r="AF118" s="835" t="s">
        <v>74</v>
      </c>
      <c r="AG118" s="836"/>
      <c r="AH118" s="836"/>
      <c r="AI118" s="836"/>
      <c r="AJ118" s="836"/>
      <c r="AK118" s="837"/>
      <c r="AL118" s="838" t="s">
        <v>58</v>
      </c>
      <c r="AM118" s="839"/>
      <c r="AN118" s="839"/>
      <c r="AO118" s="839"/>
      <c r="AP118" s="839"/>
      <c r="AQ118" s="839"/>
      <c r="AR118" s="839"/>
      <c r="AS118" s="839"/>
      <c r="AT118" s="839"/>
      <c r="AU118" s="839"/>
      <c r="AV118" s="839"/>
      <c r="AW118" s="839"/>
      <c r="AX118" s="839"/>
      <c r="AY118" s="839"/>
      <c r="AZ118" s="840"/>
      <c r="BA118" s="835"/>
      <c r="BB118" s="836"/>
      <c r="BC118" s="836"/>
      <c r="BD118" s="836"/>
      <c r="BE118" s="888"/>
      <c r="BF118" s="23"/>
    </row>
    <row r="119" spans="1:58" ht="21.95" customHeight="1" x14ac:dyDescent="0.4">
      <c r="A119" s="982"/>
      <c r="B119" s="847"/>
      <c r="C119" s="854"/>
      <c r="D119" s="854"/>
      <c r="E119" s="854"/>
      <c r="F119" s="854"/>
      <c r="G119" s="854"/>
      <c r="H119" s="854"/>
      <c r="I119" s="854"/>
      <c r="J119" s="855"/>
      <c r="K119" s="923"/>
      <c r="L119" s="924"/>
      <c r="M119" s="924"/>
      <c r="N119" s="925"/>
      <c r="O119" s="902"/>
      <c r="P119" s="863"/>
      <c r="Q119" s="863"/>
      <c r="R119" s="863"/>
      <c r="S119" s="863"/>
      <c r="T119" s="864"/>
      <c r="U119" s="862"/>
      <c r="V119" s="863"/>
      <c r="W119" s="863"/>
      <c r="X119" s="863"/>
      <c r="Y119" s="863"/>
      <c r="Z119" s="864"/>
      <c r="AA119" s="923"/>
      <c r="AB119" s="924"/>
      <c r="AC119" s="924"/>
      <c r="AD119" s="924"/>
      <c r="AE119" s="925"/>
      <c r="AF119" s="835" t="s">
        <v>145</v>
      </c>
      <c r="AG119" s="836"/>
      <c r="AH119" s="836"/>
      <c r="AI119" s="836"/>
      <c r="AJ119" s="836"/>
      <c r="AK119" s="837"/>
      <c r="AL119" s="838" t="s">
        <v>60</v>
      </c>
      <c r="AM119" s="839"/>
      <c r="AN119" s="839"/>
      <c r="AO119" s="839"/>
      <c r="AP119" s="839"/>
      <c r="AQ119" s="839"/>
      <c r="AR119" s="839"/>
      <c r="AS119" s="839"/>
      <c r="AT119" s="839"/>
      <c r="AU119" s="839"/>
      <c r="AV119" s="839"/>
      <c r="AW119" s="839"/>
      <c r="AX119" s="839"/>
      <c r="AY119" s="839"/>
      <c r="AZ119" s="840"/>
      <c r="BA119" s="841"/>
      <c r="BB119" s="841"/>
      <c r="BC119" s="841"/>
      <c r="BD119" s="841"/>
      <c r="BE119" s="879"/>
      <c r="BF119" s="23"/>
    </row>
    <row r="120" spans="1:58" ht="21.95" customHeight="1" x14ac:dyDescent="0.4">
      <c r="A120" s="982"/>
      <c r="B120" s="847"/>
      <c r="C120" s="854"/>
      <c r="D120" s="854"/>
      <c r="E120" s="854"/>
      <c r="F120" s="854"/>
      <c r="G120" s="854"/>
      <c r="H120" s="854"/>
      <c r="I120" s="854"/>
      <c r="J120" s="855"/>
      <c r="K120" s="923"/>
      <c r="L120" s="924"/>
      <c r="M120" s="924"/>
      <c r="N120" s="925"/>
      <c r="O120" s="902"/>
      <c r="P120" s="863"/>
      <c r="Q120" s="863"/>
      <c r="R120" s="863"/>
      <c r="S120" s="863"/>
      <c r="T120" s="864"/>
      <c r="U120" s="862"/>
      <c r="V120" s="863"/>
      <c r="W120" s="863"/>
      <c r="X120" s="863"/>
      <c r="Y120" s="863"/>
      <c r="Z120" s="864"/>
      <c r="AA120" s="923"/>
      <c r="AB120" s="924"/>
      <c r="AC120" s="924"/>
      <c r="AD120" s="924"/>
      <c r="AE120" s="925"/>
      <c r="AF120" s="836" t="s">
        <v>61</v>
      </c>
      <c r="AG120" s="836"/>
      <c r="AH120" s="836"/>
      <c r="AI120" s="836"/>
      <c r="AJ120" s="836"/>
      <c r="AK120" s="837"/>
      <c r="AL120" s="876" t="s">
        <v>60</v>
      </c>
      <c r="AM120" s="877"/>
      <c r="AN120" s="877"/>
      <c r="AO120" s="877"/>
      <c r="AP120" s="877"/>
      <c r="AQ120" s="877"/>
      <c r="AR120" s="877"/>
      <c r="AS120" s="877"/>
      <c r="AT120" s="877"/>
      <c r="AU120" s="877"/>
      <c r="AV120" s="877"/>
      <c r="AW120" s="877"/>
      <c r="AX120" s="877"/>
      <c r="AY120" s="877"/>
      <c r="AZ120" s="878"/>
      <c r="BA120" s="841"/>
      <c r="BB120" s="841"/>
      <c r="BC120" s="841"/>
      <c r="BD120" s="841"/>
      <c r="BE120" s="879"/>
      <c r="BF120" s="23"/>
    </row>
    <row r="121" spans="1:58" ht="21.95" customHeight="1" x14ac:dyDescent="0.4">
      <c r="A121" s="982"/>
      <c r="B121" s="847"/>
      <c r="C121" s="854"/>
      <c r="D121" s="854"/>
      <c r="E121" s="854"/>
      <c r="F121" s="854"/>
      <c r="G121" s="854"/>
      <c r="H121" s="854"/>
      <c r="I121" s="854"/>
      <c r="J121" s="855"/>
      <c r="K121" s="923"/>
      <c r="L121" s="924"/>
      <c r="M121" s="924"/>
      <c r="N121" s="925"/>
      <c r="O121" s="902"/>
      <c r="P121" s="863"/>
      <c r="Q121" s="863"/>
      <c r="R121" s="863"/>
      <c r="S121" s="863"/>
      <c r="T121" s="864"/>
      <c r="U121" s="862"/>
      <c r="V121" s="863"/>
      <c r="W121" s="863"/>
      <c r="X121" s="863"/>
      <c r="Y121" s="863"/>
      <c r="Z121" s="864"/>
      <c r="AA121" s="923"/>
      <c r="AB121" s="924"/>
      <c r="AC121" s="924"/>
      <c r="AD121" s="924"/>
      <c r="AE121" s="925"/>
      <c r="AF121" s="836" t="s">
        <v>62</v>
      </c>
      <c r="AG121" s="836"/>
      <c r="AH121" s="836"/>
      <c r="AI121" s="836"/>
      <c r="AJ121" s="836"/>
      <c r="AK121" s="837"/>
      <c r="AL121" s="876" t="s">
        <v>60</v>
      </c>
      <c r="AM121" s="877"/>
      <c r="AN121" s="877"/>
      <c r="AO121" s="877"/>
      <c r="AP121" s="877"/>
      <c r="AQ121" s="877"/>
      <c r="AR121" s="877"/>
      <c r="AS121" s="877"/>
      <c r="AT121" s="877"/>
      <c r="AU121" s="877"/>
      <c r="AV121" s="877"/>
      <c r="AW121" s="877"/>
      <c r="AX121" s="877"/>
      <c r="AY121" s="877"/>
      <c r="AZ121" s="878"/>
      <c r="BA121" s="841"/>
      <c r="BB121" s="841"/>
      <c r="BC121" s="841"/>
      <c r="BD121" s="841"/>
      <c r="BE121" s="879"/>
      <c r="BF121" s="23"/>
    </row>
    <row r="122" spans="1:58" ht="21.95" customHeight="1" x14ac:dyDescent="0.4">
      <c r="A122" s="982"/>
      <c r="B122" s="847"/>
      <c r="C122" s="854"/>
      <c r="D122" s="854"/>
      <c r="E122" s="854"/>
      <c r="F122" s="854"/>
      <c r="G122" s="854"/>
      <c r="H122" s="854"/>
      <c r="I122" s="854"/>
      <c r="J122" s="855"/>
      <c r="K122" s="923"/>
      <c r="L122" s="924"/>
      <c r="M122" s="924"/>
      <c r="N122" s="925"/>
      <c r="O122" s="902"/>
      <c r="P122" s="863"/>
      <c r="Q122" s="863"/>
      <c r="R122" s="863"/>
      <c r="S122" s="863"/>
      <c r="T122" s="864"/>
      <c r="U122" s="862"/>
      <c r="V122" s="863"/>
      <c r="W122" s="863"/>
      <c r="X122" s="863"/>
      <c r="Y122" s="863"/>
      <c r="Z122" s="864"/>
      <c r="AA122" s="923"/>
      <c r="AB122" s="924"/>
      <c r="AC122" s="924"/>
      <c r="AD122" s="924"/>
      <c r="AE122" s="925"/>
      <c r="AF122" s="835" t="s">
        <v>146</v>
      </c>
      <c r="AG122" s="836"/>
      <c r="AH122" s="836"/>
      <c r="AI122" s="836"/>
      <c r="AJ122" s="836"/>
      <c r="AK122" s="837"/>
      <c r="AL122" s="838" t="s">
        <v>60</v>
      </c>
      <c r="AM122" s="839"/>
      <c r="AN122" s="839"/>
      <c r="AO122" s="839"/>
      <c r="AP122" s="839"/>
      <c r="AQ122" s="839"/>
      <c r="AR122" s="839"/>
      <c r="AS122" s="839"/>
      <c r="AT122" s="839"/>
      <c r="AU122" s="839"/>
      <c r="AV122" s="839"/>
      <c r="AW122" s="839"/>
      <c r="AX122" s="839"/>
      <c r="AY122" s="839"/>
      <c r="AZ122" s="840"/>
      <c r="BA122" s="835"/>
      <c r="BB122" s="836"/>
      <c r="BC122" s="836"/>
      <c r="BD122" s="836"/>
      <c r="BE122" s="888"/>
      <c r="BF122" s="23"/>
    </row>
    <row r="123" spans="1:58" ht="21.95" customHeight="1" x14ac:dyDescent="0.4">
      <c r="A123" s="982"/>
      <c r="B123" s="847"/>
      <c r="C123" s="854"/>
      <c r="D123" s="854"/>
      <c r="E123" s="854"/>
      <c r="F123" s="854"/>
      <c r="G123" s="854"/>
      <c r="H123" s="854"/>
      <c r="I123" s="854"/>
      <c r="J123" s="855"/>
      <c r="K123" s="923"/>
      <c r="L123" s="924"/>
      <c r="M123" s="924"/>
      <c r="N123" s="925"/>
      <c r="O123" s="902"/>
      <c r="P123" s="863"/>
      <c r="Q123" s="863"/>
      <c r="R123" s="863"/>
      <c r="S123" s="863"/>
      <c r="T123" s="864"/>
      <c r="U123" s="862"/>
      <c r="V123" s="863"/>
      <c r="W123" s="863"/>
      <c r="X123" s="863"/>
      <c r="Y123" s="863"/>
      <c r="Z123" s="864"/>
      <c r="AA123" s="923"/>
      <c r="AB123" s="924"/>
      <c r="AC123" s="924"/>
      <c r="AD123" s="924"/>
      <c r="AE123" s="925"/>
      <c r="AF123" s="835" t="s">
        <v>147</v>
      </c>
      <c r="AG123" s="836"/>
      <c r="AH123" s="836"/>
      <c r="AI123" s="836"/>
      <c r="AJ123" s="836"/>
      <c r="AK123" s="837"/>
      <c r="AL123" s="838" t="s">
        <v>60</v>
      </c>
      <c r="AM123" s="839"/>
      <c r="AN123" s="839"/>
      <c r="AO123" s="839"/>
      <c r="AP123" s="839"/>
      <c r="AQ123" s="839"/>
      <c r="AR123" s="839"/>
      <c r="AS123" s="839"/>
      <c r="AT123" s="839"/>
      <c r="AU123" s="839"/>
      <c r="AV123" s="839"/>
      <c r="AW123" s="839"/>
      <c r="AX123" s="839"/>
      <c r="AY123" s="839"/>
      <c r="AZ123" s="840"/>
      <c r="BA123" s="835"/>
      <c r="BB123" s="836"/>
      <c r="BC123" s="836"/>
      <c r="BD123" s="836"/>
      <c r="BE123" s="888"/>
      <c r="BF123" s="23"/>
    </row>
    <row r="124" spans="1:58" ht="21.95" customHeight="1" x14ac:dyDescent="0.4">
      <c r="A124" s="982"/>
      <c r="B124" s="847"/>
      <c r="C124" s="854"/>
      <c r="D124" s="854"/>
      <c r="E124" s="854"/>
      <c r="F124" s="854"/>
      <c r="G124" s="854"/>
      <c r="H124" s="854"/>
      <c r="I124" s="854"/>
      <c r="J124" s="855"/>
      <c r="K124" s="923"/>
      <c r="L124" s="924"/>
      <c r="M124" s="924"/>
      <c r="N124" s="925"/>
      <c r="O124" s="902"/>
      <c r="P124" s="863"/>
      <c r="Q124" s="863"/>
      <c r="R124" s="863"/>
      <c r="S124" s="863"/>
      <c r="T124" s="864"/>
      <c r="U124" s="862"/>
      <c r="V124" s="863"/>
      <c r="W124" s="863"/>
      <c r="X124" s="863"/>
      <c r="Y124" s="863"/>
      <c r="Z124" s="864"/>
      <c r="AA124" s="923"/>
      <c r="AB124" s="924"/>
      <c r="AC124" s="924"/>
      <c r="AD124" s="924"/>
      <c r="AE124" s="925"/>
      <c r="AF124" s="835" t="s">
        <v>148</v>
      </c>
      <c r="AG124" s="836"/>
      <c r="AH124" s="836"/>
      <c r="AI124" s="836"/>
      <c r="AJ124" s="836"/>
      <c r="AK124" s="837"/>
      <c r="AL124" s="838" t="s">
        <v>60</v>
      </c>
      <c r="AM124" s="839"/>
      <c r="AN124" s="839"/>
      <c r="AO124" s="839"/>
      <c r="AP124" s="839"/>
      <c r="AQ124" s="839"/>
      <c r="AR124" s="839"/>
      <c r="AS124" s="839"/>
      <c r="AT124" s="839"/>
      <c r="AU124" s="839"/>
      <c r="AV124" s="839"/>
      <c r="AW124" s="839"/>
      <c r="AX124" s="839"/>
      <c r="AY124" s="839"/>
      <c r="AZ124" s="840"/>
      <c r="BA124" s="835"/>
      <c r="BB124" s="836"/>
      <c r="BC124" s="836"/>
      <c r="BD124" s="836"/>
      <c r="BE124" s="888"/>
      <c r="BF124" s="23"/>
    </row>
    <row r="125" spans="1:58" ht="21.95" customHeight="1" x14ac:dyDescent="0.4">
      <c r="A125" s="982"/>
      <c r="B125" s="847"/>
      <c r="C125" s="854"/>
      <c r="D125" s="854"/>
      <c r="E125" s="854"/>
      <c r="F125" s="854"/>
      <c r="G125" s="854"/>
      <c r="H125" s="854"/>
      <c r="I125" s="854"/>
      <c r="J125" s="855"/>
      <c r="K125" s="923"/>
      <c r="L125" s="924"/>
      <c r="M125" s="924"/>
      <c r="N125" s="925"/>
      <c r="O125" s="902"/>
      <c r="P125" s="863"/>
      <c r="Q125" s="863"/>
      <c r="R125" s="863"/>
      <c r="S125" s="863"/>
      <c r="T125" s="864"/>
      <c r="U125" s="862"/>
      <c r="V125" s="863"/>
      <c r="W125" s="863"/>
      <c r="X125" s="863"/>
      <c r="Y125" s="863"/>
      <c r="Z125" s="864"/>
      <c r="AA125" s="923"/>
      <c r="AB125" s="924"/>
      <c r="AC125" s="924"/>
      <c r="AD125" s="924"/>
      <c r="AE125" s="925"/>
      <c r="AF125" s="835" t="s">
        <v>149</v>
      </c>
      <c r="AG125" s="836"/>
      <c r="AH125" s="836"/>
      <c r="AI125" s="836"/>
      <c r="AJ125" s="836"/>
      <c r="AK125" s="837"/>
      <c r="AL125" s="838" t="s">
        <v>60</v>
      </c>
      <c r="AM125" s="839"/>
      <c r="AN125" s="839"/>
      <c r="AO125" s="839"/>
      <c r="AP125" s="839"/>
      <c r="AQ125" s="839"/>
      <c r="AR125" s="839"/>
      <c r="AS125" s="839"/>
      <c r="AT125" s="839"/>
      <c r="AU125" s="839"/>
      <c r="AV125" s="839"/>
      <c r="AW125" s="839"/>
      <c r="AX125" s="839"/>
      <c r="AY125" s="839"/>
      <c r="AZ125" s="840"/>
      <c r="BA125" s="835"/>
      <c r="BB125" s="836"/>
      <c r="BC125" s="836"/>
      <c r="BD125" s="836"/>
      <c r="BE125" s="888"/>
      <c r="BF125" s="23"/>
    </row>
    <row r="126" spans="1:58" ht="21.95" customHeight="1" x14ac:dyDescent="0.4">
      <c r="A126" s="982"/>
      <c r="B126" s="847"/>
      <c r="C126" s="854"/>
      <c r="D126" s="854"/>
      <c r="E126" s="854"/>
      <c r="F126" s="854"/>
      <c r="G126" s="854"/>
      <c r="H126" s="854"/>
      <c r="I126" s="854"/>
      <c r="J126" s="855"/>
      <c r="K126" s="923"/>
      <c r="L126" s="924"/>
      <c r="M126" s="924"/>
      <c r="N126" s="925"/>
      <c r="O126" s="902"/>
      <c r="P126" s="863"/>
      <c r="Q126" s="863"/>
      <c r="R126" s="863"/>
      <c r="S126" s="863"/>
      <c r="T126" s="864"/>
      <c r="U126" s="862"/>
      <c r="V126" s="863"/>
      <c r="W126" s="863"/>
      <c r="X126" s="863"/>
      <c r="Y126" s="863"/>
      <c r="Z126" s="864"/>
      <c r="AA126" s="923"/>
      <c r="AB126" s="924"/>
      <c r="AC126" s="924"/>
      <c r="AD126" s="924"/>
      <c r="AE126" s="925"/>
      <c r="AF126" s="836" t="s">
        <v>67</v>
      </c>
      <c r="AG126" s="836"/>
      <c r="AH126" s="836"/>
      <c r="AI126" s="836"/>
      <c r="AJ126" s="836"/>
      <c r="AK126" s="837"/>
      <c r="AL126" s="876" t="s">
        <v>141</v>
      </c>
      <c r="AM126" s="877"/>
      <c r="AN126" s="877"/>
      <c r="AO126" s="877"/>
      <c r="AP126" s="877"/>
      <c r="AQ126" s="877"/>
      <c r="AR126" s="877"/>
      <c r="AS126" s="877"/>
      <c r="AT126" s="877"/>
      <c r="AU126" s="877"/>
      <c r="AV126" s="877"/>
      <c r="AW126" s="877"/>
      <c r="AX126" s="877"/>
      <c r="AY126" s="877"/>
      <c r="AZ126" s="878"/>
      <c r="BA126" s="841"/>
      <c r="BB126" s="841"/>
      <c r="BC126" s="841"/>
      <c r="BD126" s="841"/>
      <c r="BE126" s="879"/>
      <c r="BF126" s="23"/>
    </row>
    <row r="127" spans="1:58" ht="44.1" customHeight="1" x14ac:dyDescent="0.4">
      <c r="A127" s="982"/>
      <c r="B127" s="847"/>
      <c r="C127" s="854"/>
      <c r="D127" s="854"/>
      <c r="E127" s="854"/>
      <c r="F127" s="854"/>
      <c r="G127" s="854"/>
      <c r="H127" s="854"/>
      <c r="I127" s="854"/>
      <c r="J127" s="855"/>
      <c r="K127" s="923"/>
      <c r="L127" s="924"/>
      <c r="M127" s="924"/>
      <c r="N127" s="925"/>
      <c r="O127" s="902"/>
      <c r="P127" s="863"/>
      <c r="Q127" s="863"/>
      <c r="R127" s="863"/>
      <c r="S127" s="863"/>
      <c r="T127" s="864"/>
      <c r="U127" s="862"/>
      <c r="V127" s="863"/>
      <c r="W127" s="863"/>
      <c r="X127" s="863"/>
      <c r="Y127" s="863"/>
      <c r="Z127" s="864"/>
      <c r="AA127" s="923"/>
      <c r="AB127" s="924"/>
      <c r="AC127" s="924"/>
      <c r="AD127" s="924"/>
      <c r="AE127" s="925"/>
      <c r="AF127" s="835" t="s">
        <v>69</v>
      </c>
      <c r="AG127" s="836"/>
      <c r="AH127" s="836"/>
      <c r="AI127" s="836"/>
      <c r="AJ127" s="836"/>
      <c r="AK127" s="837"/>
      <c r="AL127" s="887" t="s">
        <v>142</v>
      </c>
      <c r="AM127" s="877"/>
      <c r="AN127" s="877"/>
      <c r="AO127" s="877"/>
      <c r="AP127" s="877"/>
      <c r="AQ127" s="877"/>
      <c r="AR127" s="877"/>
      <c r="AS127" s="877"/>
      <c r="AT127" s="877"/>
      <c r="AU127" s="877"/>
      <c r="AV127" s="877"/>
      <c r="AW127" s="877"/>
      <c r="AX127" s="877"/>
      <c r="AY127" s="877"/>
      <c r="AZ127" s="878"/>
      <c r="BA127" s="835"/>
      <c r="BB127" s="836"/>
      <c r="BC127" s="836"/>
      <c r="BD127" s="836"/>
      <c r="BE127" s="888"/>
      <c r="BF127" s="23"/>
    </row>
    <row r="128" spans="1:58" ht="21.95" customHeight="1" x14ac:dyDescent="0.4">
      <c r="A128" s="982"/>
      <c r="B128" s="847"/>
      <c r="C128" s="854"/>
      <c r="D128" s="854"/>
      <c r="E128" s="854"/>
      <c r="F128" s="854"/>
      <c r="G128" s="854"/>
      <c r="H128" s="854"/>
      <c r="I128" s="854"/>
      <c r="J128" s="855"/>
      <c r="K128" s="923"/>
      <c r="L128" s="924"/>
      <c r="M128" s="924"/>
      <c r="N128" s="925"/>
      <c r="O128" s="902"/>
      <c r="P128" s="863"/>
      <c r="Q128" s="863"/>
      <c r="R128" s="863"/>
      <c r="S128" s="863"/>
      <c r="T128" s="864"/>
      <c r="U128" s="862"/>
      <c r="V128" s="863"/>
      <c r="W128" s="863"/>
      <c r="X128" s="863"/>
      <c r="Y128" s="863"/>
      <c r="Z128" s="864"/>
      <c r="AA128" s="923"/>
      <c r="AB128" s="924"/>
      <c r="AC128" s="924"/>
      <c r="AD128" s="924"/>
      <c r="AE128" s="925"/>
      <c r="AF128" s="836" t="s">
        <v>90</v>
      </c>
      <c r="AG128" s="836"/>
      <c r="AH128" s="836"/>
      <c r="AI128" s="836"/>
      <c r="AJ128" s="836"/>
      <c r="AK128" s="837"/>
      <c r="AL128" s="876" t="s">
        <v>72</v>
      </c>
      <c r="AM128" s="877"/>
      <c r="AN128" s="877"/>
      <c r="AO128" s="877"/>
      <c r="AP128" s="877"/>
      <c r="AQ128" s="877"/>
      <c r="AR128" s="877"/>
      <c r="AS128" s="877"/>
      <c r="AT128" s="877"/>
      <c r="AU128" s="877"/>
      <c r="AV128" s="877"/>
      <c r="AW128" s="877"/>
      <c r="AX128" s="877"/>
      <c r="AY128" s="877"/>
      <c r="AZ128" s="878"/>
      <c r="BA128" s="841"/>
      <c r="BB128" s="841"/>
      <c r="BC128" s="841"/>
      <c r="BD128" s="841"/>
      <c r="BE128" s="879"/>
      <c r="BF128" s="23"/>
    </row>
    <row r="129" spans="1:58" ht="21.95" customHeight="1" x14ac:dyDescent="0.4">
      <c r="A129" s="982"/>
      <c r="B129" s="856"/>
      <c r="C129" s="857"/>
      <c r="D129" s="857"/>
      <c r="E129" s="857"/>
      <c r="F129" s="857"/>
      <c r="G129" s="857"/>
      <c r="H129" s="857"/>
      <c r="I129" s="857"/>
      <c r="J129" s="858"/>
      <c r="K129" s="937"/>
      <c r="L129" s="938"/>
      <c r="M129" s="938"/>
      <c r="N129" s="939"/>
      <c r="O129" s="868"/>
      <c r="P129" s="869"/>
      <c r="Q129" s="869"/>
      <c r="R129" s="869"/>
      <c r="S129" s="869"/>
      <c r="T129" s="870"/>
      <c r="U129" s="868"/>
      <c r="V129" s="869"/>
      <c r="W129" s="869"/>
      <c r="X129" s="869"/>
      <c r="Y129" s="869"/>
      <c r="Z129" s="870"/>
      <c r="AA129" s="937"/>
      <c r="AB129" s="938"/>
      <c r="AC129" s="938"/>
      <c r="AD129" s="938"/>
      <c r="AE129" s="939"/>
      <c r="AF129" s="835" t="s">
        <v>73</v>
      </c>
      <c r="AG129" s="836"/>
      <c r="AH129" s="836"/>
      <c r="AI129" s="836"/>
      <c r="AJ129" s="836"/>
      <c r="AK129" s="837"/>
      <c r="AL129" s="838" t="s">
        <v>72</v>
      </c>
      <c r="AM129" s="839"/>
      <c r="AN129" s="839"/>
      <c r="AO129" s="839"/>
      <c r="AP129" s="839"/>
      <c r="AQ129" s="839"/>
      <c r="AR129" s="839"/>
      <c r="AS129" s="839"/>
      <c r="AT129" s="839"/>
      <c r="AU129" s="839"/>
      <c r="AV129" s="839"/>
      <c r="AW129" s="839"/>
      <c r="AX129" s="839"/>
      <c r="AY129" s="839"/>
      <c r="AZ129" s="840"/>
      <c r="BA129" s="841"/>
      <c r="BB129" s="842"/>
      <c r="BC129" s="842"/>
      <c r="BD129" s="842"/>
      <c r="BE129" s="843"/>
      <c r="BF129" s="27"/>
    </row>
    <row r="130" spans="1:58" ht="21.95" customHeight="1" x14ac:dyDescent="0.4">
      <c r="A130" s="982"/>
      <c r="B130" s="844" t="s">
        <v>150</v>
      </c>
      <c r="C130" s="845"/>
      <c r="D130" s="845"/>
      <c r="E130" s="845"/>
      <c r="F130" s="845"/>
      <c r="G130" s="845"/>
      <c r="H130" s="845"/>
      <c r="I130" s="845"/>
      <c r="J130" s="846"/>
      <c r="K130" s="844"/>
      <c r="L130" s="845"/>
      <c r="M130" s="845"/>
      <c r="N130" s="846"/>
      <c r="O130" s="873" t="s">
        <v>151</v>
      </c>
      <c r="P130" s="845"/>
      <c r="Q130" s="845"/>
      <c r="R130" s="845"/>
      <c r="S130" s="845"/>
      <c r="T130" s="846"/>
      <c r="U130" s="873" t="s">
        <v>151</v>
      </c>
      <c r="V130" s="845"/>
      <c r="W130" s="845"/>
      <c r="X130" s="845"/>
      <c r="Y130" s="845"/>
      <c r="Z130" s="846"/>
      <c r="AA130" s="859"/>
      <c r="AB130" s="860"/>
      <c r="AC130" s="860"/>
      <c r="AD130" s="860"/>
      <c r="AE130" s="861"/>
      <c r="AF130" s="835" t="s">
        <v>84</v>
      </c>
      <c r="AG130" s="836"/>
      <c r="AH130" s="836"/>
      <c r="AI130" s="836"/>
      <c r="AJ130" s="836"/>
      <c r="AK130" s="837"/>
      <c r="AL130" s="838" t="s">
        <v>60</v>
      </c>
      <c r="AM130" s="839"/>
      <c r="AN130" s="839"/>
      <c r="AO130" s="839"/>
      <c r="AP130" s="839"/>
      <c r="AQ130" s="839"/>
      <c r="AR130" s="839"/>
      <c r="AS130" s="839"/>
      <c r="AT130" s="839"/>
      <c r="AU130" s="839"/>
      <c r="AV130" s="839"/>
      <c r="AW130" s="839"/>
      <c r="AX130" s="839"/>
      <c r="AY130" s="839"/>
      <c r="AZ130" s="840"/>
      <c r="BA130" s="841"/>
      <c r="BB130" s="841"/>
      <c r="BC130" s="841"/>
      <c r="BD130" s="841"/>
      <c r="BE130" s="879"/>
      <c r="BF130" s="23"/>
    </row>
    <row r="131" spans="1:58" ht="21.95" customHeight="1" x14ac:dyDescent="0.4">
      <c r="A131" s="982"/>
      <c r="B131" s="847"/>
      <c r="C131" s="848"/>
      <c r="D131" s="848"/>
      <c r="E131" s="848"/>
      <c r="F131" s="848"/>
      <c r="G131" s="848"/>
      <c r="H131" s="848"/>
      <c r="I131" s="848"/>
      <c r="J131" s="849"/>
      <c r="K131" s="847"/>
      <c r="L131" s="848"/>
      <c r="M131" s="848"/>
      <c r="N131" s="849"/>
      <c r="O131" s="847"/>
      <c r="P131" s="848"/>
      <c r="Q131" s="848"/>
      <c r="R131" s="848"/>
      <c r="S131" s="848"/>
      <c r="T131" s="849"/>
      <c r="U131" s="847"/>
      <c r="V131" s="848"/>
      <c r="W131" s="848"/>
      <c r="X131" s="848"/>
      <c r="Y131" s="848"/>
      <c r="Z131" s="849"/>
      <c r="AA131" s="862"/>
      <c r="AB131" s="863"/>
      <c r="AC131" s="863"/>
      <c r="AD131" s="863"/>
      <c r="AE131" s="864"/>
      <c r="AF131" s="836" t="s">
        <v>85</v>
      </c>
      <c r="AG131" s="836"/>
      <c r="AH131" s="836"/>
      <c r="AI131" s="836"/>
      <c r="AJ131" s="836"/>
      <c r="AK131" s="837"/>
      <c r="AL131" s="838" t="s">
        <v>60</v>
      </c>
      <c r="AM131" s="839"/>
      <c r="AN131" s="839"/>
      <c r="AO131" s="839"/>
      <c r="AP131" s="839"/>
      <c r="AQ131" s="839"/>
      <c r="AR131" s="839"/>
      <c r="AS131" s="839"/>
      <c r="AT131" s="839"/>
      <c r="AU131" s="839"/>
      <c r="AV131" s="839"/>
      <c r="AW131" s="839"/>
      <c r="AX131" s="839"/>
      <c r="AY131" s="839"/>
      <c r="AZ131" s="840"/>
      <c r="BA131" s="838"/>
      <c r="BB131" s="839"/>
      <c r="BC131" s="839"/>
      <c r="BD131" s="839"/>
      <c r="BE131" s="890"/>
      <c r="BF131" s="23"/>
    </row>
    <row r="132" spans="1:58" ht="21.95" customHeight="1" x14ac:dyDescent="0.4">
      <c r="A132" s="982"/>
      <c r="B132" s="847"/>
      <c r="C132" s="848"/>
      <c r="D132" s="848"/>
      <c r="E132" s="848"/>
      <c r="F132" s="848"/>
      <c r="G132" s="848"/>
      <c r="H132" s="848"/>
      <c r="I132" s="848"/>
      <c r="J132" s="849"/>
      <c r="K132" s="847"/>
      <c r="L132" s="848"/>
      <c r="M132" s="848"/>
      <c r="N132" s="849"/>
      <c r="O132" s="847"/>
      <c r="P132" s="848"/>
      <c r="Q132" s="848"/>
      <c r="R132" s="848"/>
      <c r="S132" s="848"/>
      <c r="T132" s="849"/>
      <c r="U132" s="847"/>
      <c r="V132" s="848"/>
      <c r="W132" s="848"/>
      <c r="X132" s="848"/>
      <c r="Y132" s="848"/>
      <c r="Z132" s="849"/>
      <c r="AA132" s="862"/>
      <c r="AB132" s="863"/>
      <c r="AC132" s="863"/>
      <c r="AD132" s="863"/>
      <c r="AE132" s="864"/>
      <c r="AF132" s="880" t="s">
        <v>152</v>
      </c>
      <c r="AG132" s="881"/>
      <c r="AH132" s="881"/>
      <c r="AI132" s="881"/>
      <c r="AJ132" s="881"/>
      <c r="AK132" s="882"/>
      <c r="AL132" s="932" t="s">
        <v>153</v>
      </c>
      <c r="AM132" s="933"/>
      <c r="AN132" s="933"/>
      <c r="AO132" s="933"/>
      <c r="AP132" s="933"/>
      <c r="AQ132" s="933"/>
      <c r="AR132" s="933"/>
      <c r="AS132" s="933"/>
      <c r="AT132" s="933"/>
      <c r="AU132" s="933"/>
      <c r="AV132" s="933"/>
      <c r="AW132" s="933"/>
      <c r="AX132" s="933"/>
      <c r="AY132" s="933"/>
      <c r="AZ132" s="934"/>
      <c r="BA132" s="835"/>
      <c r="BB132" s="836"/>
      <c r="BC132" s="836"/>
      <c r="BD132" s="836"/>
      <c r="BE132" s="888"/>
      <c r="BF132" s="23"/>
    </row>
    <row r="133" spans="1:58" ht="21.95" customHeight="1" x14ac:dyDescent="0.4">
      <c r="A133" s="982"/>
      <c r="B133" s="847"/>
      <c r="C133" s="848"/>
      <c r="D133" s="848"/>
      <c r="E133" s="848"/>
      <c r="F133" s="848"/>
      <c r="G133" s="848"/>
      <c r="H133" s="848"/>
      <c r="I133" s="848"/>
      <c r="J133" s="849"/>
      <c r="K133" s="847"/>
      <c r="L133" s="848"/>
      <c r="M133" s="848"/>
      <c r="N133" s="849"/>
      <c r="O133" s="847"/>
      <c r="P133" s="848"/>
      <c r="Q133" s="848"/>
      <c r="R133" s="848"/>
      <c r="S133" s="848"/>
      <c r="T133" s="849"/>
      <c r="U133" s="847"/>
      <c r="V133" s="848"/>
      <c r="W133" s="848"/>
      <c r="X133" s="848"/>
      <c r="Y133" s="848"/>
      <c r="Z133" s="849"/>
      <c r="AA133" s="862"/>
      <c r="AB133" s="863"/>
      <c r="AC133" s="863"/>
      <c r="AD133" s="863"/>
      <c r="AE133" s="864"/>
      <c r="AF133" s="835" t="s">
        <v>74</v>
      </c>
      <c r="AG133" s="836"/>
      <c r="AH133" s="836"/>
      <c r="AI133" s="836"/>
      <c r="AJ133" s="836"/>
      <c r="AK133" s="837"/>
      <c r="AL133" s="838" t="s">
        <v>58</v>
      </c>
      <c r="AM133" s="839"/>
      <c r="AN133" s="839"/>
      <c r="AO133" s="839"/>
      <c r="AP133" s="839"/>
      <c r="AQ133" s="839"/>
      <c r="AR133" s="839"/>
      <c r="AS133" s="839"/>
      <c r="AT133" s="839"/>
      <c r="AU133" s="839"/>
      <c r="AV133" s="839"/>
      <c r="AW133" s="839"/>
      <c r="AX133" s="839"/>
      <c r="AY133" s="839"/>
      <c r="AZ133" s="840"/>
      <c r="BA133" s="880"/>
      <c r="BB133" s="881"/>
      <c r="BC133" s="881"/>
      <c r="BD133" s="881"/>
      <c r="BE133" s="883"/>
      <c r="BF133" s="23"/>
    </row>
    <row r="134" spans="1:58" ht="21.95" customHeight="1" x14ac:dyDescent="0.4">
      <c r="A134" s="982"/>
      <c r="B134" s="847"/>
      <c r="C134" s="848"/>
      <c r="D134" s="848"/>
      <c r="E134" s="848"/>
      <c r="F134" s="848"/>
      <c r="G134" s="848"/>
      <c r="H134" s="848"/>
      <c r="I134" s="848"/>
      <c r="J134" s="849"/>
      <c r="K134" s="847"/>
      <c r="L134" s="848"/>
      <c r="M134" s="848"/>
      <c r="N134" s="849"/>
      <c r="O134" s="847"/>
      <c r="P134" s="848"/>
      <c r="Q134" s="848"/>
      <c r="R134" s="848"/>
      <c r="S134" s="848"/>
      <c r="T134" s="849"/>
      <c r="U134" s="847"/>
      <c r="V134" s="848"/>
      <c r="W134" s="848"/>
      <c r="X134" s="848"/>
      <c r="Y134" s="848"/>
      <c r="Z134" s="849"/>
      <c r="AA134" s="862"/>
      <c r="AB134" s="863"/>
      <c r="AC134" s="863"/>
      <c r="AD134" s="863"/>
      <c r="AE134" s="864"/>
      <c r="AF134" s="835" t="s">
        <v>59</v>
      </c>
      <c r="AG134" s="836"/>
      <c r="AH134" s="836"/>
      <c r="AI134" s="836"/>
      <c r="AJ134" s="836"/>
      <c r="AK134" s="837"/>
      <c r="AL134" s="838" t="s">
        <v>60</v>
      </c>
      <c r="AM134" s="839"/>
      <c r="AN134" s="839"/>
      <c r="AO134" s="839"/>
      <c r="AP134" s="839"/>
      <c r="AQ134" s="839"/>
      <c r="AR134" s="839"/>
      <c r="AS134" s="839"/>
      <c r="AT134" s="839"/>
      <c r="AU134" s="839"/>
      <c r="AV134" s="839"/>
      <c r="AW134" s="839"/>
      <c r="AX134" s="839"/>
      <c r="AY134" s="839"/>
      <c r="AZ134" s="840"/>
      <c r="BA134" s="880"/>
      <c r="BB134" s="881"/>
      <c r="BC134" s="881"/>
      <c r="BD134" s="881"/>
      <c r="BE134" s="883"/>
      <c r="BF134" s="23"/>
    </row>
    <row r="135" spans="1:58" ht="21.95" customHeight="1" x14ac:dyDescent="0.4">
      <c r="A135" s="982"/>
      <c r="B135" s="847"/>
      <c r="C135" s="848"/>
      <c r="D135" s="848"/>
      <c r="E135" s="848"/>
      <c r="F135" s="848"/>
      <c r="G135" s="848"/>
      <c r="H135" s="848"/>
      <c r="I135" s="848"/>
      <c r="J135" s="849"/>
      <c r="K135" s="847"/>
      <c r="L135" s="848"/>
      <c r="M135" s="848"/>
      <c r="N135" s="849"/>
      <c r="O135" s="847"/>
      <c r="P135" s="848"/>
      <c r="Q135" s="848"/>
      <c r="R135" s="848"/>
      <c r="S135" s="848"/>
      <c r="T135" s="849"/>
      <c r="U135" s="847"/>
      <c r="V135" s="848"/>
      <c r="W135" s="848"/>
      <c r="X135" s="848"/>
      <c r="Y135" s="848"/>
      <c r="Z135" s="849"/>
      <c r="AA135" s="862"/>
      <c r="AB135" s="863"/>
      <c r="AC135" s="863"/>
      <c r="AD135" s="863"/>
      <c r="AE135" s="864"/>
      <c r="AF135" s="836" t="s">
        <v>82</v>
      </c>
      <c r="AG135" s="836"/>
      <c r="AH135" s="836"/>
      <c r="AI135" s="836"/>
      <c r="AJ135" s="836"/>
      <c r="AK135" s="837"/>
      <c r="AL135" s="876" t="s">
        <v>60</v>
      </c>
      <c r="AM135" s="877"/>
      <c r="AN135" s="877"/>
      <c r="AO135" s="877"/>
      <c r="AP135" s="877"/>
      <c r="AQ135" s="877"/>
      <c r="AR135" s="877"/>
      <c r="AS135" s="877"/>
      <c r="AT135" s="877"/>
      <c r="AU135" s="877"/>
      <c r="AV135" s="877"/>
      <c r="AW135" s="877"/>
      <c r="AX135" s="877"/>
      <c r="AY135" s="877"/>
      <c r="AZ135" s="878"/>
      <c r="BA135" s="841"/>
      <c r="BB135" s="841"/>
      <c r="BC135" s="841"/>
      <c r="BD135" s="841"/>
      <c r="BE135" s="879"/>
      <c r="BF135" s="23"/>
    </row>
    <row r="136" spans="1:58" ht="21.95" customHeight="1" x14ac:dyDescent="0.4">
      <c r="A136" s="982"/>
      <c r="B136" s="847"/>
      <c r="C136" s="848"/>
      <c r="D136" s="848"/>
      <c r="E136" s="848"/>
      <c r="F136" s="848"/>
      <c r="G136" s="848"/>
      <c r="H136" s="848"/>
      <c r="I136" s="848"/>
      <c r="J136" s="849"/>
      <c r="K136" s="847"/>
      <c r="L136" s="848"/>
      <c r="M136" s="848"/>
      <c r="N136" s="849"/>
      <c r="O136" s="847"/>
      <c r="P136" s="848"/>
      <c r="Q136" s="848"/>
      <c r="R136" s="848"/>
      <c r="S136" s="848"/>
      <c r="T136" s="849"/>
      <c r="U136" s="847"/>
      <c r="V136" s="848"/>
      <c r="W136" s="848"/>
      <c r="X136" s="848"/>
      <c r="Y136" s="848"/>
      <c r="Z136" s="849"/>
      <c r="AA136" s="862"/>
      <c r="AB136" s="863"/>
      <c r="AC136" s="863"/>
      <c r="AD136" s="863"/>
      <c r="AE136" s="864"/>
      <c r="AF136" s="836" t="s">
        <v>62</v>
      </c>
      <c r="AG136" s="836"/>
      <c r="AH136" s="836"/>
      <c r="AI136" s="836"/>
      <c r="AJ136" s="836"/>
      <c r="AK136" s="837"/>
      <c r="AL136" s="876" t="s">
        <v>60</v>
      </c>
      <c r="AM136" s="877"/>
      <c r="AN136" s="877"/>
      <c r="AO136" s="877"/>
      <c r="AP136" s="877"/>
      <c r="AQ136" s="877"/>
      <c r="AR136" s="877"/>
      <c r="AS136" s="877"/>
      <c r="AT136" s="877"/>
      <c r="AU136" s="877"/>
      <c r="AV136" s="877"/>
      <c r="AW136" s="877"/>
      <c r="AX136" s="877"/>
      <c r="AY136" s="877"/>
      <c r="AZ136" s="878"/>
      <c r="BA136" s="841"/>
      <c r="BB136" s="841"/>
      <c r="BC136" s="841"/>
      <c r="BD136" s="841"/>
      <c r="BE136" s="879"/>
      <c r="BF136" s="23"/>
    </row>
    <row r="137" spans="1:58" ht="21.95" customHeight="1" x14ac:dyDescent="0.4">
      <c r="A137" s="982"/>
      <c r="B137" s="847"/>
      <c r="C137" s="848"/>
      <c r="D137" s="848"/>
      <c r="E137" s="848"/>
      <c r="F137" s="848"/>
      <c r="G137" s="848"/>
      <c r="H137" s="848"/>
      <c r="I137" s="848"/>
      <c r="J137" s="849"/>
      <c r="K137" s="847"/>
      <c r="L137" s="848"/>
      <c r="M137" s="848"/>
      <c r="N137" s="849"/>
      <c r="O137" s="847"/>
      <c r="P137" s="848"/>
      <c r="Q137" s="848"/>
      <c r="R137" s="848"/>
      <c r="S137" s="848"/>
      <c r="T137" s="849"/>
      <c r="U137" s="847"/>
      <c r="V137" s="848"/>
      <c r="W137" s="848"/>
      <c r="X137" s="848"/>
      <c r="Y137" s="848"/>
      <c r="Z137" s="849"/>
      <c r="AA137" s="862"/>
      <c r="AB137" s="863"/>
      <c r="AC137" s="863"/>
      <c r="AD137" s="863"/>
      <c r="AE137" s="864"/>
      <c r="AF137" s="836" t="s">
        <v>154</v>
      </c>
      <c r="AG137" s="836"/>
      <c r="AH137" s="836"/>
      <c r="AI137" s="836"/>
      <c r="AJ137" s="836"/>
      <c r="AK137" s="837"/>
      <c r="AL137" s="876" t="s">
        <v>60</v>
      </c>
      <c r="AM137" s="877"/>
      <c r="AN137" s="877"/>
      <c r="AO137" s="877"/>
      <c r="AP137" s="877"/>
      <c r="AQ137" s="877"/>
      <c r="AR137" s="877"/>
      <c r="AS137" s="877"/>
      <c r="AT137" s="877"/>
      <c r="AU137" s="877"/>
      <c r="AV137" s="877"/>
      <c r="AW137" s="877"/>
      <c r="AX137" s="877"/>
      <c r="AY137" s="877"/>
      <c r="AZ137" s="878"/>
      <c r="BA137" s="841"/>
      <c r="BB137" s="841"/>
      <c r="BC137" s="841"/>
      <c r="BD137" s="841"/>
      <c r="BE137" s="879"/>
      <c r="BF137" s="23"/>
    </row>
    <row r="138" spans="1:58" ht="21.95" customHeight="1" x14ac:dyDescent="0.4">
      <c r="A138" s="982"/>
      <c r="B138" s="847"/>
      <c r="C138" s="848"/>
      <c r="D138" s="848"/>
      <c r="E138" s="848"/>
      <c r="F138" s="848"/>
      <c r="G138" s="848"/>
      <c r="H138" s="848"/>
      <c r="I138" s="848"/>
      <c r="J138" s="849"/>
      <c r="K138" s="847"/>
      <c r="L138" s="848"/>
      <c r="M138" s="848"/>
      <c r="N138" s="849"/>
      <c r="O138" s="847"/>
      <c r="P138" s="848"/>
      <c r="Q138" s="848"/>
      <c r="R138" s="848"/>
      <c r="S138" s="848"/>
      <c r="T138" s="849"/>
      <c r="U138" s="847"/>
      <c r="V138" s="848"/>
      <c r="W138" s="848"/>
      <c r="X138" s="848"/>
      <c r="Y138" s="848"/>
      <c r="Z138" s="849"/>
      <c r="AA138" s="862"/>
      <c r="AB138" s="863"/>
      <c r="AC138" s="863"/>
      <c r="AD138" s="863"/>
      <c r="AE138" s="864"/>
      <c r="AF138" s="836" t="s">
        <v>155</v>
      </c>
      <c r="AG138" s="836"/>
      <c r="AH138" s="836"/>
      <c r="AI138" s="836"/>
      <c r="AJ138" s="836"/>
      <c r="AK138" s="837"/>
      <c r="AL138" s="876" t="s">
        <v>60</v>
      </c>
      <c r="AM138" s="877"/>
      <c r="AN138" s="877"/>
      <c r="AO138" s="877"/>
      <c r="AP138" s="877"/>
      <c r="AQ138" s="877"/>
      <c r="AR138" s="877"/>
      <c r="AS138" s="877"/>
      <c r="AT138" s="877"/>
      <c r="AU138" s="877"/>
      <c r="AV138" s="877"/>
      <c r="AW138" s="877"/>
      <c r="AX138" s="877"/>
      <c r="AY138" s="877"/>
      <c r="AZ138" s="878"/>
      <c r="BA138" s="841"/>
      <c r="BB138" s="841"/>
      <c r="BC138" s="841"/>
      <c r="BD138" s="841"/>
      <c r="BE138" s="879"/>
      <c r="BF138" s="23"/>
    </row>
    <row r="139" spans="1:58" ht="21.95" customHeight="1" x14ac:dyDescent="0.4">
      <c r="A139" s="982"/>
      <c r="B139" s="847"/>
      <c r="C139" s="848"/>
      <c r="D139" s="848"/>
      <c r="E139" s="848"/>
      <c r="F139" s="848"/>
      <c r="G139" s="848"/>
      <c r="H139" s="848"/>
      <c r="I139" s="848"/>
      <c r="J139" s="849"/>
      <c r="K139" s="847"/>
      <c r="L139" s="848"/>
      <c r="M139" s="848"/>
      <c r="N139" s="849"/>
      <c r="O139" s="847"/>
      <c r="P139" s="848"/>
      <c r="Q139" s="848"/>
      <c r="R139" s="848"/>
      <c r="S139" s="848"/>
      <c r="T139" s="849"/>
      <c r="U139" s="847"/>
      <c r="V139" s="848"/>
      <c r="W139" s="848"/>
      <c r="X139" s="848"/>
      <c r="Y139" s="848"/>
      <c r="Z139" s="849"/>
      <c r="AA139" s="862"/>
      <c r="AB139" s="863"/>
      <c r="AC139" s="863"/>
      <c r="AD139" s="863"/>
      <c r="AE139" s="864"/>
      <c r="AF139" s="836" t="s">
        <v>112</v>
      </c>
      <c r="AG139" s="836"/>
      <c r="AH139" s="836"/>
      <c r="AI139" s="836"/>
      <c r="AJ139" s="836"/>
      <c r="AK139" s="837"/>
      <c r="AL139" s="876" t="s">
        <v>60</v>
      </c>
      <c r="AM139" s="877"/>
      <c r="AN139" s="877"/>
      <c r="AO139" s="877"/>
      <c r="AP139" s="877"/>
      <c r="AQ139" s="877"/>
      <c r="AR139" s="877"/>
      <c r="AS139" s="877"/>
      <c r="AT139" s="877"/>
      <c r="AU139" s="877"/>
      <c r="AV139" s="877"/>
      <c r="AW139" s="877"/>
      <c r="AX139" s="877"/>
      <c r="AY139" s="877"/>
      <c r="AZ139" s="878"/>
      <c r="BA139" s="841"/>
      <c r="BB139" s="841"/>
      <c r="BC139" s="841"/>
      <c r="BD139" s="841"/>
      <c r="BE139" s="879"/>
      <c r="BF139" s="23"/>
    </row>
    <row r="140" spans="1:58" ht="21.95" customHeight="1" x14ac:dyDescent="0.4">
      <c r="A140" s="982"/>
      <c r="B140" s="847"/>
      <c r="C140" s="848"/>
      <c r="D140" s="848"/>
      <c r="E140" s="848"/>
      <c r="F140" s="848"/>
      <c r="G140" s="848"/>
      <c r="H140" s="848"/>
      <c r="I140" s="848"/>
      <c r="J140" s="849"/>
      <c r="K140" s="847"/>
      <c r="L140" s="848"/>
      <c r="M140" s="848"/>
      <c r="N140" s="849"/>
      <c r="O140" s="847"/>
      <c r="P140" s="848"/>
      <c r="Q140" s="848"/>
      <c r="R140" s="848"/>
      <c r="S140" s="848"/>
      <c r="T140" s="849"/>
      <c r="U140" s="847"/>
      <c r="V140" s="848"/>
      <c r="W140" s="848"/>
      <c r="X140" s="848"/>
      <c r="Y140" s="848"/>
      <c r="Z140" s="849"/>
      <c r="AA140" s="862"/>
      <c r="AB140" s="863"/>
      <c r="AC140" s="863"/>
      <c r="AD140" s="863"/>
      <c r="AE140" s="864"/>
      <c r="AF140" s="836" t="s">
        <v>156</v>
      </c>
      <c r="AG140" s="836"/>
      <c r="AH140" s="836"/>
      <c r="AI140" s="836"/>
      <c r="AJ140" s="836"/>
      <c r="AK140" s="837"/>
      <c r="AL140" s="876" t="s">
        <v>60</v>
      </c>
      <c r="AM140" s="877"/>
      <c r="AN140" s="877"/>
      <c r="AO140" s="877"/>
      <c r="AP140" s="877"/>
      <c r="AQ140" s="877"/>
      <c r="AR140" s="877"/>
      <c r="AS140" s="877"/>
      <c r="AT140" s="877"/>
      <c r="AU140" s="877"/>
      <c r="AV140" s="877"/>
      <c r="AW140" s="877"/>
      <c r="AX140" s="877"/>
      <c r="AY140" s="877"/>
      <c r="AZ140" s="878"/>
      <c r="BA140" s="841"/>
      <c r="BB140" s="841"/>
      <c r="BC140" s="841"/>
      <c r="BD140" s="841"/>
      <c r="BE140" s="879"/>
      <c r="BF140" s="23"/>
    </row>
    <row r="141" spans="1:58" ht="21.95" customHeight="1" x14ac:dyDescent="0.4">
      <c r="A141" s="982"/>
      <c r="B141" s="847"/>
      <c r="C141" s="848"/>
      <c r="D141" s="848"/>
      <c r="E141" s="848"/>
      <c r="F141" s="848"/>
      <c r="G141" s="848"/>
      <c r="H141" s="848"/>
      <c r="I141" s="848"/>
      <c r="J141" s="849"/>
      <c r="K141" s="847"/>
      <c r="L141" s="848"/>
      <c r="M141" s="848"/>
      <c r="N141" s="849"/>
      <c r="O141" s="847"/>
      <c r="P141" s="848"/>
      <c r="Q141" s="848"/>
      <c r="R141" s="848"/>
      <c r="S141" s="848"/>
      <c r="T141" s="849"/>
      <c r="U141" s="847"/>
      <c r="V141" s="848"/>
      <c r="W141" s="848"/>
      <c r="X141" s="848"/>
      <c r="Y141" s="848"/>
      <c r="Z141" s="849"/>
      <c r="AA141" s="862"/>
      <c r="AB141" s="863"/>
      <c r="AC141" s="863"/>
      <c r="AD141" s="863"/>
      <c r="AE141" s="864"/>
      <c r="AF141" s="836" t="s">
        <v>113</v>
      </c>
      <c r="AG141" s="836"/>
      <c r="AH141" s="836"/>
      <c r="AI141" s="836"/>
      <c r="AJ141" s="836"/>
      <c r="AK141" s="837"/>
      <c r="AL141" s="876" t="s">
        <v>60</v>
      </c>
      <c r="AM141" s="877"/>
      <c r="AN141" s="877"/>
      <c r="AO141" s="877"/>
      <c r="AP141" s="877"/>
      <c r="AQ141" s="877"/>
      <c r="AR141" s="877"/>
      <c r="AS141" s="877"/>
      <c r="AT141" s="877"/>
      <c r="AU141" s="877"/>
      <c r="AV141" s="877"/>
      <c r="AW141" s="877"/>
      <c r="AX141" s="877"/>
      <c r="AY141" s="877"/>
      <c r="AZ141" s="878"/>
      <c r="BA141" s="841"/>
      <c r="BB141" s="841"/>
      <c r="BC141" s="841"/>
      <c r="BD141" s="841"/>
      <c r="BE141" s="879"/>
      <c r="BF141" s="23"/>
    </row>
    <row r="142" spans="1:58" ht="21.95" customHeight="1" x14ac:dyDescent="0.4">
      <c r="A142" s="982"/>
      <c r="B142" s="847"/>
      <c r="C142" s="848"/>
      <c r="D142" s="848"/>
      <c r="E142" s="848"/>
      <c r="F142" s="848"/>
      <c r="G142" s="848"/>
      <c r="H142" s="848"/>
      <c r="I142" s="848"/>
      <c r="J142" s="849"/>
      <c r="K142" s="847"/>
      <c r="L142" s="848"/>
      <c r="M142" s="848"/>
      <c r="N142" s="849"/>
      <c r="O142" s="847"/>
      <c r="P142" s="848"/>
      <c r="Q142" s="848"/>
      <c r="R142" s="848"/>
      <c r="S142" s="848"/>
      <c r="T142" s="849"/>
      <c r="U142" s="847"/>
      <c r="V142" s="848"/>
      <c r="W142" s="848"/>
      <c r="X142" s="848"/>
      <c r="Y142" s="848"/>
      <c r="Z142" s="849"/>
      <c r="AA142" s="862"/>
      <c r="AB142" s="863"/>
      <c r="AC142" s="863"/>
      <c r="AD142" s="863"/>
      <c r="AE142" s="864"/>
      <c r="AF142" s="837" t="s">
        <v>110</v>
      </c>
      <c r="AG142" s="841"/>
      <c r="AH142" s="841"/>
      <c r="AI142" s="841"/>
      <c r="AJ142" s="841"/>
      <c r="AK142" s="841"/>
      <c r="AL142" s="838" t="s">
        <v>111</v>
      </c>
      <c r="AM142" s="839"/>
      <c r="AN142" s="839"/>
      <c r="AO142" s="839"/>
      <c r="AP142" s="839"/>
      <c r="AQ142" s="839"/>
      <c r="AR142" s="839"/>
      <c r="AS142" s="839"/>
      <c r="AT142" s="839"/>
      <c r="AU142" s="839"/>
      <c r="AV142" s="839"/>
      <c r="AW142" s="839"/>
      <c r="AX142" s="839"/>
      <c r="AY142" s="839"/>
      <c r="AZ142" s="840"/>
      <c r="BA142" s="841"/>
      <c r="BB142" s="841"/>
      <c r="BC142" s="841"/>
      <c r="BD142" s="841"/>
      <c r="BE142" s="879"/>
      <c r="BF142" s="23"/>
    </row>
    <row r="143" spans="1:58" ht="21.95" customHeight="1" x14ac:dyDescent="0.4">
      <c r="A143" s="982"/>
      <c r="B143" s="847"/>
      <c r="C143" s="848"/>
      <c r="D143" s="848"/>
      <c r="E143" s="848"/>
      <c r="F143" s="848"/>
      <c r="G143" s="848"/>
      <c r="H143" s="848"/>
      <c r="I143" s="848"/>
      <c r="J143" s="849"/>
      <c r="K143" s="847"/>
      <c r="L143" s="848"/>
      <c r="M143" s="848"/>
      <c r="N143" s="849"/>
      <c r="O143" s="847"/>
      <c r="P143" s="848"/>
      <c r="Q143" s="848"/>
      <c r="R143" s="848"/>
      <c r="S143" s="848"/>
      <c r="T143" s="849"/>
      <c r="U143" s="847"/>
      <c r="V143" s="848"/>
      <c r="W143" s="848"/>
      <c r="X143" s="848"/>
      <c r="Y143" s="848"/>
      <c r="Z143" s="849"/>
      <c r="AA143" s="862"/>
      <c r="AB143" s="863"/>
      <c r="AC143" s="863"/>
      <c r="AD143" s="863"/>
      <c r="AE143" s="864"/>
      <c r="AF143" s="836" t="s">
        <v>157</v>
      </c>
      <c r="AG143" s="836"/>
      <c r="AH143" s="836"/>
      <c r="AI143" s="836"/>
      <c r="AJ143" s="836"/>
      <c r="AK143" s="837"/>
      <c r="AL143" s="876" t="s">
        <v>77</v>
      </c>
      <c r="AM143" s="877"/>
      <c r="AN143" s="877"/>
      <c r="AO143" s="877"/>
      <c r="AP143" s="877"/>
      <c r="AQ143" s="877"/>
      <c r="AR143" s="877"/>
      <c r="AS143" s="877"/>
      <c r="AT143" s="877"/>
      <c r="AU143" s="877"/>
      <c r="AV143" s="877"/>
      <c r="AW143" s="877"/>
      <c r="AX143" s="877"/>
      <c r="AY143" s="877"/>
      <c r="AZ143" s="878"/>
      <c r="BA143" s="841"/>
      <c r="BB143" s="841"/>
      <c r="BC143" s="841"/>
      <c r="BD143" s="841"/>
      <c r="BE143" s="879"/>
      <c r="BF143" s="23"/>
    </row>
    <row r="144" spans="1:58" ht="21.95" customHeight="1" x14ac:dyDescent="0.4">
      <c r="A144" s="982"/>
      <c r="B144" s="847"/>
      <c r="C144" s="848"/>
      <c r="D144" s="848"/>
      <c r="E144" s="848"/>
      <c r="F144" s="848"/>
      <c r="G144" s="848"/>
      <c r="H144" s="848"/>
      <c r="I144" s="848"/>
      <c r="J144" s="849"/>
      <c r="K144" s="847"/>
      <c r="L144" s="848"/>
      <c r="M144" s="848"/>
      <c r="N144" s="849"/>
      <c r="O144" s="847"/>
      <c r="P144" s="848"/>
      <c r="Q144" s="848"/>
      <c r="R144" s="848"/>
      <c r="S144" s="848"/>
      <c r="T144" s="849"/>
      <c r="U144" s="847"/>
      <c r="V144" s="848"/>
      <c r="W144" s="848"/>
      <c r="X144" s="848"/>
      <c r="Y144" s="848"/>
      <c r="Z144" s="849"/>
      <c r="AA144" s="862"/>
      <c r="AB144" s="863"/>
      <c r="AC144" s="863"/>
      <c r="AD144" s="863"/>
      <c r="AE144" s="864"/>
      <c r="AF144" s="835" t="s">
        <v>158</v>
      </c>
      <c r="AG144" s="836"/>
      <c r="AH144" s="836"/>
      <c r="AI144" s="836"/>
      <c r="AJ144" s="836"/>
      <c r="AK144" s="837"/>
      <c r="AL144" s="838" t="s">
        <v>159</v>
      </c>
      <c r="AM144" s="839"/>
      <c r="AN144" s="839"/>
      <c r="AO144" s="839"/>
      <c r="AP144" s="839"/>
      <c r="AQ144" s="839"/>
      <c r="AR144" s="839"/>
      <c r="AS144" s="839"/>
      <c r="AT144" s="839"/>
      <c r="AU144" s="839"/>
      <c r="AV144" s="839"/>
      <c r="AW144" s="839"/>
      <c r="AX144" s="839"/>
      <c r="AY144" s="839"/>
      <c r="AZ144" s="840"/>
      <c r="BA144" s="838"/>
      <c r="BB144" s="839"/>
      <c r="BC144" s="839"/>
      <c r="BD144" s="839"/>
      <c r="BE144" s="890"/>
      <c r="BF144" s="23"/>
    </row>
    <row r="145" spans="1:58" ht="21.95" customHeight="1" x14ac:dyDescent="0.4">
      <c r="A145" s="982"/>
      <c r="B145" s="847"/>
      <c r="C145" s="848"/>
      <c r="D145" s="848"/>
      <c r="E145" s="848"/>
      <c r="F145" s="848"/>
      <c r="G145" s="848"/>
      <c r="H145" s="848"/>
      <c r="I145" s="848"/>
      <c r="J145" s="849"/>
      <c r="K145" s="847"/>
      <c r="L145" s="848"/>
      <c r="M145" s="848"/>
      <c r="N145" s="849"/>
      <c r="O145" s="847"/>
      <c r="P145" s="848"/>
      <c r="Q145" s="848"/>
      <c r="R145" s="848"/>
      <c r="S145" s="848"/>
      <c r="T145" s="849"/>
      <c r="U145" s="847"/>
      <c r="V145" s="848"/>
      <c r="W145" s="848"/>
      <c r="X145" s="848"/>
      <c r="Y145" s="848"/>
      <c r="Z145" s="849"/>
      <c r="AA145" s="862"/>
      <c r="AB145" s="863"/>
      <c r="AC145" s="863"/>
      <c r="AD145" s="863"/>
      <c r="AE145" s="864"/>
      <c r="AF145" s="836" t="s">
        <v>160</v>
      </c>
      <c r="AG145" s="836"/>
      <c r="AH145" s="836"/>
      <c r="AI145" s="836"/>
      <c r="AJ145" s="836"/>
      <c r="AK145" s="837"/>
      <c r="AL145" s="876" t="s">
        <v>60</v>
      </c>
      <c r="AM145" s="877"/>
      <c r="AN145" s="877"/>
      <c r="AO145" s="877"/>
      <c r="AP145" s="877"/>
      <c r="AQ145" s="877"/>
      <c r="AR145" s="877"/>
      <c r="AS145" s="877"/>
      <c r="AT145" s="877"/>
      <c r="AU145" s="877"/>
      <c r="AV145" s="877"/>
      <c r="AW145" s="877"/>
      <c r="AX145" s="877"/>
      <c r="AY145" s="877"/>
      <c r="AZ145" s="878"/>
      <c r="BA145" s="841"/>
      <c r="BB145" s="841"/>
      <c r="BC145" s="841"/>
      <c r="BD145" s="841"/>
      <c r="BE145" s="879"/>
      <c r="BF145" s="23"/>
    </row>
    <row r="146" spans="1:58" ht="21.95" customHeight="1" x14ac:dyDescent="0.4">
      <c r="A146" s="982"/>
      <c r="B146" s="847"/>
      <c r="C146" s="848"/>
      <c r="D146" s="848"/>
      <c r="E146" s="848"/>
      <c r="F146" s="848"/>
      <c r="G146" s="848"/>
      <c r="H146" s="848"/>
      <c r="I146" s="848"/>
      <c r="J146" s="849"/>
      <c r="K146" s="847"/>
      <c r="L146" s="848"/>
      <c r="M146" s="848"/>
      <c r="N146" s="849"/>
      <c r="O146" s="847"/>
      <c r="P146" s="848"/>
      <c r="Q146" s="848"/>
      <c r="R146" s="848"/>
      <c r="S146" s="848"/>
      <c r="T146" s="849"/>
      <c r="U146" s="847"/>
      <c r="V146" s="848"/>
      <c r="W146" s="848"/>
      <c r="X146" s="848"/>
      <c r="Y146" s="848"/>
      <c r="Z146" s="849"/>
      <c r="AA146" s="862"/>
      <c r="AB146" s="863"/>
      <c r="AC146" s="863"/>
      <c r="AD146" s="863"/>
      <c r="AE146" s="864"/>
      <c r="AF146" s="836" t="s">
        <v>161</v>
      </c>
      <c r="AG146" s="836"/>
      <c r="AH146" s="836"/>
      <c r="AI146" s="836"/>
      <c r="AJ146" s="836"/>
      <c r="AK146" s="837"/>
      <c r="AL146" s="876" t="s">
        <v>60</v>
      </c>
      <c r="AM146" s="877"/>
      <c r="AN146" s="877"/>
      <c r="AO146" s="877"/>
      <c r="AP146" s="877"/>
      <c r="AQ146" s="877"/>
      <c r="AR146" s="877"/>
      <c r="AS146" s="877"/>
      <c r="AT146" s="877"/>
      <c r="AU146" s="877"/>
      <c r="AV146" s="877"/>
      <c r="AW146" s="877"/>
      <c r="AX146" s="877"/>
      <c r="AY146" s="877"/>
      <c r="AZ146" s="878"/>
      <c r="BA146" s="841"/>
      <c r="BB146" s="841"/>
      <c r="BC146" s="841"/>
      <c r="BD146" s="841"/>
      <c r="BE146" s="879"/>
      <c r="BF146" s="23"/>
    </row>
    <row r="147" spans="1:58" ht="21.95" customHeight="1" x14ac:dyDescent="0.4">
      <c r="A147" s="982"/>
      <c r="B147" s="847"/>
      <c r="C147" s="848"/>
      <c r="D147" s="848"/>
      <c r="E147" s="848"/>
      <c r="F147" s="848"/>
      <c r="G147" s="848"/>
      <c r="H147" s="848"/>
      <c r="I147" s="848"/>
      <c r="J147" s="849"/>
      <c r="K147" s="847"/>
      <c r="L147" s="848"/>
      <c r="M147" s="848"/>
      <c r="N147" s="849"/>
      <c r="O147" s="847"/>
      <c r="P147" s="848"/>
      <c r="Q147" s="848"/>
      <c r="R147" s="848"/>
      <c r="S147" s="848"/>
      <c r="T147" s="849"/>
      <c r="U147" s="847"/>
      <c r="V147" s="848"/>
      <c r="W147" s="848"/>
      <c r="X147" s="848"/>
      <c r="Y147" s="848"/>
      <c r="Z147" s="849"/>
      <c r="AA147" s="862"/>
      <c r="AB147" s="863"/>
      <c r="AC147" s="863"/>
      <c r="AD147" s="863"/>
      <c r="AE147" s="864"/>
      <c r="AF147" s="836" t="s">
        <v>67</v>
      </c>
      <c r="AG147" s="836"/>
      <c r="AH147" s="836"/>
      <c r="AI147" s="836"/>
      <c r="AJ147" s="836"/>
      <c r="AK147" s="837"/>
      <c r="AL147" s="876" t="s">
        <v>141</v>
      </c>
      <c r="AM147" s="877"/>
      <c r="AN147" s="877"/>
      <c r="AO147" s="877"/>
      <c r="AP147" s="877"/>
      <c r="AQ147" s="877"/>
      <c r="AR147" s="877"/>
      <c r="AS147" s="877"/>
      <c r="AT147" s="877"/>
      <c r="AU147" s="877"/>
      <c r="AV147" s="877"/>
      <c r="AW147" s="877"/>
      <c r="AX147" s="877"/>
      <c r="AY147" s="877"/>
      <c r="AZ147" s="878"/>
      <c r="BA147" s="841"/>
      <c r="BB147" s="841"/>
      <c r="BC147" s="841"/>
      <c r="BD147" s="841"/>
      <c r="BE147" s="879"/>
      <c r="BF147" s="23"/>
    </row>
    <row r="148" spans="1:58" ht="44.1" customHeight="1" x14ac:dyDescent="0.4">
      <c r="A148" s="982"/>
      <c r="B148" s="847"/>
      <c r="C148" s="848"/>
      <c r="D148" s="848"/>
      <c r="E148" s="848"/>
      <c r="F148" s="848"/>
      <c r="G148" s="848"/>
      <c r="H148" s="848"/>
      <c r="I148" s="848"/>
      <c r="J148" s="849"/>
      <c r="K148" s="847"/>
      <c r="L148" s="848"/>
      <c r="M148" s="848"/>
      <c r="N148" s="849"/>
      <c r="O148" s="847"/>
      <c r="P148" s="848"/>
      <c r="Q148" s="848"/>
      <c r="R148" s="848"/>
      <c r="S148" s="848"/>
      <c r="T148" s="849"/>
      <c r="U148" s="847"/>
      <c r="V148" s="848"/>
      <c r="W148" s="848"/>
      <c r="X148" s="848"/>
      <c r="Y148" s="848"/>
      <c r="Z148" s="849"/>
      <c r="AA148" s="862"/>
      <c r="AB148" s="863"/>
      <c r="AC148" s="863"/>
      <c r="AD148" s="863"/>
      <c r="AE148" s="864"/>
      <c r="AF148" s="835" t="s">
        <v>69</v>
      </c>
      <c r="AG148" s="836"/>
      <c r="AH148" s="836"/>
      <c r="AI148" s="836"/>
      <c r="AJ148" s="836"/>
      <c r="AK148" s="837"/>
      <c r="AL148" s="887" t="s">
        <v>142</v>
      </c>
      <c r="AM148" s="877"/>
      <c r="AN148" s="877"/>
      <c r="AO148" s="877"/>
      <c r="AP148" s="877"/>
      <c r="AQ148" s="877"/>
      <c r="AR148" s="877"/>
      <c r="AS148" s="877"/>
      <c r="AT148" s="877"/>
      <c r="AU148" s="877"/>
      <c r="AV148" s="877"/>
      <c r="AW148" s="877"/>
      <c r="AX148" s="877"/>
      <c r="AY148" s="877"/>
      <c r="AZ148" s="878"/>
      <c r="BA148" s="835"/>
      <c r="BB148" s="836"/>
      <c r="BC148" s="836"/>
      <c r="BD148" s="836"/>
      <c r="BE148" s="888"/>
      <c r="BF148" s="23"/>
    </row>
    <row r="149" spans="1:58" ht="21.95" customHeight="1" x14ac:dyDescent="0.4">
      <c r="A149" s="982"/>
      <c r="B149" s="847"/>
      <c r="C149" s="848"/>
      <c r="D149" s="848"/>
      <c r="E149" s="848"/>
      <c r="F149" s="848"/>
      <c r="G149" s="848"/>
      <c r="H149" s="848"/>
      <c r="I149" s="848"/>
      <c r="J149" s="849"/>
      <c r="K149" s="853"/>
      <c r="L149" s="854"/>
      <c r="M149" s="854"/>
      <c r="N149" s="855"/>
      <c r="O149" s="847"/>
      <c r="P149" s="848"/>
      <c r="Q149" s="848"/>
      <c r="R149" s="848"/>
      <c r="S149" s="848"/>
      <c r="T149" s="849"/>
      <c r="U149" s="847"/>
      <c r="V149" s="848"/>
      <c r="W149" s="848"/>
      <c r="X149" s="848"/>
      <c r="Y149" s="848"/>
      <c r="Z149" s="849"/>
      <c r="AA149" s="862"/>
      <c r="AB149" s="863"/>
      <c r="AC149" s="863"/>
      <c r="AD149" s="863"/>
      <c r="AE149" s="864"/>
      <c r="AF149" s="835" t="s">
        <v>90</v>
      </c>
      <c r="AG149" s="836"/>
      <c r="AH149" s="836"/>
      <c r="AI149" s="836"/>
      <c r="AJ149" s="836"/>
      <c r="AK149" s="837"/>
      <c r="AL149" s="838" t="s">
        <v>72</v>
      </c>
      <c r="AM149" s="839"/>
      <c r="AN149" s="839"/>
      <c r="AO149" s="839"/>
      <c r="AP149" s="839"/>
      <c r="AQ149" s="839"/>
      <c r="AR149" s="839"/>
      <c r="AS149" s="839"/>
      <c r="AT149" s="839"/>
      <c r="AU149" s="839"/>
      <c r="AV149" s="839"/>
      <c r="AW149" s="839"/>
      <c r="AX149" s="839"/>
      <c r="AY149" s="839"/>
      <c r="AZ149" s="840"/>
      <c r="BA149" s="835"/>
      <c r="BB149" s="836"/>
      <c r="BC149" s="836"/>
      <c r="BD149" s="836"/>
      <c r="BE149" s="888"/>
      <c r="BF149" s="23"/>
    </row>
    <row r="150" spans="1:58" ht="21.95" customHeight="1" x14ac:dyDescent="0.4">
      <c r="A150" s="982"/>
      <c r="B150" s="847"/>
      <c r="C150" s="848"/>
      <c r="D150" s="848"/>
      <c r="E150" s="848"/>
      <c r="F150" s="848"/>
      <c r="G150" s="848"/>
      <c r="H150" s="848"/>
      <c r="I150" s="848"/>
      <c r="J150" s="849"/>
      <c r="K150" s="853"/>
      <c r="L150" s="854"/>
      <c r="M150" s="854"/>
      <c r="N150" s="855"/>
      <c r="O150" s="847"/>
      <c r="P150" s="848"/>
      <c r="Q150" s="848"/>
      <c r="R150" s="848"/>
      <c r="S150" s="848"/>
      <c r="T150" s="849"/>
      <c r="U150" s="847"/>
      <c r="V150" s="848"/>
      <c r="W150" s="848"/>
      <c r="X150" s="848"/>
      <c r="Y150" s="848"/>
      <c r="Z150" s="849"/>
      <c r="AA150" s="862"/>
      <c r="AB150" s="863"/>
      <c r="AC150" s="863"/>
      <c r="AD150" s="863"/>
      <c r="AE150" s="864"/>
      <c r="AF150" s="835" t="s">
        <v>73</v>
      </c>
      <c r="AG150" s="836"/>
      <c r="AH150" s="836"/>
      <c r="AI150" s="836"/>
      <c r="AJ150" s="836"/>
      <c r="AK150" s="837"/>
      <c r="AL150" s="838" t="s">
        <v>72</v>
      </c>
      <c r="AM150" s="839"/>
      <c r="AN150" s="839"/>
      <c r="AO150" s="839"/>
      <c r="AP150" s="839"/>
      <c r="AQ150" s="839"/>
      <c r="AR150" s="839"/>
      <c r="AS150" s="839"/>
      <c r="AT150" s="839"/>
      <c r="AU150" s="839"/>
      <c r="AV150" s="839"/>
      <c r="AW150" s="839"/>
      <c r="AX150" s="839"/>
      <c r="AY150" s="839"/>
      <c r="AZ150" s="840"/>
      <c r="BA150" s="841"/>
      <c r="BB150" s="842"/>
      <c r="BC150" s="842"/>
      <c r="BD150" s="842"/>
      <c r="BE150" s="843"/>
      <c r="BF150" s="27"/>
    </row>
    <row r="151" spans="1:58" ht="21.95" customHeight="1" x14ac:dyDescent="0.4">
      <c r="A151" s="982"/>
      <c r="B151" s="847"/>
      <c r="C151" s="848"/>
      <c r="D151" s="848"/>
      <c r="E151" s="848"/>
      <c r="F151" s="848"/>
      <c r="G151" s="848"/>
      <c r="H151" s="848"/>
      <c r="I151" s="848"/>
      <c r="J151" s="849"/>
      <c r="K151" s="853"/>
      <c r="L151" s="854"/>
      <c r="M151" s="854"/>
      <c r="N151" s="855"/>
      <c r="O151" s="847"/>
      <c r="P151" s="848"/>
      <c r="Q151" s="848"/>
      <c r="R151" s="848"/>
      <c r="S151" s="848"/>
      <c r="T151" s="849"/>
      <c r="U151" s="847"/>
      <c r="V151" s="848"/>
      <c r="W151" s="848"/>
      <c r="X151" s="848"/>
      <c r="Y151" s="848"/>
      <c r="Z151" s="849"/>
      <c r="AA151" s="862"/>
      <c r="AB151" s="863"/>
      <c r="AC151" s="863"/>
      <c r="AD151" s="863"/>
      <c r="AE151" s="864"/>
      <c r="AF151" s="835" t="s">
        <v>162</v>
      </c>
      <c r="AG151" s="836"/>
      <c r="AH151" s="836"/>
      <c r="AI151" s="836"/>
      <c r="AJ151" s="836"/>
      <c r="AK151" s="837"/>
      <c r="AL151" s="838" t="s">
        <v>58</v>
      </c>
      <c r="AM151" s="839"/>
      <c r="AN151" s="839"/>
      <c r="AO151" s="839"/>
      <c r="AP151" s="839"/>
      <c r="AQ151" s="839"/>
      <c r="AR151" s="839"/>
      <c r="AS151" s="839"/>
      <c r="AT151" s="839"/>
      <c r="AU151" s="839"/>
      <c r="AV151" s="839"/>
      <c r="AW151" s="839"/>
      <c r="AX151" s="839"/>
      <c r="AY151" s="839"/>
      <c r="AZ151" s="840"/>
      <c r="BA151" s="841"/>
      <c r="BB151" s="842"/>
      <c r="BC151" s="842"/>
      <c r="BD151" s="842"/>
      <c r="BE151" s="843"/>
      <c r="BF151" s="27"/>
    </row>
    <row r="152" spans="1:58" ht="21.95" customHeight="1" x14ac:dyDescent="0.4">
      <c r="A152" s="982"/>
      <c r="B152" s="847"/>
      <c r="C152" s="848"/>
      <c r="D152" s="848"/>
      <c r="E152" s="848"/>
      <c r="F152" s="848"/>
      <c r="G152" s="848"/>
      <c r="H152" s="848"/>
      <c r="I152" s="848"/>
      <c r="J152" s="849"/>
      <c r="K152" s="853"/>
      <c r="L152" s="854"/>
      <c r="M152" s="854"/>
      <c r="N152" s="855"/>
      <c r="O152" s="847"/>
      <c r="P152" s="848"/>
      <c r="Q152" s="848"/>
      <c r="R152" s="848"/>
      <c r="S152" s="848"/>
      <c r="T152" s="849"/>
      <c r="U152" s="847"/>
      <c r="V152" s="848"/>
      <c r="W152" s="848"/>
      <c r="X152" s="848"/>
      <c r="Y152" s="848"/>
      <c r="Z152" s="849"/>
      <c r="AA152" s="862"/>
      <c r="AB152" s="863"/>
      <c r="AC152" s="863"/>
      <c r="AD152" s="863"/>
      <c r="AE152" s="864"/>
      <c r="AF152" s="880" t="s">
        <v>163</v>
      </c>
      <c r="AG152" s="881"/>
      <c r="AH152" s="881"/>
      <c r="AI152" s="881"/>
      <c r="AJ152" s="881"/>
      <c r="AK152" s="882"/>
      <c r="AL152" s="838" t="s">
        <v>164</v>
      </c>
      <c r="AM152" s="839"/>
      <c r="AN152" s="839"/>
      <c r="AO152" s="839"/>
      <c r="AP152" s="839"/>
      <c r="AQ152" s="839"/>
      <c r="AR152" s="839"/>
      <c r="AS152" s="839"/>
      <c r="AT152" s="839"/>
      <c r="AU152" s="839"/>
      <c r="AV152" s="839"/>
      <c r="AW152" s="839"/>
      <c r="AX152" s="839"/>
      <c r="AY152" s="839"/>
      <c r="AZ152" s="840"/>
      <c r="BA152" s="880"/>
      <c r="BB152" s="881"/>
      <c r="BC152" s="881"/>
      <c r="BD152" s="881"/>
      <c r="BE152" s="883"/>
      <c r="BF152" s="26"/>
    </row>
    <row r="153" spans="1:58" ht="21.95" customHeight="1" x14ac:dyDescent="0.4">
      <c r="A153" s="982"/>
      <c r="B153" s="847"/>
      <c r="C153" s="848"/>
      <c r="D153" s="848"/>
      <c r="E153" s="848"/>
      <c r="F153" s="848"/>
      <c r="G153" s="848"/>
      <c r="H153" s="848"/>
      <c r="I153" s="848"/>
      <c r="J153" s="849"/>
      <c r="K153" s="853"/>
      <c r="L153" s="854"/>
      <c r="M153" s="854"/>
      <c r="N153" s="855"/>
      <c r="O153" s="847"/>
      <c r="P153" s="848"/>
      <c r="Q153" s="848"/>
      <c r="R153" s="848"/>
      <c r="S153" s="848"/>
      <c r="T153" s="849"/>
      <c r="U153" s="847"/>
      <c r="V153" s="848"/>
      <c r="W153" s="848"/>
      <c r="X153" s="848"/>
      <c r="Y153" s="848"/>
      <c r="Z153" s="849"/>
      <c r="AA153" s="862"/>
      <c r="AB153" s="863"/>
      <c r="AC153" s="863"/>
      <c r="AD153" s="863"/>
      <c r="AE153" s="864"/>
      <c r="AF153" s="880" t="s">
        <v>165</v>
      </c>
      <c r="AG153" s="881"/>
      <c r="AH153" s="881"/>
      <c r="AI153" s="881"/>
      <c r="AJ153" s="881"/>
      <c r="AK153" s="882"/>
      <c r="AL153" s="838" t="s">
        <v>166</v>
      </c>
      <c r="AM153" s="839"/>
      <c r="AN153" s="839"/>
      <c r="AO153" s="839"/>
      <c r="AP153" s="839"/>
      <c r="AQ153" s="839"/>
      <c r="AR153" s="839"/>
      <c r="AS153" s="839"/>
      <c r="AT153" s="839"/>
      <c r="AU153" s="839"/>
      <c r="AV153" s="839"/>
      <c r="AW153" s="839"/>
      <c r="AX153" s="839"/>
      <c r="AY153" s="839"/>
      <c r="AZ153" s="840"/>
      <c r="BA153" s="880"/>
      <c r="BB153" s="881"/>
      <c r="BC153" s="881"/>
      <c r="BD153" s="881"/>
      <c r="BE153" s="883"/>
      <c r="BF153" s="26"/>
    </row>
    <row r="154" spans="1:58" ht="21.95" customHeight="1" x14ac:dyDescent="0.4">
      <c r="A154" s="982"/>
      <c r="B154" s="847"/>
      <c r="C154" s="848"/>
      <c r="D154" s="848"/>
      <c r="E154" s="848"/>
      <c r="F154" s="848"/>
      <c r="G154" s="848"/>
      <c r="H154" s="848"/>
      <c r="I154" s="848"/>
      <c r="J154" s="849"/>
      <c r="K154" s="853"/>
      <c r="L154" s="854"/>
      <c r="M154" s="854"/>
      <c r="N154" s="855"/>
      <c r="O154" s="847"/>
      <c r="P154" s="848"/>
      <c r="Q154" s="848"/>
      <c r="R154" s="848"/>
      <c r="S154" s="848"/>
      <c r="T154" s="849"/>
      <c r="U154" s="847"/>
      <c r="V154" s="848"/>
      <c r="W154" s="848"/>
      <c r="X154" s="848"/>
      <c r="Y154" s="848"/>
      <c r="Z154" s="849"/>
      <c r="AA154" s="862"/>
      <c r="AB154" s="863"/>
      <c r="AC154" s="863"/>
      <c r="AD154" s="863"/>
      <c r="AE154" s="864"/>
      <c r="AF154" s="835" t="s">
        <v>128</v>
      </c>
      <c r="AG154" s="836"/>
      <c r="AH154" s="836"/>
      <c r="AI154" s="836"/>
      <c r="AJ154" s="836"/>
      <c r="AK154" s="837"/>
      <c r="AL154" s="838" t="s">
        <v>58</v>
      </c>
      <c r="AM154" s="839"/>
      <c r="AN154" s="839"/>
      <c r="AO154" s="839"/>
      <c r="AP154" s="839"/>
      <c r="AQ154" s="839"/>
      <c r="AR154" s="839"/>
      <c r="AS154" s="839"/>
      <c r="AT154" s="839"/>
      <c r="AU154" s="839"/>
      <c r="AV154" s="839"/>
      <c r="AW154" s="839"/>
      <c r="AX154" s="839"/>
      <c r="AY154" s="839"/>
      <c r="AZ154" s="840"/>
      <c r="BA154" s="841"/>
      <c r="BB154" s="842"/>
      <c r="BC154" s="842"/>
      <c r="BD154" s="842"/>
      <c r="BE154" s="843"/>
      <c r="BF154" s="27"/>
    </row>
    <row r="155" spans="1:58" ht="21.95" customHeight="1" x14ac:dyDescent="0.4">
      <c r="A155" s="983"/>
      <c r="B155" s="850"/>
      <c r="C155" s="851"/>
      <c r="D155" s="851"/>
      <c r="E155" s="851"/>
      <c r="F155" s="851"/>
      <c r="G155" s="851"/>
      <c r="H155" s="851"/>
      <c r="I155" s="851"/>
      <c r="J155" s="852"/>
      <c r="K155" s="929"/>
      <c r="L155" s="930"/>
      <c r="M155" s="930"/>
      <c r="N155" s="931"/>
      <c r="O155" s="850"/>
      <c r="P155" s="851"/>
      <c r="Q155" s="851"/>
      <c r="R155" s="851"/>
      <c r="S155" s="851"/>
      <c r="T155" s="852"/>
      <c r="U155" s="850"/>
      <c r="V155" s="851"/>
      <c r="W155" s="851"/>
      <c r="X155" s="851"/>
      <c r="Y155" s="851"/>
      <c r="Z155" s="852"/>
      <c r="AA155" s="891"/>
      <c r="AB155" s="892"/>
      <c r="AC155" s="892"/>
      <c r="AD155" s="892"/>
      <c r="AE155" s="893"/>
      <c r="AF155" s="835" t="s">
        <v>129</v>
      </c>
      <c r="AG155" s="836"/>
      <c r="AH155" s="836"/>
      <c r="AI155" s="836"/>
      <c r="AJ155" s="836"/>
      <c r="AK155" s="837"/>
      <c r="AL155" s="838" t="s">
        <v>58</v>
      </c>
      <c r="AM155" s="839"/>
      <c r="AN155" s="839"/>
      <c r="AO155" s="839"/>
      <c r="AP155" s="839"/>
      <c r="AQ155" s="839"/>
      <c r="AR155" s="839"/>
      <c r="AS155" s="839"/>
      <c r="AT155" s="839"/>
      <c r="AU155" s="839"/>
      <c r="AV155" s="839"/>
      <c r="AW155" s="839"/>
      <c r="AX155" s="839"/>
      <c r="AY155" s="839"/>
      <c r="AZ155" s="840"/>
      <c r="BA155" s="841"/>
      <c r="BB155" s="842"/>
      <c r="BC155" s="842"/>
      <c r="BD155" s="842"/>
      <c r="BE155" s="843"/>
      <c r="BF155" s="27"/>
    </row>
    <row r="156" spans="1:58" ht="21.95" customHeight="1" x14ac:dyDescent="0.4">
      <c r="A156" s="905" t="s">
        <v>167</v>
      </c>
      <c r="B156" s="844" t="s">
        <v>168</v>
      </c>
      <c r="C156" s="845"/>
      <c r="D156" s="845"/>
      <c r="E156" s="845"/>
      <c r="F156" s="845"/>
      <c r="G156" s="845"/>
      <c r="H156" s="845"/>
      <c r="I156" s="845"/>
      <c r="J156" s="846"/>
      <c r="K156" s="908"/>
      <c r="L156" s="909"/>
      <c r="M156" s="909"/>
      <c r="N156" s="910"/>
      <c r="O156" s="873" t="s">
        <v>169</v>
      </c>
      <c r="P156" s="914"/>
      <c r="Q156" s="914"/>
      <c r="R156" s="914"/>
      <c r="S156" s="914"/>
      <c r="T156" s="915"/>
      <c r="U156" s="873" t="s">
        <v>169</v>
      </c>
      <c r="V156" s="914"/>
      <c r="W156" s="914"/>
      <c r="X156" s="914"/>
      <c r="Y156" s="914"/>
      <c r="Z156" s="915"/>
      <c r="AA156" s="920"/>
      <c r="AB156" s="921"/>
      <c r="AC156" s="921"/>
      <c r="AD156" s="921"/>
      <c r="AE156" s="922"/>
      <c r="AF156" s="841" t="s">
        <v>95</v>
      </c>
      <c r="AG156" s="841"/>
      <c r="AH156" s="841"/>
      <c r="AI156" s="841"/>
      <c r="AJ156" s="841"/>
      <c r="AK156" s="841"/>
      <c r="AL156" s="838" t="s">
        <v>170</v>
      </c>
      <c r="AM156" s="839"/>
      <c r="AN156" s="839"/>
      <c r="AO156" s="839"/>
      <c r="AP156" s="839"/>
      <c r="AQ156" s="839"/>
      <c r="AR156" s="839"/>
      <c r="AS156" s="839"/>
      <c r="AT156" s="839"/>
      <c r="AU156" s="839"/>
      <c r="AV156" s="839"/>
      <c r="AW156" s="839"/>
      <c r="AX156" s="839"/>
      <c r="AY156" s="839"/>
      <c r="AZ156" s="840"/>
      <c r="BA156" s="841"/>
      <c r="BB156" s="841"/>
      <c r="BC156" s="841"/>
      <c r="BD156" s="841"/>
      <c r="BE156" s="879"/>
      <c r="BF156" s="23"/>
    </row>
    <row r="157" spans="1:58" ht="21.95" customHeight="1" x14ac:dyDescent="0.4">
      <c r="A157" s="906"/>
      <c r="B157" s="847"/>
      <c r="C157" s="848"/>
      <c r="D157" s="848"/>
      <c r="E157" s="848"/>
      <c r="F157" s="848"/>
      <c r="G157" s="848"/>
      <c r="H157" s="848"/>
      <c r="I157" s="848"/>
      <c r="J157" s="849"/>
      <c r="K157" s="911"/>
      <c r="L157" s="912"/>
      <c r="M157" s="912"/>
      <c r="N157" s="913"/>
      <c r="O157" s="894"/>
      <c r="P157" s="916"/>
      <c r="Q157" s="916"/>
      <c r="R157" s="916"/>
      <c r="S157" s="916"/>
      <c r="T157" s="917"/>
      <c r="U157" s="894"/>
      <c r="V157" s="916"/>
      <c r="W157" s="916"/>
      <c r="X157" s="916"/>
      <c r="Y157" s="916"/>
      <c r="Z157" s="917"/>
      <c r="AA157" s="923"/>
      <c r="AB157" s="924"/>
      <c r="AC157" s="924"/>
      <c r="AD157" s="924"/>
      <c r="AE157" s="925"/>
      <c r="AF157" s="837" t="s">
        <v>171</v>
      </c>
      <c r="AG157" s="841"/>
      <c r="AH157" s="841"/>
      <c r="AI157" s="841"/>
      <c r="AJ157" s="841"/>
      <c r="AK157" s="841"/>
      <c r="AL157" s="876" t="s">
        <v>172</v>
      </c>
      <c r="AM157" s="877"/>
      <c r="AN157" s="877"/>
      <c r="AO157" s="877"/>
      <c r="AP157" s="877"/>
      <c r="AQ157" s="877"/>
      <c r="AR157" s="877"/>
      <c r="AS157" s="877"/>
      <c r="AT157" s="877"/>
      <c r="AU157" s="877"/>
      <c r="AV157" s="877"/>
      <c r="AW157" s="877"/>
      <c r="AX157" s="877"/>
      <c r="AY157" s="877"/>
      <c r="AZ157" s="878"/>
      <c r="BA157" s="841"/>
      <c r="BB157" s="841"/>
      <c r="BC157" s="841"/>
      <c r="BD157" s="841"/>
      <c r="BE157" s="879"/>
      <c r="BF157" s="23"/>
    </row>
    <row r="158" spans="1:58" ht="21.95" customHeight="1" x14ac:dyDescent="0.4">
      <c r="A158" s="906"/>
      <c r="B158" s="847"/>
      <c r="C158" s="848"/>
      <c r="D158" s="848"/>
      <c r="E158" s="848"/>
      <c r="F158" s="848"/>
      <c r="G158" s="848"/>
      <c r="H158" s="848"/>
      <c r="I158" s="848"/>
      <c r="J158" s="849"/>
      <c r="K158" s="911"/>
      <c r="L158" s="912"/>
      <c r="M158" s="912"/>
      <c r="N158" s="913"/>
      <c r="O158" s="894"/>
      <c r="P158" s="916"/>
      <c r="Q158" s="916"/>
      <c r="R158" s="916"/>
      <c r="S158" s="916"/>
      <c r="T158" s="917"/>
      <c r="U158" s="894"/>
      <c r="V158" s="916"/>
      <c r="W158" s="916"/>
      <c r="X158" s="916"/>
      <c r="Y158" s="916"/>
      <c r="Z158" s="917"/>
      <c r="AA158" s="923"/>
      <c r="AB158" s="924"/>
      <c r="AC158" s="924"/>
      <c r="AD158" s="924"/>
      <c r="AE158" s="925"/>
      <c r="AF158" s="903" t="s">
        <v>173</v>
      </c>
      <c r="AG158" s="903"/>
      <c r="AH158" s="903"/>
      <c r="AI158" s="903"/>
      <c r="AJ158" s="903"/>
      <c r="AK158" s="904"/>
      <c r="AL158" s="876" t="s">
        <v>172</v>
      </c>
      <c r="AM158" s="877"/>
      <c r="AN158" s="877"/>
      <c r="AO158" s="877"/>
      <c r="AP158" s="877"/>
      <c r="AQ158" s="877"/>
      <c r="AR158" s="877"/>
      <c r="AS158" s="877"/>
      <c r="AT158" s="877"/>
      <c r="AU158" s="877"/>
      <c r="AV158" s="877"/>
      <c r="AW158" s="877"/>
      <c r="AX158" s="877"/>
      <c r="AY158" s="877"/>
      <c r="AZ158" s="878"/>
      <c r="BA158" s="841"/>
      <c r="BB158" s="842"/>
      <c r="BC158" s="842"/>
      <c r="BD158" s="842"/>
      <c r="BE158" s="843"/>
      <c r="BF158" s="23"/>
    </row>
    <row r="159" spans="1:58" ht="21.95" customHeight="1" x14ac:dyDescent="0.4">
      <c r="A159" s="906"/>
      <c r="B159" s="847"/>
      <c r="C159" s="848"/>
      <c r="D159" s="848"/>
      <c r="E159" s="848"/>
      <c r="F159" s="848"/>
      <c r="G159" s="848"/>
      <c r="H159" s="848"/>
      <c r="I159" s="848"/>
      <c r="J159" s="849"/>
      <c r="K159" s="911"/>
      <c r="L159" s="912"/>
      <c r="M159" s="912"/>
      <c r="N159" s="913"/>
      <c r="O159" s="894"/>
      <c r="P159" s="916"/>
      <c r="Q159" s="916"/>
      <c r="R159" s="916"/>
      <c r="S159" s="916"/>
      <c r="T159" s="917"/>
      <c r="U159" s="894"/>
      <c r="V159" s="916"/>
      <c r="W159" s="916"/>
      <c r="X159" s="916"/>
      <c r="Y159" s="916"/>
      <c r="Z159" s="917"/>
      <c r="AA159" s="923"/>
      <c r="AB159" s="924"/>
      <c r="AC159" s="924"/>
      <c r="AD159" s="924"/>
      <c r="AE159" s="925"/>
      <c r="AF159" s="836" t="s">
        <v>84</v>
      </c>
      <c r="AG159" s="836"/>
      <c r="AH159" s="836"/>
      <c r="AI159" s="836"/>
      <c r="AJ159" s="836"/>
      <c r="AK159" s="837"/>
      <c r="AL159" s="876" t="s">
        <v>60</v>
      </c>
      <c r="AM159" s="877"/>
      <c r="AN159" s="877"/>
      <c r="AO159" s="877"/>
      <c r="AP159" s="877"/>
      <c r="AQ159" s="877"/>
      <c r="AR159" s="877"/>
      <c r="AS159" s="877"/>
      <c r="AT159" s="877"/>
      <c r="AU159" s="877"/>
      <c r="AV159" s="877"/>
      <c r="AW159" s="877"/>
      <c r="AX159" s="877"/>
      <c r="AY159" s="877"/>
      <c r="AZ159" s="878"/>
      <c r="BA159" s="841"/>
      <c r="BB159" s="841"/>
      <c r="BC159" s="841"/>
      <c r="BD159" s="841"/>
      <c r="BE159" s="879"/>
      <c r="BF159" s="23"/>
    </row>
    <row r="160" spans="1:58" ht="21.95" customHeight="1" x14ac:dyDescent="0.4">
      <c r="A160" s="906"/>
      <c r="B160" s="847"/>
      <c r="C160" s="848"/>
      <c r="D160" s="848"/>
      <c r="E160" s="848"/>
      <c r="F160" s="848"/>
      <c r="G160" s="848"/>
      <c r="H160" s="848"/>
      <c r="I160" s="848"/>
      <c r="J160" s="849"/>
      <c r="K160" s="911"/>
      <c r="L160" s="912"/>
      <c r="M160" s="912"/>
      <c r="N160" s="913"/>
      <c r="O160" s="894"/>
      <c r="P160" s="916"/>
      <c r="Q160" s="916"/>
      <c r="R160" s="916"/>
      <c r="S160" s="916"/>
      <c r="T160" s="917"/>
      <c r="U160" s="894"/>
      <c r="V160" s="916"/>
      <c r="W160" s="916"/>
      <c r="X160" s="916"/>
      <c r="Y160" s="916"/>
      <c r="Z160" s="917"/>
      <c r="AA160" s="923"/>
      <c r="AB160" s="924"/>
      <c r="AC160" s="924"/>
      <c r="AD160" s="924"/>
      <c r="AE160" s="925"/>
      <c r="AF160" s="837" t="s">
        <v>85</v>
      </c>
      <c r="AG160" s="841"/>
      <c r="AH160" s="841"/>
      <c r="AI160" s="841"/>
      <c r="AJ160" s="841"/>
      <c r="AK160" s="841"/>
      <c r="AL160" s="876" t="s">
        <v>60</v>
      </c>
      <c r="AM160" s="877"/>
      <c r="AN160" s="877"/>
      <c r="AO160" s="877"/>
      <c r="AP160" s="877"/>
      <c r="AQ160" s="877"/>
      <c r="AR160" s="877"/>
      <c r="AS160" s="877"/>
      <c r="AT160" s="877"/>
      <c r="AU160" s="877"/>
      <c r="AV160" s="877"/>
      <c r="AW160" s="877"/>
      <c r="AX160" s="877"/>
      <c r="AY160" s="877"/>
      <c r="AZ160" s="878"/>
      <c r="BA160" s="841"/>
      <c r="BB160" s="841"/>
      <c r="BC160" s="841"/>
      <c r="BD160" s="841"/>
      <c r="BE160" s="879"/>
      <c r="BF160" s="23"/>
    </row>
    <row r="161" spans="1:58" ht="21.95" customHeight="1" x14ac:dyDescent="0.4">
      <c r="A161" s="906"/>
      <c r="B161" s="847"/>
      <c r="C161" s="848"/>
      <c r="D161" s="848"/>
      <c r="E161" s="848"/>
      <c r="F161" s="848"/>
      <c r="G161" s="848"/>
      <c r="H161" s="848"/>
      <c r="I161" s="848"/>
      <c r="J161" s="849"/>
      <c r="K161" s="911"/>
      <c r="L161" s="912"/>
      <c r="M161" s="912"/>
      <c r="N161" s="913"/>
      <c r="O161" s="894"/>
      <c r="P161" s="916"/>
      <c r="Q161" s="916"/>
      <c r="R161" s="916"/>
      <c r="S161" s="916"/>
      <c r="T161" s="917"/>
      <c r="U161" s="894"/>
      <c r="V161" s="916"/>
      <c r="W161" s="916"/>
      <c r="X161" s="916"/>
      <c r="Y161" s="916"/>
      <c r="Z161" s="917"/>
      <c r="AA161" s="923"/>
      <c r="AB161" s="924"/>
      <c r="AC161" s="924"/>
      <c r="AD161" s="924"/>
      <c r="AE161" s="925"/>
      <c r="AF161" s="837" t="s">
        <v>86</v>
      </c>
      <c r="AG161" s="841"/>
      <c r="AH161" s="841"/>
      <c r="AI161" s="841"/>
      <c r="AJ161" s="841"/>
      <c r="AK161" s="841"/>
      <c r="AL161" s="838" t="s">
        <v>60</v>
      </c>
      <c r="AM161" s="839"/>
      <c r="AN161" s="839"/>
      <c r="AO161" s="839"/>
      <c r="AP161" s="839"/>
      <c r="AQ161" s="839"/>
      <c r="AR161" s="839"/>
      <c r="AS161" s="839"/>
      <c r="AT161" s="839"/>
      <c r="AU161" s="839"/>
      <c r="AV161" s="839"/>
      <c r="AW161" s="839"/>
      <c r="AX161" s="839"/>
      <c r="AY161" s="839"/>
      <c r="AZ161" s="840"/>
      <c r="BA161" s="841"/>
      <c r="BB161" s="841"/>
      <c r="BC161" s="841"/>
      <c r="BD161" s="841"/>
      <c r="BE161" s="879"/>
      <c r="BF161" s="27"/>
    </row>
    <row r="162" spans="1:58" ht="21.95" customHeight="1" x14ac:dyDescent="0.4">
      <c r="A162" s="906"/>
      <c r="B162" s="847"/>
      <c r="C162" s="848"/>
      <c r="D162" s="848"/>
      <c r="E162" s="848"/>
      <c r="F162" s="848"/>
      <c r="G162" s="848"/>
      <c r="H162" s="848"/>
      <c r="I162" s="848"/>
      <c r="J162" s="849"/>
      <c r="K162" s="911"/>
      <c r="L162" s="912"/>
      <c r="M162" s="912"/>
      <c r="N162" s="913"/>
      <c r="O162" s="894"/>
      <c r="P162" s="916"/>
      <c r="Q162" s="916"/>
      <c r="R162" s="916"/>
      <c r="S162" s="916"/>
      <c r="T162" s="917"/>
      <c r="U162" s="894"/>
      <c r="V162" s="916"/>
      <c r="W162" s="916"/>
      <c r="X162" s="916"/>
      <c r="Y162" s="916"/>
      <c r="Z162" s="917"/>
      <c r="AA162" s="923"/>
      <c r="AB162" s="924"/>
      <c r="AC162" s="924"/>
      <c r="AD162" s="924"/>
      <c r="AE162" s="925"/>
      <c r="AF162" s="837" t="s">
        <v>174</v>
      </c>
      <c r="AG162" s="841"/>
      <c r="AH162" s="841"/>
      <c r="AI162" s="841"/>
      <c r="AJ162" s="841"/>
      <c r="AK162" s="841"/>
      <c r="AL162" s="838" t="s">
        <v>175</v>
      </c>
      <c r="AM162" s="839"/>
      <c r="AN162" s="839"/>
      <c r="AO162" s="839"/>
      <c r="AP162" s="839"/>
      <c r="AQ162" s="839"/>
      <c r="AR162" s="839"/>
      <c r="AS162" s="839"/>
      <c r="AT162" s="839"/>
      <c r="AU162" s="839"/>
      <c r="AV162" s="839"/>
      <c r="AW162" s="839"/>
      <c r="AX162" s="839"/>
      <c r="AY162" s="839"/>
      <c r="AZ162" s="840"/>
      <c r="BA162" s="841"/>
      <c r="BB162" s="841"/>
      <c r="BC162" s="841"/>
      <c r="BD162" s="841"/>
      <c r="BE162" s="879"/>
      <c r="BF162" s="23"/>
    </row>
    <row r="163" spans="1:58" ht="21.95" customHeight="1" x14ac:dyDescent="0.4">
      <c r="A163" s="906"/>
      <c r="B163" s="847"/>
      <c r="C163" s="848"/>
      <c r="D163" s="848"/>
      <c r="E163" s="848"/>
      <c r="F163" s="848"/>
      <c r="G163" s="848"/>
      <c r="H163" s="848"/>
      <c r="I163" s="848"/>
      <c r="J163" s="849"/>
      <c r="K163" s="911"/>
      <c r="L163" s="912"/>
      <c r="M163" s="912"/>
      <c r="N163" s="913"/>
      <c r="O163" s="894"/>
      <c r="P163" s="916"/>
      <c r="Q163" s="916"/>
      <c r="R163" s="916"/>
      <c r="S163" s="916"/>
      <c r="T163" s="917"/>
      <c r="U163" s="894"/>
      <c r="V163" s="916"/>
      <c r="W163" s="916"/>
      <c r="X163" s="916"/>
      <c r="Y163" s="916"/>
      <c r="Z163" s="917"/>
      <c r="AA163" s="923"/>
      <c r="AB163" s="924"/>
      <c r="AC163" s="924"/>
      <c r="AD163" s="924"/>
      <c r="AE163" s="925"/>
      <c r="AF163" s="835" t="s">
        <v>176</v>
      </c>
      <c r="AG163" s="836"/>
      <c r="AH163" s="836"/>
      <c r="AI163" s="836"/>
      <c r="AJ163" s="836"/>
      <c r="AK163" s="837"/>
      <c r="AL163" s="838" t="s">
        <v>104</v>
      </c>
      <c r="AM163" s="839"/>
      <c r="AN163" s="839"/>
      <c r="AO163" s="839"/>
      <c r="AP163" s="839"/>
      <c r="AQ163" s="839"/>
      <c r="AR163" s="839"/>
      <c r="AS163" s="839"/>
      <c r="AT163" s="839"/>
      <c r="AU163" s="839"/>
      <c r="AV163" s="839"/>
      <c r="AW163" s="839"/>
      <c r="AX163" s="839"/>
      <c r="AY163" s="839"/>
      <c r="AZ163" s="840"/>
      <c r="BA163" s="880"/>
      <c r="BB163" s="881"/>
      <c r="BC163" s="881"/>
      <c r="BD163" s="881"/>
      <c r="BE163" s="883"/>
      <c r="BF163" s="23"/>
    </row>
    <row r="164" spans="1:58" ht="21.95" customHeight="1" x14ac:dyDescent="0.4">
      <c r="A164" s="906"/>
      <c r="B164" s="847"/>
      <c r="C164" s="848"/>
      <c r="D164" s="848"/>
      <c r="E164" s="848"/>
      <c r="F164" s="848"/>
      <c r="G164" s="848"/>
      <c r="H164" s="848"/>
      <c r="I164" s="848"/>
      <c r="J164" s="849"/>
      <c r="K164" s="911"/>
      <c r="L164" s="912"/>
      <c r="M164" s="912"/>
      <c r="N164" s="913"/>
      <c r="O164" s="894"/>
      <c r="P164" s="916"/>
      <c r="Q164" s="916"/>
      <c r="R164" s="916"/>
      <c r="S164" s="916"/>
      <c r="T164" s="917"/>
      <c r="U164" s="894"/>
      <c r="V164" s="916"/>
      <c r="W164" s="916"/>
      <c r="X164" s="916"/>
      <c r="Y164" s="916"/>
      <c r="Z164" s="917"/>
      <c r="AA164" s="923"/>
      <c r="AB164" s="924"/>
      <c r="AC164" s="924"/>
      <c r="AD164" s="924"/>
      <c r="AE164" s="925"/>
      <c r="AF164" s="835" t="s">
        <v>59</v>
      </c>
      <c r="AG164" s="836"/>
      <c r="AH164" s="836"/>
      <c r="AI164" s="836"/>
      <c r="AJ164" s="836"/>
      <c r="AK164" s="837"/>
      <c r="AL164" s="838" t="s">
        <v>60</v>
      </c>
      <c r="AM164" s="839"/>
      <c r="AN164" s="839"/>
      <c r="AO164" s="839"/>
      <c r="AP164" s="839"/>
      <c r="AQ164" s="839"/>
      <c r="AR164" s="839"/>
      <c r="AS164" s="839"/>
      <c r="AT164" s="839"/>
      <c r="AU164" s="839"/>
      <c r="AV164" s="839"/>
      <c r="AW164" s="839"/>
      <c r="AX164" s="839"/>
      <c r="AY164" s="839"/>
      <c r="AZ164" s="840"/>
      <c r="BA164" s="880"/>
      <c r="BB164" s="881"/>
      <c r="BC164" s="881"/>
      <c r="BD164" s="881"/>
      <c r="BE164" s="883"/>
      <c r="BF164" s="23"/>
    </row>
    <row r="165" spans="1:58" ht="21.95" customHeight="1" x14ac:dyDescent="0.4">
      <c r="A165" s="906"/>
      <c r="B165" s="847"/>
      <c r="C165" s="848"/>
      <c r="D165" s="848"/>
      <c r="E165" s="848"/>
      <c r="F165" s="848"/>
      <c r="G165" s="848"/>
      <c r="H165" s="848"/>
      <c r="I165" s="848"/>
      <c r="J165" s="849"/>
      <c r="K165" s="911"/>
      <c r="L165" s="912"/>
      <c r="M165" s="912"/>
      <c r="N165" s="913"/>
      <c r="O165" s="894"/>
      <c r="P165" s="916"/>
      <c r="Q165" s="916"/>
      <c r="R165" s="916"/>
      <c r="S165" s="916"/>
      <c r="T165" s="917"/>
      <c r="U165" s="894"/>
      <c r="V165" s="916"/>
      <c r="W165" s="916"/>
      <c r="X165" s="916"/>
      <c r="Y165" s="916"/>
      <c r="Z165" s="917"/>
      <c r="AA165" s="923"/>
      <c r="AB165" s="924"/>
      <c r="AC165" s="924"/>
      <c r="AD165" s="924"/>
      <c r="AE165" s="925"/>
      <c r="AF165" s="836" t="s">
        <v>82</v>
      </c>
      <c r="AG165" s="836"/>
      <c r="AH165" s="836"/>
      <c r="AI165" s="836"/>
      <c r="AJ165" s="836"/>
      <c r="AK165" s="837"/>
      <c r="AL165" s="876" t="s">
        <v>60</v>
      </c>
      <c r="AM165" s="877"/>
      <c r="AN165" s="877"/>
      <c r="AO165" s="877"/>
      <c r="AP165" s="877"/>
      <c r="AQ165" s="877"/>
      <c r="AR165" s="877"/>
      <c r="AS165" s="877"/>
      <c r="AT165" s="877"/>
      <c r="AU165" s="877"/>
      <c r="AV165" s="877"/>
      <c r="AW165" s="877"/>
      <c r="AX165" s="877"/>
      <c r="AY165" s="877"/>
      <c r="AZ165" s="878"/>
      <c r="BA165" s="841"/>
      <c r="BB165" s="841"/>
      <c r="BC165" s="841"/>
      <c r="BD165" s="841"/>
      <c r="BE165" s="879"/>
      <c r="BF165" s="23"/>
    </row>
    <row r="166" spans="1:58" ht="21.95" customHeight="1" x14ac:dyDescent="0.4">
      <c r="A166" s="906"/>
      <c r="B166" s="847"/>
      <c r="C166" s="848"/>
      <c r="D166" s="848"/>
      <c r="E166" s="848"/>
      <c r="F166" s="848"/>
      <c r="G166" s="848"/>
      <c r="H166" s="848"/>
      <c r="I166" s="848"/>
      <c r="J166" s="849"/>
      <c r="K166" s="911"/>
      <c r="L166" s="912"/>
      <c r="M166" s="912"/>
      <c r="N166" s="913"/>
      <c r="O166" s="894"/>
      <c r="P166" s="916"/>
      <c r="Q166" s="916"/>
      <c r="R166" s="916"/>
      <c r="S166" s="916"/>
      <c r="T166" s="917"/>
      <c r="U166" s="894"/>
      <c r="V166" s="916"/>
      <c r="W166" s="916"/>
      <c r="X166" s="916"/>
      <c r="Y166" s="916"/>
      <c r="Z166" s="917"/>
      <c r="AA166" s="923"/>
      <c r="AB166" s="924"/>
      <c r="AC166" s="924"/>
      <c r="AD166" s="924"/>
      <c r="AE166" s="925"/>
      <c r="AF166" s="836" t="s">
        <v>62</v>
      </c>
      <c r="AG166" s="836"/>
      <c r="AH166" s="836"/>
      <c r="AI166" s="836"/>
      <c r="AJ166" s="836"/>
      <c r="AK166" s="837"/>
      <c r="AL166" s="876" t="s">
        <v>60</v>
      </c>
      <c r="AM166" s="877"/>
      <c r="AN166" s="877"/>
      <c r="AO166" s="877"/>
      <c r="AP166" s="877"/>
      <c r="AQ166" s="877"/>
      <c r="AR166" s="877"/>
      <c r="AS166" s="877"/>
      <c r="AT166" s="877"/>
      <c r="AU166" s="877"/>
      <c r="AV166" s="877"/>
      <c r="AW166" s="877"/>
      <c r="AX166" s="877"/>
      <c r="AY166" s="877"/>
      <c r="AZ166" s="878"/>
      <c r="BA166" s="841"/>
      <c r="BB166" s="841"/>
      <c r="BC166" s="841"/>
      <c r="BD166" s="841"/>
      <c r="BE166" s="879"/>
      <c r="BF166" s="23"/>
    </row>
    <row r="167" spans="1:58" ht="21.95" customHeight="1" x14ac:dyDescent="0.4">
      <c r="A167" s="906"/>
      <c r="B167" s="847"/>
      <c r="C167" s="848"/>
      <c r="D167" s="848"/>
      <c r="E167" s="848"/>
      <c r="F167" s="848"/>
      <c r="G167" s="848"/>
      <c r="H167" s="848"/>
      <c r="I167" s="848"/>
      <c r="J167" s="849"/>
      <c r="K167" s="911"/>
      <c r="L167" s="912"/>
      <c r="M167" s="912"/>
      <c r="N167" s="913"/>
      <c r="O167" s="894"/>
      <c r="P167" s="916"/>
      <c r="Q167" s="916"/>
      <c r="R167" s="916"/>
      <c r="S167" s="916"/>
      <c r="T167" s="917"/>
      <c r="U167" s="894"/>
      <c r="V167" s="916"/>
      <c r="W167" s="916"/>
      <c r="X167" s="916"/>
      <c r="Y167" s="916"/>
      <c r="Z167" s="917"/>
      <c r="AA167" s="923"/>
      <c r="AB167" s="924"/>
      <c r="AC167" s="924"/>
      <c r="AD167" s="924"/>
      <c r="AE167" s="925"/>
      <c r="AF167" s="837" t="s">
        <v>105</v>
      </c>
      <c r="AG167" s="841"/>
      <c r="AH167" s="841"/>
      <c r="AI167" s="841"/>
      <c r="AJ167" s="841"/>
      <c r="AK167" s="841"/>
      <c r="AL167" s="838" t="s">
        <v>88</v>
      </c>
      <c r="AM167" s="839"/>
      <c r="AN167" s="839"/>
      <c r="AO167" s="839"/>
      <c r="AP167" s="839"/>
      <c r="AQ167" s="839"/>
      <c r="AR167" s="839"/>
      <c r="AS167" s="839"/>
      <c r="AT167" s="839"/>
      <c r="AU167" s="839"/>
      <c r="AV167" s="839"/>
      <c r="AW167" s="839"/>
      <c r="AX167" s="839"/>
      <c r="AY167" s="839"/>
      <c r="AZ167" s="840"/>
      <c r="BA167" s="841"/>
      <c r="BB167" s="841"/>
      <c r="BC167" s="841"/>
      <c r="BD167" s="841"/>
      <c r="BE167" s="879"/>
      <c r="BF167" s="23"/>
    </row>
    <row r="168" spans="1:58" ht="21.95" customHeight="1" x14ac:dyDescent="0.4">
      <c r="A168" s="906"/>
      <c r="B168" s="847"/>
      <c r="C168" s="848"/>
      <c r="D168" s="848"/>
      <c r="E168" s="848"/>
      <c r="F168" s="848"/>
      <c r="G168" s="848"/>
      <c r="H168" s="848"/>
      <c r="I168" s="848"/>
      <c r="J168" s="849"/>
      <c r="K168" s="911"/>
      <c r="L168" s="912"/>
      <c r="M168" s="912"/>
      <c r="N168" s="913"/>
      <c r="O168" s="894"/>
      <c r="P168" s="916"/>
      <c r="Q168" s="916"/>
      <c r="R168" s="916"/>
      <c r="S168" s="916"/>
      <c r="T168" s="917"/>
      <c r="U168" s="894"/>
      <c r="V168" s="916"/>
      <c r="W168" s="916"/>
      <c r="X168" s="916"/>
      <c r="Y168" s="916"/>
      <c r="Z168" s="917"/>
      <c r="AA168" s="923"/>
      <c r="AB168" s="924"/>
      <c r="AC168" s="924"/>
      <c r="AD168" s="924"/>
      <c r="AE168" s="925"/>
      <c r="AF168" s="837" t="s">
        <v>110</v>
      </c>
      <c r="AG168" s="841"/>
      <c r="AH168" s="841"/>
      <c r="AI168" s="841"/>
      <c r="AJ168" s="841"/>
      <c r="AK168" s="841"/>
      <c r="AL168" s="838" t="s">
        <v>111</v>
      </c>
      <c r="AM168" s="839"/>
      <c r="AN168" s="839"/>
      <c r="AO168" s="839"/>
      <c r="AP168" s="839"/>
      <c r="AQ168" s="839"/>
      <c r="AR168" s="839"/>
      <c r="AS168" s="839"/>
      <c r="AT168" s="839"/>
      <c r="AU168" s="839"/>
      <c r="AV168" s="839"/>
      <c r="AW168" s="839"/>
      <c r="AX168" s="839"/>
      <c r="AY168" s="839"/>
      <c r="AZ168" s="840"/>
      <c r="BA168" s="841"/>
      <c r="BB168" s="841"/>
      <c r="BC168" s="841"/>
      <c r="BD168" s="841"/>
      <c r="BE168" s="879"/>
      <c r="BF168" s="23"/>
    </row>
    <row r="169" spans="1:58" ht="21.95" customHeight="1" x14ac:dyDescent="0.4">
      <c r="A169" s="906"/>
      <c r="B169" s="847"/>
      <c r="C169" s="848"/>
      <c r="D169" s="848"/>
      <c r="E169" s="848"/>
      <c r="F169" s="848"/>
      <c r="G169" s="848"/>
      <c r="H169" s="848"/>
      <c r="I169" s="848"/>
      <c r="J169" s="849"/>
      <c r="K169" s="911"/>
      <c r="L169" s="912"/>
      <c r="M169" s="912"/>
      <c r="N169" s="913"/>
      <c r="O169" s="894"/>
      <c r="P169" s="916"/>
      <c r="Q169" s="916"/>
      <c r="R169" s="916"/>
      <c r="S169" s="916"/>
      <c r="T169" s="917"/>
      <c r="U169" s="894"/>
      <c r="V169" s="916"/>
      <c r="W169" s="916"/>
      <c r="X169" s="916"/>
      <c r="Y169" s="916"/>
      <c r="Z169" s="917"/>
      <c r="AA169" s="923"/>
      <c r="AB169" s="924"/>
      <c r="AC169" s="924"/>
      <c r="AD169" s="924"/>
      <c r="AE169" s="925"/>
      <c r="AF169" s="836" t="s">
        <v>177</v>
      </c>
      <c r="AG169" s="836"/>
      <c r="AH169" s="836"/>
      <c r="AI169" s="836"/>
      <c r="AJ169" s="836"/>
      <c r="AK169" s="837"/>
      <c r="AL169" s="876" t="s">
        <v>172</v>
      </c>
      <c r="AM169" s="877"/>
      <c r="AN169" s="877"/>
      <c r="AO169" s="877"/>
      <c r="AP169" s="877"/>
      <c r="AQ169" s="877"/>
      <c r="AR169" s="877"/>
      <c r="AS169" s="877"/>
      <c r="AT169" s="877"/>
      <c r="AU169" s="877"/>
      <c r="AV169" s="877"/>
      <c r="AW169" s="877"/>
      <c r="AX169" s="877"/>
      <c r="AY169" s="877"/>
      <c r="AZ169" s="878"/>
      <c r="BA169" s="838"/>
      <c r="BB169" s="839"/>
      <c r="BC169" s="839"/>
      <c r="BD169" s="839"/>
      <c r="BE169" s="890"/>
      <c r="BF169" s="23"/>
    </row>
    <row r="170" spans="1:58" ht="21.95" customHeight="1" x14ac:dyDescent="0.4">
      <c r="A170" s="906"/>
      <c r="B170" s="847"/>
      <c r="C170" s="848"/>
      <c r="D170" s="848"/>
      <c r="E170" s="848"/>
      <c r="F170" s="848"/>
      <c r="G170" s="848"/>
      <c r="H170" s="848"/>
      <c r="I170" s="848"/>
      <c r="J170" s="849"/>
      <c r="K170" s="911"/>
      <c r="L170" s="912"/>
      <c r="M170" s="912"/>
      <c r="N170" s="913"/>
      <c r="O170" s="894"/>
      <c r="P170" s="916"/>
      <c r="Q170" s="916"/>
      <c r="R170" s="916"/>
      <c r="S170" s="916"/>
      <c r="T170" s="917"/>
      <c r="U170" s="894"/>
      <c r="V170" s="916"/>
      <c r="W170" s="916"/>
      <c r="X170" s="916"/>
      <c r="Y170" s="916"/>
      <c r="Z170" s="917"/>
      <c r="AA170" s="923"/>
      <c r="AB170" s="924"/>
      <c r="AC170" s="924"/>
      <c r="AD170" s="924"/>
      <c r="AE170" s="925"/>
      <c r="AF170" s="837" t="s">
        <v>114</v>
      </c>
      <c r="AG170" s="841"/>
      <c r="AH170" s="841"/>
      <c r="AI170" s="841"/>
      <c r="AJ170" s="841"/>
      <c r="AK170" s="841"/>
      <c r="AL170" s="876" t="s">
        <v>60</v>
      </c>
      <c r="AM170" s="877"/>
      <c r="AN170" s="877"/>
      <c r="AO170" s="877"/>
      <c r="AP170" s="877"/>
      <c r="AQ170" s="877"/>
      <c r="AR170" s="877"/>
      <c r="AS170" s="877"/>
      <c r="AT170" s="877"/>
      <c r="AU170" s="877"/>
      <c r="AV170" s="877"/>
      <c r="AW170" s="877"/>
      <c r="AX170" s="877"/>
      <c r="AY170" s="877"/>
      <c r="AZ170" s="878"/>
      <c r="BA170" s="841"/>
      <c r="BB170" s="841"/>
      <c r="BC170" s="841"/>
      <c r="BD170" s="841"/>
      <c r="BE170" s="879"/>
      <c r="BF170" s="26"/>
    </row>
    <row r="171" spans="1:58" ht="21.95" customHeight="1" x14ac:dyDescent="0.4">
      <c r="A171" s="906"/>
      <c r="B171" s="847"/>
      <c r="C171" s="848"/>
      <c r="D171" s="848"/>
      <c r="E171" s="848"/>
      <c r="F171" s="848"/>
      <c r="G171" s="848"/>
      <c r="H171" s="848"/>
      <c r="I171" s="848"/>
      <c r="J171" s="849"/>
      <c r="K171" s="911"/>
      <c r="L171" s="912"/>
      <c r="M171" s="912"/>
      <c r="N171" s="913"/>
      <c r="O171" s="894"/>
      <c r="P171" s="916"/>
      <c r="Q171" s="916"/>
      <c r="R171" s="916"/>
      <c r="S171" s="916"/>
      <c r="T171" s="917"/>
      <c r="U171" s="894"/>
      <c r="V171" s="916"/>
      <c r="W171" s="916"/>
      <c r="X171" s="916"/>
      <c r="Y171" s="916"/>
      <c r="Z171" s="917"/>
      <c r="AA171" s="923"/>
      <c r="AB171" s="924"/>
      <c r="AC171" s="924"/>
      <c r="AD171" s="924"/>
      <c r="AE171" s="925"/>
      <c r="AF171" s="837" t="s">
        <v>178</v>
      </c>
      <c r="AG171" s="841"/>
      <c r="AH171" s="841"/>
      <c r="AI171" s="841"/>
      <c r="AJ171" s="841"/>
      <c r="AK171" s="841"/>
      <c r="AL171" s="838" t="s">
        <v>60</v>
      </c>
      <c r="AM171" s="839"/>
      <c r="AN171" s="839"/>
      <c r="AO171" s="839"/>
      <c r="AP171" s="839"/>
      <c r="AQ171" s="839"/>
      <c r="AR171" s="839"/>
      <c r="AS171" s="839"/>
      <c r="AT171" s="839"/>
      <c r="AU171" s="839"/>
      <c r="AV171" s="839"/>
      <c r="AW171" s="839"/>
      <c r="AX171" s="839"/>
      <c r="AY171" s="839"/>
      <c r="AZ171" s="840"/>
      <c r="BA171" s="841"/>
      <c r="BB171" s="841"/>
      <c r="BC171" s="841"/>
      <c r="BD171" s="841"/>
      <c r="BE171" s="879"/>
      <c r="BF171" s="23"/>
    </row>
    <row r="172" spans="1:58" ht="21.95" customHeight="1" x14ac:dyDescent="0.4">
      <c r="A172" s="906"/>
      <c r="B172" s="847"/>
      <c r="C172" s="848"/>
      <c r="D172" s="848"/>
      <c r="E172" s="848"/>
      <c r="F172" s="848"/>
      <c r="G172" s="848"/>
      <c r="H172" s="848"/>
      <c r="I172" s="848"/>
      <c r="J172" s="849"/>
      <c r="K172" s="911"/>
      <c r="L172" s="912"/>
      <c r="M172" s="912"/>
      <c r="N172" s="913"/>
      <c r="O172" s="894"/>
      <c r="P172" s="916"/>
      <c r="Q172" s="916"/>
      <c r="R172" s="916"/>
      <c r="S172" s="916"/>
      <c r="T172" s="917"/>
      <c r="U172" s="894"/>
      <c r="V172" s="916"/>
      <c r="W172" s="916"/>
      <c r="X172" s="916"/>
      <c r="Y172" s="916"/>
      <c r="Z172" s="917"/>
      <c r="AA172" s="923"/>
      <c r="AB172" s="924"/>
      <c r="AC172" s="924"/>
      <c r="AD172" s="924"/>
      <c r="AE172" s="925"/>
      <c r="AF172" s="837" t="s">
        <v>179</v>
      </c>
      <c r="AG172" s="841"/>
      <c r="AH172" s="841"/>
      <c r="AI172" s="841"/>
      <c r="AJ172" s="841"/>
      <c r="AK172" s="841"/>
      <c r="AL172" s="838" t="s">
        <v>180</v>
      </c>
      <c r="AM172" s="839"/>
      <c r="AN172" s="839"/>
      <c r="AO172" s="839"/>
      <c r="AP172" s="839"/>
      <c r="AQ172" s="839"/>
      <c r="AR172" s="839"/>
      <c r="AS172" s="839"/>
      <c r="AT172" s="839"/>
      <c r="AU172" s="839"/>
      <c r="AV172" s="839"/>
      <c r="AW172" s="839"/>
      <c r="AX172" s="839"/>
      <c r="AY172" s="839"/>
      <c r="AZ172" s="840"/>
      <c r="BA172" s="841"/>
      <c r="BB172" s="841"/>
      <c r="BC172" s="841"/>
      <c r="BD172" s="841"/>
      <c r="BE172" s="879"/>
      <c r="BF172" s="23"/>
    </row>
    <row r="173" spans="1:58" ht="21.95" customHeight="1" x14ac:dyDescent="0.4">
      <c r="A173" s="906"/>
      <c r="B173" s="847"/>
      <c r="C173" s="848"/>
      <c r="D173" s="848"/>
      <c r="E173" s="848"/>
      <c r="F173" s="848"/>
      <c r="G173" s="848"/>
      <c r="H173" s="848"/>
      <c r="I173" s="848"/>
      <c r="J173" s="849"/>
      <c r="K173" s="911"/>
      <c r="L173" s="912"/>
      <c r="M173" s="912"/>
      <c r="N173" s="913"/>
      <c r="O173" s="894"/>
      <c r="P173" s="916"/>
      <c r="Q173" s="916"/>
      <c r="R173" s="916"/>
      <c r="S173" s="916"/>
      <c r="T173" s="917"/>
      <c r="U173" s="894"/>
      <c r="V173" s="916"/>
      <c r="W173" s="916"/>
      <c r="X173" s="916"/>
      <c r="Y173" s="916"/>
      <c r="Z173" s="917"/>
      <c r="AA173" s="923"/>
      <c r="AB173" s="924"/>
      <c r="AC173" s="924"/>
      <c r="AD173" s="924"/>
      <c r="AE173" s="925"/>
      <c r="AF173" s="837" t="s">
        <v>181</v>
      </c>
      <c r="AG173" s="841"/>
      <c r="AH173" s="841"/>
      <c r="AI173" s="841"/>
      <c r="AJ173" s="841"/>
      <c r="AK173" s="841"/>
      <c r="AL173" s="838" t="s">
        <v>182</v>
      </c>
      <c r="AM173" s="839"/>
      <c r="AN173" s="839"/>
      <c r="AO173" s="839"/>
      <c r="AP173" s="839"/>
      <c r="AQ173" s="839"/>
      <c r="AR173" s="839"/>
      <c r="AS173" s="839"/>
      <c r="AT173" s="839"/>
      <c r="AU173" s="839"/>
      <c r="AV173" s="839"/>
      <c r="AW173" s="839"/>
      <c r="AX173" s="839"/>
      <c r="AY173" s="839"/>
      <c r="AZ173" s="840"/>
      <c r="BA173" s="841"/>
      <c r="BB173" s="842"/>
      <c r="BC173" s="842"/>
      <c r="BD173" s="842"/>
      <c r="BE173" s="843"/>
      <c r="BF173" s="23"/>
    </row>
    <row r="174" spans="1:58" ht="21.95" customHeight="1" x14ac:dyDescent="0.4">
      <c r="A174" s="906"/>
      <c r="B174" s="847"/>
      <c r="C174" s="848"/>
      <c r="D174" s="848"/>
      <c r="E174" s="848"/>
      <c r="F174" s="848"/>
      <c r="G174" s="848"/>
      <c r="H174" s="848"/>
      <c r="I174" s="848"/>
      <c r="J174" s="849"/>
      <c r="K174" s="911"/>
      <c r="L174" s="912"/>
      <c r="M174" s="912"/>
      <c r="N174" s="913"/>
      <c r="O174" s="894"/>
      <c r="P174" s="916"/>
      <c r="Q174" s="916"/>
      <c r="R174" s="916"/>
      <c r="S174" s="916"/>
      <c r="T174" s="917"/>
      <c r="U174" s="894"/>
      <c r="V174" s="916"/>
      <c r="W174" s="916"/>
      <c r="X174" s="916"/>
      <c r="Y174" s="916"/>
      <c r="Z174" s="917"/>
      <c r="AA174" s="923"/>
      <c r="AB174" s="924"/>
      <c r="AC174" s="924"/>
      <c r="AD174" s="924"/>
      <c r="AE174" s="925"/>
      <c r="AF174" s="836" t="s">
        <v>183</v>
      </c>
      <c r="AG174" s="836"/>
      <c r="AH174" s="836"/>
      <c r="AI174" s="836"/>
      <c r="AJ174" s="836"/>
      <c r="AK174" s="837"/>
      <c r="AL174" s="838" t="s">
        <v>172</v>
      </c>
      <c r="AM174" s="839"/>
      <c r="AN174" s="839"/>
      <c r="AO174" s="839"/>
      <c r="AP174" s="839"/>
      <c r="AQ174" s="839"/>
      <c r="AR174" s="839"/>
      <c r="AS174" s="839"/>
      <c r="AT174" s="839"/>
      <c r="AU174" s="839"/>
      <c r="AV174" s="839"/>
      <c r="AW174" s="839"/>
      <c r="AX174" s="839"/>
      <c r="AY174" s="839"/>
      <c r="AZ174" s="840"/>
      <c r="BA174" s="841"/>
      <c r="BB174" s="841"/>
      <c r="BC174" s="841"/>
      <c r="BD174" s="841"/>
      <c r="BE174" s="879"/>
      <c r="BF174" s="23"/>
    </row>
    <row r="175" spans="1:58" ht="21.95" customHeight="1" x14ac:dyDescent="0.4">
      <c r="A175" s="906"/>
      <c r="B175" s="847"/>
      <c r="C175" s="848"/>
      <c r="D175" s="848"/>
      <c r="E175" s="848"/>
      <c r="F175" s="848"/>
      <c r="G175" s="848"/>
      <c r="H175" s="848"/>
      <c r="I175" s="848"/>
      <c r="J175" s="849"/>
      <c r="K175" s="911"/>
      <c r="L175" s="912"/>
      <c r="M175" s="912"/>
      <c r="N175" s="913"/>
      <c r="O175" s="894"/>
      <c r="P175" s="916"/>
      <c r="Q175" s="916"/>
      <c r="R175" s="916"/>
      <c r="S175" s="916"/>
      <c r="T175" s="917"/>
      <c r="U175" s="894"/>
      <c r="V175" s="916"/>
      <c r="W175" s="916"/>
      <c r="X175" s="916"/>
      <c r="Y175" s="916"/>
      <c r="Z175" s="917"/>
      <c r="AA175" s="923"/>
      <c r="AB175" s="924"/>
      <c r="AC175" s="924"/>
      <c r="AD175" s="924"/>
      <c r="AE175" s="925"/>
      <c r="AF175" s="836" t="s">
        <v>160</v>
      </c>
      <c r="AG175" s="836"/>
      <c r="AH175" s="836"/>
      <c r="AI175" s="836"/>
      <c r="AJ175" s="836"/>
      <c r="AK175" s="837"/>
      <c r="AL175" s="838" t="s">
        <v>172</v>
      </c>
      <c r="AM175" s="839"/>
      <c r="AN175" s="839"/>
      <c r="AO175" s="839"/>
      <c r="AP175" s="839"/>
      <c r="AQ175" s="839"/>
      <c r="AR175" s="839"/>
      <c r="AS175" s="839"/>
      <c r="AT175" s="839"/>
      <c r="AU175" s="839"/>
      <c r="AV175" s="839"/>
      <c r="AW175" s="839"/>
      <c r="AX175" s="839"/>
      <c r="AY175" s="839"/>
      <c r="AZ175" s="840"/>
      <c r="BA175" s="841"/>
      <c r="BB175" s="841"/>
      <c r="BC175" s="841"/>
      <c r="BD175" s="841"/>
      <c r="BE175" s="879"/>
      <c r="BF175" s="23"/>
    </row>
    <row r="176" spans="1:58" ht="21.95" customHeight="1" x14ac:dyDescent="0.4">
      <c r="A176" s="906"/>
      <c r="B176" s="847"/>
      <c r="C176" s="848"/>
      <c r="D176" s="848"/>
      <c r="E176" s="848"/>
      <c r="F176" s="848"/>
      <c r="G176" s="848"/>
      <c r="H176" s="848"/>
      <c r="I176" s="848"/>
      <c r="J176" s="849"/>
      <c r="K176" s="911"/>
      <c r="L176" s="912"/>
      <c r="M176" s="912"/>
      <c r="N176" s="913"/>
      <c r="O176" s="894"/>
      <c r="P176" s="916"/>
      <c r="Q176" s="916"/>
      <c r="R176" s="916"/>
      <c r="S176" s="916"/>
      <c r="T176" s="917"/>
      <c r="U176" s="894"/>
      <c r="V176" s="916"/>
      <c r="W176" s="916"/>
      <c r="X176" s="916"/>
      <c r="Y176" s="916"/>
      <c r="Z176" s="917"/>
      <c r="AA176" s="923"/>
      <c r="AB176" s="924"/>
      <c r="AC176" s="924"/>
      <c r="AD176" s="924"/>
      <c r="AE176" s="925"/>
      <c r="AF176" s="835" t="s">
        <v>184</v>
      </c>
      <c r="AG176" s="836"/>
      <c r="AH176" s="836"/>
      <c r="AI176" s="836"/>
      <c r="AJ176" s="836"/>
      <c r="AK176" s="837"/>
      <c r="AL176" s="838" t="s">
        <v>60</v>
      </c>
      <c r="AM176" s="839"/>
      <c r="AN176" s="839"/>
      <c r="AO176" s="839"/>
      <c r="AP176" s="839"/>
      <c r="AQ176" s="839"/>
      <c r="AR176" s="839"/>
      <c r="AS176" s="839"/>
      <c r="AT176" s="839"/>
      <c r="AU176" s="839"/>
      <c r="AV176" s="839"/>
      <c r="AW176" s="839"/>
      <c r="AX176" s="839"/>
      <c r="AY176" s="839"/>
      <c r="AZ176" s="840"/>
      <c r="BA176" s="838"/>
      <c r="BB176" s="839"/>
      <c r="BC176" s="839"/>
      <c r="BD176" s="839"/>
      <c r="BE176" s="890"/>
      <c r="BF176" s="26"/>
    </row>
    <row r="177" spans="1:58" ht="21.95" customHeight="1" x14ac:dyDescent="0.4">
      <c r="A177" s="906"/>
      <c r="B177" s="847"/>
      <c r="C177" s="848"/>
      <c r="D177" s="848"/>
      <c r="E177" s="848"/>
      <c r="F177" s="848"/>
      <c r="G177" s="848"/>
      <c r="H177" s="848"/>
      <c r="I177" s="848"/>
      <c r="J177" s="849"/>
      <c r="K177" s="911"/>
      <c r="L177" s="912"/>
      <c r="M177" s="912"/>
      <c r="N177" s="913"/>
      <c r="O177" s="894"/>
      <c r="P177" s="916"/>
      <c r="Q177" s="916"/>
      <c r="R177" s="916"/>
      <c r="S177" s="916"/>
      <c r="T177" s="917"/>
      <c r="U177" s="894"/>
      <c r="V177" s="916"/>
      <c r="W177" s="916"/>
      <c r="X177" s="916"/>
      <c r="Y177" s="916"/>
      <c r="Z177" s="917"/>
      <c r="AA177" s="923"/>
      <c r="AB177" s="924"/>
      <c r="AC177" s="924"/>
      <c r="AD177" s="924"/>
      <c r="AE177" s="925"/>
      <c r="AF177" s="835" t="s">
        <v>185</v>
      </c>
      <c r="AG177" s="836"/>
      <c r="AH177" s="836"/>
      <c r="AI177" s="836"/>
      <c r="AJ177" s="836"/>
      <c r="AK177" s="837"/>
      <c r="AL177" s="838" t="s">
        <v>60</v>
      </c>
      <c r="AM177" s="839"/>
      <c r="AN177" s="839"/>
      <c r="AO177" s="839"/>
      <c r="AP177" s="839"/>
      <c r="AQ177" s="839"/>
      <c r="AR177" s="839"/>
      <c r="AS177" s="839"/>
      <c r="AT177" s="839"/>
      <c r="AU177" s="839"/>
      <c r="AV177" s="839"/>
      <c r="AW177" s="839"/>
      <c r="AX177" s="839"/>
      <c r="AY177" s="839"/>
      <c r="AZ177" s="840"/>
      <c r="BA177" s="838"/>
      <c r="BB177" s="839"/>
      <c r="BC177" s="839"/>
      <c r="BD177" s="839"/>
      <c r="BE177" s="890"/>
      <c r="BF177" s="26"/>
    </row>
    <row r="178" spans="1:58" ht="21.95" customHeight="1" x14ac:dyDescent="0.4">
      <c r="A178" s="906"/>
      <c r="B178" s="847"/>
      <c r="C178" s="848"/>
      <c r="D178" s="848"/>
      <c r="E178" s="848"/>
      <c r="F178" s="848"/>
      <c r="G178" s="848"/>
      <c r="H178" s="848"/>
      <c r="I178" s="848"/>
      <c r="J178" s="849"/>
      <c r="K178" s="911"/>
      <c r="L178" s="912"/>
      <c r="M178" s="912"/>
      <c r="N178" s="913"/>
      <c r="O178" s="894"/>
      <c r="P178" s="916"/>
      <c r="Q178" s="916"/>
      <c r="R178" s="916"/>
      <c r="S178" s="916"/>
      <c r="T178" s="917"/>
      <c r="U178" s="894"/>
      <c r="V178" s="916"/>
      <c r="W178" s="916"/>
      <c r="X178" s="916"/>
      <c r="Y178" s="916"/>
      <c r="Z178" s="917"/>
      <c r="AA178" s="923"/>
      <c r="AB178" s="924"/>
      <c r="AC178" s="924"/>
      <c r="AD178" s="924"/>
      <c r="AE178" s="925"/>
      <c r="AF178" s="837" t="s">
        <v>115</v>
      </c>
      <c r="AG178" s="841"/>
      <c r="AH178" s="841"/>
      <c r="AI178" s="841"/>
      <c r="AJ178" s="841"/>
      <c r="AK178" s="841"/>
      <c r="AL178" s="876" t="s">
        <v>172</v>
      </c>
      <c r="AM178" s="877"/>
      <c r="AN178" s="877"/>
      <c r="AO178" s="877"/>
      <c r="AP178" s="877"/>
      <c r="AQ178" s="877"/>
      <c r="AR178" s="877"/>
      <c r="AS178" s="877"/>
      <c r="AT178" s="877"/>
      <c r="AU178" s="877"/>
      <c r="AV178" s="877"/>
      <c r="AW178" s="877"/>
      <c r="AX178" s="877"/>
      <c r="AY178" s="877"/>
      <c r="AZ178" s="878"/>
      <c r="BA178" s="841"/>
      <c r="BB178" s="841"/>
      <c r="BC178" s="841"/>
      <c r="BD178" s="841"/>
      <c r="BE178" s="879"/>
      <c r="BF178" s="23"/>
    </row>
    <row r="179" spans="1:58" ht="21.95" customHeight="1" x14ac:dyDescent="0.4">
      <c r="A179" s="906"/>
      <c r="B179" s="847"/>
      <c r="C179" s="848"/>
      <c r="D179" s="848"/>
      <c r="E179" s="848"/>
      <c r="F179" s="848"/>
      <c r="G179" s="848"/>
      <c r="H179" s="848"/>
      <c r="I179" s="848"/>
      <c r="J179" s="849"/>
      <c r="K179" s="911"/>
      <c r="L179" s="912"/>
      <c r="M179" s="912"/>
      <c r="N179" s="913"/>
      <c r="O179" s="894"/>
      <c r="P179" s="916"/>
      <c r="Q179" s="916"/>
      <c r="R179" s="916"/>
      <c r="S179" s="916"/>
      <c r="T179" s="917"/>
      <c r="U179" s="894"/>
      <c r="V179" s="916"/>
      <c r="W179" s="916"/>
      <c r="X179" s="916"/>
      <c r="Y179" s="916"/>
      <c r="Z179" s="917"/>
      <c r="AA179" s="923"/>
      <c r="AB179" s="924"/>
      <c r="AC179" s="924"/>
      <c r="AD179" s="924"/>
      <c r="AE179" s="925"/>
      <c r="AF179" s="837" t="s">
        <v>186</v>
      </c>
      <c r="AG179" s="841"/>
      <c r="AH179" s="841"/>
      <c r="AI179" s="841"/>
      <c r="AJ179" s="841"/>
      <c r="AK179" s="841"/>
      <c r="AL179" s="876" t="s">
        <v>172</v>
      </c>
      <c r="AM179" s="877"/>
      <c r="AN179" s="877"/>
      <c r="AO179" s="877"/>
      <c r="AP179" s="877"/>
      <c r="AQ179" s="877"/>
      <c r="AR179" s="877"/>
      <c r="AS179" s="877"/>
      <c r="AT179" s="877"/>
      <c r="AU179" s="877"/>
      <c r="AV179" s="877"/>
      <c r="AW179" s="877"/>
      <c r="AX179" s="877"/>
      <c r="AY179" s="877"/>
      <c r="AZ179" s="878"/>
      <c r="BA179" s="841"/>
      <c r="BB179" s="841"/>
      <c r="BC179" s="841"/>
      <c r="BD179" s="841"/>
      <c r="BE179" s="879"/>
      <c r="BF179" s="23"/>
    </row>
    <row r="180" spans="1:58" ht="21.95" customHeight="1" x14ac:dyDescent="0.4">
      <c r="A180" s="906"/>
      <c r="B180" s="847"/>
      <c r="C180" s="848"/>
      <c r="D180" s="848"/>
      <c r="E180" s="848"/>
      <c r="F180" s="848"/>
      <c r="G180" s="848"/>
      <c r="H180" s="848"/>
      <c r="I180" s="848"/>
      <c r="J180" s="849"/>
      <c r="K180" s="911"/>
      <c r="L180" s="912"/>
      <c r="M180" s="912"/>
      <c r="N180" s="913"/>
      <c r="O180" s="894"/>
      <c r="P180" s="916"/>
      <c r="Q180" s="916"/>
      <c r="R180" s="916"/>
      <c r="S180" s="916"/>
      <c r="T180" s="917"/>
      <c r="U180" s="894"/>
      <c r="V180" s="916"/>
      <c r="W180" s="916"/>
      <c r="X180" s="916"/>
      <c r="Y180" s="916"/>
      <c r="Z180" s="917"/>
      <c r="AA180" s="923"/>
      <c r="AB180" s="924"/>
      <c r="AC180" s="924"/>
      <c r="AD180" s="924"/>
      <c r="AE180" s="925"/>
      <c r="AF180" s="837" t="s">
        <v>117</v>
      </c>
      <c r="AG180" s="841"/>
      <c r="AH180" s="841"/>
      <c r="AI180" s="841"/>
      <c r="AJ180" s="841"/>
      <c r="AK180" s="841"/>
      <c r="AL180" s="838" t="s">
        <v>118</v>
      </c>
      <c r="AM180" s="839"/>
      <c r="AN180" s="839"/>
      <c r="AO180" s="839"/>
      <c r="AP180" s="839"/>
      <c r="AQ180" s="839"/>
      <c r="AR180" s="839"/>
      <c r="AS180" s="839"/>
      <c r="AT180" s="839"/>
      <c r="AU180" s="839"/>
      <c r="AV180" s="839"/>
      <c r="AW180" s="839"/>
      <c r="AX180" s="839"/>
      <c r="AY180" s="839"/>
      <c r="AZ180" s="840"/>
      <c r="BA180" s="841"/>
      <c r="BB180" s="841"/>
      <c r="BC180" s="841"/>
      <c r="BD180" s="841"/>
      <c r="BE180" s="879"/>
      <c r="BF180" s="23"/>
    </row>
    <row r="181" spans="1:58" ht="44.1" customHeight="1" x14ac:dyDescent="0.4">
      <c r="A181" s="906"/>
      <c r="B181" s="847"/>
      <c r="C181" s="848"/>
      <c r="D181" s="848"/>
      <c r="E181" s="848"/>
      <c r="F181" s="848"/>
      <c r="G181" s="848"/>
      <c r="H181" s="848"/>
      <c r="I181" s="848"/>
      <c r="J181" s="849"/>
      <c r="K181" s="911"/>
      <c r="L181" s="912"/>
      <c r="M181" s="912"/>
      <c r="N181" s="913"/>
      <c r="O181" s="894"/>
      <c r="P181" s="916"/>
      <c r="Q181" s="916"/>
      <c r="R181" s="916"/>
      <c r="S181" s="916"/>
      <c r="T181" s="917"/>
      <c r="U181" s="894"/>
      <c r="V181" s="916"/>
      <c r="W181" s="916"/>
      <c r="X181" s="916"/>
      <c r="Y181" s="916"/>
      <c r="Z181" s="917"/>
      <c r="AA181" s="923"/>
      <c r="AB181" s="924"/>
      <c r="AC181" s="924"/>
      <c r="AD181" s="924"/>
      <c r="AE181" s="925"/>
      <c r="AF181" s="836" t="s">
        <v>187</v>
      </c>
      <c r="AG181" s="836"/>
      <c r="AH181" s="836"/>
      <c r="AI181" s="836"/>
      <c r="AJ181" s="836"/>
      <c r="AK181" s="837"/>
      <c r="AL181" s="889" t="s">
        <v>188</v>
      </c>
      <c r="AM181" s="836"/>
      <c r="AN181" s="836"/>
      <c r="AO181" s="836"/>
      <c r="AP181" s="836"/>
      <c r="AQ181" s="836"/>
      <c r="AR181" s="836"/>
      <c r="AS181" s="836"/>
      <c r="AT181" s="836"/>
      <c r="AU181" s="836"/>
      <c r="AV181" s="836"/>
      <c r="AW181" s="836"/>
      <c r="AX181" s="836"/>
      <c r="AY181" s="836"/>
      <c r="AZ181" s="837"/>
      <c r="BA181" s="874"/>
      <c r="BB181" s="874"/>
      <c r="BC181" s="874"/>
      <c r="BD181" s="874"/>
      <c r="BE181" s="875"/>
      <c r="BF181" s="23"/>
    </row>
    <row r="182" spans="1:58" ht="21.95" customHeight="1" x14ac:dyDescent="0.4">
      <c r="A182" s="906"/>
      <c r="B182" s="847"/>
      <c r="C182" s="848"/>
      <c r="D182" s="848"/>
      <c r="E182" s="848"/>
      <c r="F182" s="848"/>
      <c r="G182" s="848"/>
      <c r="H182" s="848"/>
      <c r="I182" s="848"/>
      <c r="J182" s="849"/>
      <c r="K182" s="911"/>
      <c r="L182" s="912"/>
      <c r="M182" s="912"/>
      <c r="N182" s="913"/>
      <c r="O182" s="894"/>
      <c r="P182" s="916"/>
      <c r="Q182" s="916"/>
      <c r="R182" s="916"/>
      <c r="S182" s="916"/>
      <c r="T182" s="917"/>
      <c r="U182" s="894"/>
      <c r="V182" s="916"/>
      <c r="W182" s="916"/>
      <c r="X182" s="916"/>
      <c r="Y182" s="916"/>
      <c r="Z182" s="917"/>
      <c r="AA182" s="923"/>
      <c r="AB182" s="924"/>
      <c r="AC182" s="924"/>
      <c r="AD182" s="924"/>
      <c r="AE182" s="925"/>
      <c r="AF182" s="896" t="s">
        <v>189</v>
      </c>
      <c r="AG182" s="836"/>
      <c r="AH182" s="836"/>
      <c r="AI182" s="836"/>
      <c r="AJ182" s="836"/>
      <c r="AK182" s="837"/>
      <c r="AL182" s="876" t="s">
        <v>60</v>
      </c>
      <c r="AM182" s="877"/>
      <c r="AN182" s="877"/>
      <c r="AO182" s="877"/>
      <c r="AP182" s="877"/>
      <c r="AQ182" s="877"/>
      <c r="AR182" s="877"/>
      <c r="AS182" s="877"/>
      <c r="AT182" s="877"/>
      <c r="AU182" s="877"/>
      <c r="AV182" s="877"/>
      <c r="AW182" s="877"/>
      <c r="AX182" s="877"/>
      <c r="AY182" s="877"/>
      <c r="AZ182" s="878"/>
      <c r="BA182" s="841"/>
      <c r="BB182" s="841"/>
      <c r="BC182" s="841"/>
      <c r="BD182" s="841"/>
      <c r="BE182" s="879"/>
      <c r="BF182" s="26"/>
    </row>
    <row r="183" spans="1:58" ht="21.95" customHeight="1" x14ac:dyDescent="0.4">
      <c r="A183" s="906"/>
      <c r="B183" s="847"/>
      <c r="C183" s="848"/>
      <c r="D183" s="848"/>
      <c r="E183" s="848"/>
      <c r="F183" s="848"/>
      <c r="G183" s="848"/>
      <c r="H183" s="848"/>
      <c r="I183" s="848"/>
      <c r="J183" s="849"/>
      <c r="K183" s="911"/>
      <c r="L183" s="912"/>
      <c r="M183" s="912"/>
      <c r="N183" s="913"/>
      <c r="O183" s="894"/>
      <c r="P183" s="916"/>
      <c r="Q183" s="916"/>
      <c r="R183" s="916"/>
      <c r="S183" s="916"/>
      <c r="T183" s="917"/>
      <c r="U183" s="894"/>
      <c r="V183" s="916"/>
      <c r="W183" s="916"/>
      <c r="X183" s="916"/>
      <c r="Y183" s="916"/>
      <c r="Z183" s="917"/>
      <c r="AA183" s="923"/>
      <c r="AB183" s="924"/>
      <c r="AC183" s="924"/>
      <c r="AD183" s="924"/>
      <c r="AE183" s="925"/>
      <c r="AF183" s="880" t="s">
        <v>120</v>
      </c>
      <c r="AG183" s="881"/>
      <c r="AH183" s="881"/>
      <c r="AI183" s="881"/>
      <c r="AJ183" s="881"/>
      <c r="AK183" s="882"/>
      <c r="AL183" s="838" t="s">
        <v>60</v>
      </c>
      <c r="AM183" s="839"/>
      <c r="AN183" s="839"/>
      <c r="AO183" s="839"/>
      <c r="AP183" s="839"/>
      <c r="AQ183" s="839"/>
      <c r="AR183" s="839"/>
      <c r="AS183" s="839"/>
      <c r="AT183" s="839"/>
      <c r="AU183" s="839"/>
      <c r="AV183" s="839"/>
      <c r="AW183" s="839"/>
      <c r="AX183" s="839"/>
      <c r="AY183" s="839"/>
      <c r="AZ183" s="840"/>
      <c r="BA183" s="880"/>
      <c r="BB183" s="881"/>
      <c r="BC183" s="881"/>
      <c r="BD183" s="881"/>
      <c r="BE183" s="883"/>
      <c r="BF183" s="26"/>
    </row>
    <row r="184" spans="1:58" ht="21.95" customHeight="1" x14ac:dyDescent="0.4">
      <c r="A184" s="906"/>
      <c r="B184" s="847"/>
      <c r="C184" s="848"/>
      <c r="D184" s="848"/>
      <c r="E184" s="848"/>
      <c r="F184" s="848"/>
      <c r="G184" s="848"/>
      <c r="H184" s="848"/>
      <c r="I184" s="848"/>
      <c r="J184" s="849"/>
      <c r="K184" s="911"/>
      <c r="L184" s="912"/>
      <c r="M184" s="912"/>
      <c r="N184" s="913"/>
      <c r="O184" s="894"/>
      <c r="P184" s="916"/>
      <c r="Q184" s="916"/>
      <c r="R184" s="916"/>
      <c r="S184" s="916"/>
      <c r="T184" s="917"/>
      <c r="U184" s="894"/>
      <c r="V184" s="916"/>
      <c r="W184" s="916"/>
      <c r="X184" s="916"/>
      <c r="Y184" s="916"/>
      <c r="Z184" s="917"/>
      <c r="AA184" s="923"/>
      <c r="AB184" s="924"/>
      <c r="AC184" s="924"/>
      <c r="AD184" s="924"/>
      <c r="AE184" s="925"/>
      <c r="AF184" s="880" t="s">
        <v>121</v>
      </c>
      <c r="AG184" s="881"/>
      <c r="AH184" s="881"/>
      <c r="AI184" s="881"/>
      <c r="AJ184" s="881"/>
      <c r="AK184" s="882"/>
      <c r="AL184" s="838" t="s">
        <v>122</v>
      </c>
      <c r="AM184" s="839"/>
      <c r="AN184" s="839"/>
      <c r="AO184" s="839"/>
      <c r="AP184" s="839"/>
      <c r="AQ184" s="839"/>
      <c r="AR184" s="839"/>
      <c r="AS184" s="839"/>
      <c r="AT184" s="839"/>
      <c r="AU184" s="839"/>
      <c r="AV184" s="839"/>
      <c r="AW184" s="839"/>
      <c r="AX184" s="839"/>
      <c r="AY184" s="839"/>
      <c r="AZ184" s="840"/>
      <c r="BA184" s="880"/>
      <c r="BB184" s="881"/>
      <c r="BC184" s="881"/>
      <c r="BD184" s="881"/>
      <c r="BE184" s="883"/>
      <c r="BF184" s="26"/>
    </row>
    <row r="185" spans="1:58" ht="21.95" customHeight="1" x14ac:dyDescent="0.4">
      <c r="A185" s="906"/>
      <c r="B185" s="847"/>
      <c r="C185" s="848"/>
      <c r="D185" s="848"/>
      <c r="E185" s="848"/>
      <c r="F185" s="848"/>
      <c r="G185" s="848"/>
      <c r="H185" s="848"/>
      <c r="I185" s="848"/>
      <c r="J185" s="849"/>
      <c r="K185" s="911"/>
      <c r="L185" s="912"/>
      <c r="M185" s="912"/>
      <c r="N185" s="913"/>
      <c r="O185" s="894"/>
      <c r="P185" s="916"/>
      <c r="Q185" s="916"/>
      <c r="R185" s="916"/>
      <c r="S185" s="916"/>
      <c r="T185" s="917"/>
      <c r="U185" s="894"/>
      <c r="V185" s="916"/>
      <c r="W185" s="916"/>
      <c r="X185" s="916"/>
      <c r="Y185" s="916"/>
      <c r="Z185" s="917"/>
      <c r="AA185" s="923"/>
      <c r="AB185" s="924"/>
      <c r="AC185" s="924"/>
      <c r="AD185" s="924"/>
      <c r="AE185" s="925"/>
      <c r="AF185" s="836" t="s">
        <v>125</v>
      </c>
      <c r="AG185" s="836"/>
      <c r="AH185" s="836"/>
      <c r="AI185" s="836"/>
      <c r="AJ185" s="836"/>
      <c r="AK185" s="837"/>
      <c r="AL185" s="876" t="s">
        <v>68</v>
      </c>
      <c r="AM185" s="877"/>
      <c r="AN185" s="877"/>
      <c r="AO185" s="877"/>
      <c r="AP185" s="877"/>
      <c r="AQ185" s="877"/>
      <c r="AR185" s="877"/>
      <c r="AS185" s="877"/>
      <c r="AT185" s="877"/>
      <c r="AU185" s="877"/>
      <c r="AV185" s="877"/>
      <c r="AW185" s="877"/>
      <c r="AX185" s="877"/>
      <c r="AY185" s="877"/>
      <c r="AZ185" s="878"/>
      <c r="BA185" s="841"/>
      <c r="BB185" s="841"/>
      <c r="BC185" s="841"/>
      <c r="BD185" s="841"/>
      <c r="BE185" s="879"/>
      <c r="BF185" s="23"/>
    </row>
    <row r="186" spans="1:58" ht="44.1" customHeight="1" x14ac:dyDescent="0.4">
      <c r="A186" s="906"/>
      <c r="B186" s="847"/>
      <c r="C186" s="848"/>
      <c r="D186" s="848"/>
      <c r="E186" s="848"/>
      <c r="F186" s="848"/>
      <c r="G186" s="848"/>
      <c r="H186" s="848"/>
      <c r="I186" s="848"/>
      <c r="J186" s="849"/>
      <c r="K186" s="911"/>
      <c r="L186" s="912"/>
      <c r="M186" s="912"/>
      <c r="N186" s="913"/>
      <c r="O186" s="894"/>
      <c r="P186" s="916"/>
      <c r="Q186" s="916"/>
      <c r="R186" s="916"/>
      <c r="S186" s="916"/>
      <c r="T186" s="917"/>
      <c r="U186" s="894"/>
      <c r="V186" s="916"/>
      <c r="W186" s="916"/>
      <c r="X186" s="916"/>
      <c r="Y186" s="916"/>
      <c r="Z186" s="917"/>
      <c r="AA186" s="923"/>
      <c r="AB186" s="924"/>
      <c r="AC186" s="924"/>
      <c r="AD186" s="924"/>
      <c r="AE186" s="925"/>
      <c r="AF186" s="835" t="s">
        <v>126</v>
      </c>
      <c r="AG186" s="836"/>
      <c r="AH186" s="836"/>
      <c r="AI186" s="836"/>
      <c r="AJ186" s="836"/>
      <c r="AK186" s="837"/>
      <c r="AL186" s="887" t="s">
        <v>70</v>
      </c>
      <c r="AM186" s="877"/>
      <c r="AN186" s="877"/>
      <c r="AO186" s="877"/>
      <c r="AP186" s="877"/>
      <c r="AQ186" s="877"/>
      <c r="AR186" s="877"/>
      <c r="AS186" s="877"/>
      <c r="AT186" s="877"/>
      <c r="AU186" s="877"/>
      <c r="AV186" s="877"/>
      <c r="AW186" s="877"/>
      <c r="AX186" s="877"/>
      <c r="AY186" s="877"/>
      <c r="AZ186" s="878"/>
      <c r="BA186" s="835"/>
      <c r="BB186" s="836"/>
      <c r="BC186" s="836"/>
      <c r="BD186" s="836"/>
      <c r="BE186" s="888"/>
      <c r="BF186" s="23"/>
    </row>
    <row r="187" spans="1:58" ht="21.95" customHeight="1" x14ac:dyDescent="0.4">
      <c r="A187" s="906"/>
      <c r="B187" s="847"/>
      <c r="C187" s="848"/>
      <c r="D187" s="848"/>
      <c r="E187" s="848"/>
      <c r="F187" s="848"/>
      <c r="G187" s="848"/>
      <c r="H187" s="848"/>
      <c r="I187" s="848"/>
      <c r="J187" s="849"/>
      <c r="K187" s="911"/>
      <c r="L187" s="912"/>
      <c r="M187" s="912"/>
      <c r="N187" s="913"/>
      <c r="O187" s="894"/>
      <c r="P187" s="916"/>
      <c r="Q187" s="916"/>
      <c r="R187" s="916"/>
      <c r="S187" s="916"/>
      <c r="T187" s="917"/>
      <c r="U187" s="894"/>
      <c r="V187" s="916"/>
      <c r="W187" s="916"/>
      <c r="X187" s="916"/>
      <c r="Y187" s="916"/>
      <c r="Z187" s="917"/>
      <c r="AA187" s="923"/>
      <c r="AB187" s="924"/>
      <c r="AC187" s="924"/>
      <c r="AD187" s="924"/>
      <c r="AE187" s="925"/>
      <c r="AF187" s="836" t="s">
        <v>90</v>
      </c>
      <c r="AG187" s="836"/>
      <c r="AH187" s="836"/>
      <c r="AI187" s="836"/>
      <c r="AJ187" s="836"/>
      <c r="AK187" s="837"/>
      <c r="AL187" s="876" t="s">
        <v>72</v>
      </c>
      <c r="AM187" s="877"/>
      <c r="AN187" s="877"/>
      <c r="AO187" s="877"/>
      <c r="AP187" s="877"/>
      <c r="AQ187" s="877"/>
      <c r="AR187" s="877"/>
      <c r="AS187" s="877"/>
      <c r="AT187" s="877"/>
      <c r="AU187" s="877"/>
      <c r="AV187" s="877"/>
      <c r="AW187" s="877"/>
      <c r="AX187" s="877"/>
      <c r="AY187" s="877"/>
      <c r="AZ187" s="878"/>
      <c r="BA187" s="841"/>
      <c r="BB187" s="841"/>
      <c r="BC187" s="841"/>
      <c r="BD187" s="841"/>
      <c r="BE187" s="879"/>
      <c r="BF187" s="23"/>
    </row>
    <row r="188" spans="1:58" ht="21.95" customHeight="1" x14ac:dyDescent="0.4">
      <c r="A188" s="906"/>
      <c r="B188" s="847"/>
      <c r="C188" s="848"/>
      <c r="D188" s="848"/>
      <c r="E188" s="848"/>
      <c r="F188" s="848"/>
      <c r="G188" s="848"/>
      <c r="H188" s="848"/>
      <c r="I188" s="848"/>
      <c r="J188" s="849"/>
      <c r="K188" s="911"/>
      <c r="L188" s="912"/>
      <c r="M188" s="912"/>
      <c r="N188" s="913"/>
      <c r="O188" s="894"/>
      <c r="P188" s="916"/>
      <c r="Q188" s="916"/>
      <c r="R188" s="916"/>
      <c r="S188" s="916"/>
      <c r="T188" s="917"/>
      <c r="U188" s="894"/>
      <c r="V188" s="916"/>
      <c r="W188" s="916"/>
      <c r="X188" s="916"/>
      <c r="Y188" s="916"/>
      <c r="Z188" s="917"/>
      <c r="AA188" s="923"/>
      <c r="AB188" s="924"/>
      <c r="AC188" s="924"/>
      <c r="AD188" s="924"/>
      <c r="AE188" s="925"/>
      <c r="AF188" s="836" t="s">
        <v>190</v>
      </c>
      <c r="AG188" s="836"/>
      <c r="AH188" s="836"/>
      <c r="AI188" s="836"/>
      <c r="AJ188" s="836"/>
      <c r="AK188" s="837"/>
      <c r="AL188" s="884" t="s">
        <v>60</v>
      </c>
      <c r="AM188" s="885"/>
      <c r="AN188" s="885"/>
      <c r="AO188" s="885"/>
      <c r="AP188" s="885"/>
      <c r="AQ188" s="885"/>
      <c r="AR188" s="885"/>
      <c r="AS188" s="885"/>
      <c r="AT188" s="885"/>
      <c r="AU188" s="885"/>
      <c r="AV188" s="885"/>
      <c r="AW188" s="885"/>
      <c r="AX188" s="885"/>
      <c r="AY188" s="885"/>
      <c r="AZ188" s="886"/>
      <c r="BA188" s="841"/>
      <c r="BB188" s="842"/>
      <c r="BC188" s="842"/>
      <c r="BD188" s="842"/>
      <c r="BE188" s="843"/>
      <c r="BF188" s="27"/>
    </row>
    <row r="189" spans="1:58" ht="21.95" customHeight="1" x14ac:dyDescent="0.4">
      <c r="A189" s="906"/>
      <c r="B189" s="847"/>
      <c r="C189" s="848"/>
      <c r="D189" s="848"/>
      <c r="E189" s="848"/>
      <c r="F189" s="848"/>
      <c r="G189" s="848"/>
      <c r="H189" s="848"/>
      <c r="I189" s="848"/>
      <c r="J189" s="849"/>
      <c r="K189" s="911"/>
      <c r="L189" s="912"/>
      <c r="M189" s="912"/>
      <c r="N189" s="913"/>
      <c r="O189" s="894"/>
      <c r="P189" s="916"/>
      <c r="Q189" s="916"/>
      <c r="R189" s="916"/>
      <c r="S189" s="916"/>
      <c r="T189" s="917"/>
      <c r="U189" s="894"/>
      <c r="V189" s="916"/>
      <c r="W189" s="916"/>
      <c r="X189" s="916"/>
      <c r="Y189" s="916"/>
      <c r="Z189" s="917"/>
      <c r="AA189" s="923"/>
      <c r="AB189" s="924"/>
      <c r="AC189" s="924"/>
      <c r="AD189" s="924"/>
      <c r="AE189" s="925"/>
      <c r="AF189" s="836" t="s">
        <v>71</v>
      </c>
      <c r="AG189" s="836"/>
      <c r="AH189" s="836"/>
      <c r="AI189" s="836"/>
      <c r="AJ189" s="836"/>
      <c r="AK189" s="837"/>
      <c r="AL189" s="876" t="s">
        <v>72</v>
      </c>
      <c r="AM189" s="877"/>
      <c r="AN189" s="877"/>
      <c r="AO189" s="877"/>
      <c r="AP189" s="877"/>
      <c r="AQ189" s="877"/>
      <c r="AR189" s="877"/>
      <c r="AS189" s="877"/>
      <c r="AT189" s="877"/>
      <c r="AU189" s="877"/>
      <c r="AV189" s="877"/>
      <c r="AW189" s="877"/>
      <c r="AX189" s="877"/>
      <c r="AY189" s="877"/>
      <c r="AZ189" s="878"/>
      <c r="BA189" s="841"/>
      <c r="BB189" s="841"/>
      <c r="BC189" s="841"/>
      <c r="BD189" s="841"/>
      <c r="BE189" s="879"/>
      <c r="BF189" s="26"/>
    </row>
    <row r="190" spans="1:58" ht="21.95" customHeight="1" x14ac:dyDescent="0.4">
      <c r="A190" s="906"/>
      <c r="B190" s="847"/>
      <c r="C190" s="848"/>
      <c r="D190" s="848"/>
      <c r="E190" s="848"/>
      <c r="F190" s="848"/>
      <c r="G190" s="848"/>
      <c r="H190" s="848"/>
      <c r="I190" s="848"/>
      <c r="J190" s="849"/>
      <c r="K190" s="911"/>
      <c r="L190" s="912"/>
      <c r="M190" s="912"/>
      <c r="N190" s="913"/>
      <c r="O190" s="894"/>
      <c r="P190" s="916"/>
      <c r="Q190" s="916"/>
      <c r="R190" s="916"/>
      <c r="S190" s="916"/>
      <c r="T190" s="917"/>
      <c r="U190" s="894"/>
      <c r="V190" s="916"/>
      <c r="W190" s="916"/>
      <c r="X190" s="916"/>
      <c r="Y190" s="916"/>
      <c r="Z190" s="917"/>
      <c r="AA190" s="923"/>
      <c r="AB190" s="924"/>
      <c r="AC190" s="924"/>
      <c r="AD190" s="924"/>
      <c r="AE190" s="925"/>
      <c r="AF190" s="836" t="s">
        <v>127</v>
      </c>
      <c r="AG190" s="836"/>
      <c r="AH190" s="836"/>
      <c r="AI190" s="836"/>
      <c r="AJ190" s="836"/>
      <c r="AK190" s="837"/>
      <c r="AL190" s="876" t="s">
        <v>60</v>
      </c>
      <c r="AM190" s="877"/>
      <c r="AN190" s="877"/>
      <c r="AO190" s="877"/>
      <c r="AP190" s="877"/>
      <c r="AQ190" s="877"/>
      <c r="AR190" s="877"/>
      <c r="AS190" s="877"/>
      <c r="AT190" s="877"/>
      <c r="AU190" s="877"/>
      <c r="AV190" s="877"/>
      <c r="AW190" s="877"/>
      <c r="AX190" s="877"/>
      <c r="AY190" s="877"/>
      <c r="AZ190" s="878"/>
      <c r="BA190" s="841"/>
      <c r="BB190" s="841"/>
      <c r="BC190" s="841"/>
      <c r="BD190" s="841"/>
      <c r="BE190" s="879"/>
      <c r="BF190" s="26"/>
    </row>
    <row r="191" spans="1:58" ht="21.95" customHeight="1" x14ac:dyDescent="0.4">
      <c r="A191" s="906"/>
      <c r="B191" s="847"/>
      <c r="C191" s="848"/>
      <c r="D191" s="848"/>
      <c r="E191" s="848"/>
      <c r="F191" s="848"/>
      <c r="G191" s="848"/>
      <c r="H191" s="848"/>
      <c r="I191" s="848"/>
      <c r="J191" s="849"/>
      <c r="K191" s="911"/>
      <c r="L191" s="912"/>
      <c r="M191" s="912"/>
      <c r="N191" s="913"/>
      <c r="O191" s="894"/>
      <c r="P191" s="916"/>
      <c r="Q191" s="916"/>
      <c r="R191" s="916"/>
      <c r="S191" s="916"/>
      <c r="T191" s="917"/>
      <c r="U191" s="894"/>
      <c r="V191" s="916"/>
      <c r="W191" s="916"/>
      <c r="X191" s="916"/>
      <c r="Y191" s="916"/>
      <c r="Z191" s="917"/>
      <c r="AA191" s="923"/>
      <c r="AB191" s="924"/>
      <c r="AC191" s="924"/>
      <c r="AD191" s="924"/>
      <c r="AE191" s="925"/>
      <c r="AF191" s="835" t="s">
        <v>73</v>
      </c>
      <c r="AG191" s="836"/>
      <c r="AH191" s="836"/>
      <c r="AI191" s="836"/>
      <c r="AJ191" s="836"/>
      <c r="AK191" s="837"/>
      <c r="AL191" s="838" t="s">
        <v>72</v>
      </c>
      <c r="AM191" s="839"/>
      <c r="AN191" s="839"/>
      <c r="AO191" s="839"/>
      <c r="AP191" s="839"/>
      <c r="AQ191" s="839"/>
      <c r="AR191" s="839"/>
      <c r="AS191" s="839"/>
      <c r="AT191" s="839"/>
      <c r="AU191" s="839"/>
      <c r="AV191" s="839"/>
      <c r="AW191" s="839"/>
      <c r="AX191" s="839"/>
      <c r="AY191" s="839"/>
      <c r="AZ191" s="840"/>
      <c r="BA191" s="841"/>
      <c r="BB191" s="842"/>
      <c r="BC191" s="842"/>
      <c r="BD191" s="842"/>
      <c r="BE191" s="843"/>
      <c r="BF191" s="27"/>
    </row>
    <row r="192" spans="1:58" ht="21.95" customHeight="1" x14ac:dyDescent="0.4">
      <c r="A192" s="906"/>
      <c r="B192" s="850"/>
      <c r="C192" s="851"/>
      <c r="D192" s="851"/>
      <c r="E192" s="851"/>
      <c r="F192" s="851"/>
      <c r="G192" s="851"/>
      <c r="H192" s="851"/>
      <c r="I192" s="851"/>
      <c r="J192" s="852"/>
      <c r="K192" s="876"/>
      <c r="L192" s="877"/>
      <c r="M192" s="877"/>
      <c r="N192" s="878"/>
      <c r="O192" s="895"/>
      <c r="P192" s="918"/>
      <c r="Q192" s="918"/>
      <c r="R192" s="918"/>
      <c r="S192" s="918"/>
      <c r="T192" s="919"/>
      <c r="U192" s="895"/>
      <c r="V192" s="918"/>
      <c r="W192" s="918"/>
      <c r="X192" s="918"/>
      <c r="Y192" s="918"/>
      <c r="Z192" s="919"/>
      <c r="AA192" s="926"/>
      <c r="AB192" s="927"/>
      <c r="AC192" s="927"/>
      <c r="AD192" s="927"/>
      <c r="AE192" s="928"/>
      <c r="AF192" s="835" t="s">
        <v>129</v>
      </c>
      <c r="AG192" s="836"/>
      <c r="AH192" s="836"/>
      <c r="AI192" s="836"/>
      <c r="AJ192" s="836"/>
      <c r="AK192" s="837"/>
      <c r="AL192" s="838" t="s">
        <v>58</v>
      </c>
      <c r="AM192" s="839"/>
      <c r="AN192" s="839"/>
      <c r="AO192" s="839"/>
      <c r="AP192" s="839"/>
      <c r="AQ192" s="839"/>
      <c r="AR192" s="839"/>
      <c r="AS192" s="839"/>
      <c r="AT192" s="839"/>
      <c r="AU192" s="839"/>
      <c r="AV192" s="839"/>
      <c r="AW192" s="839"/>
      <c r="AX192" s="839"/>
      <c r="AY192" s="839"/>
      <c r="AZ192" s="840"/>
      <c r="BA192" s="841"/>
      <c r="BB192" s="842"/>
      <c r="BC192" s="842"/>
      <c r="BD192" s="842"/>
      <c r="BE192" s="843"/>
      <c r="BF192" s="27"/>
    </row>
    <row r="193" spans="1:58" ht="21.95" customHeight="1" x14ac:dyDescent="0.4">
      <c r="A193" s="906"/>
      <c r="B193" s="844" t="s">
        <v>191</v>
      </c>
      <c r="C193" s="845"/>
      <c r="D193" s="845"/>
      <c r="E193" s="845"/>
      <c r="F193" s="845"/>
      <c r="G193" s="845"/>
      <c r="H193" s="845"/>
      <c r="I193" s="845"/>
      <c r="J193" s="846"/>
      <c r="K193" s="844"/>
      <c r="L193" s="845"/>
      <c r="M193" s="845"/>
      <c r="N193" s="846"/>
      <c r="O193" s="873" t="s">
        <v>169</v>
      </c>
      <c r="P193" s="845"/>
      <c r="Q193" s="845"/>
      <c r="R193" s="845"/>
      <c r="S193" s="845"/>
      <c r="T193" s="846"/>
      <c r="U193" s="859"/>
      <c r="V193" s="860"/>
      <c r="W193" s="860"/>
      <c r="X193" s="860"/>
      <c r="Y193" s="860"/>
      <c r="Z193" s="861"/>
      <c r="AA193" s="859"/>
      <c r="AB193" s="860"/>
      <c r="AC193" s="860"/>
      <c r="AD193" s="860"/>
      <c r="AE193" s="861"/>
      <c r="AF193" s="841" t="s">
        <v>95</v>
      </c>
      <c r="AG193" s="841"/>
      <c r="AH193" s="841"/>
      <c r="AI193" s="841"/>
      <c r="AJ193" s="841"/>
      <c r="AK193" s="841"/>
      <c r="AL193" s="838" t="s">
        <v>192</v>
      </c>
      <c r="AM193" s="839"/>
      <c r="AN193" s="839"/>
      <c r="AO193" s="839"/>
      <c r="AP193" s="839"/>
      <c r="AQ193" s="839"/>
      <c r="AR193" s="839"/>
      <c r="AS193" s="839"/>
      <c r="AT193" s="839"/>
      <c r="AU193" s="839"/>
      <c r="AV193" s="839"/>
      <c r="AW193" s="839"/>
      <c r="AX193" s="839"/>
      <c r="AY193" s="839"/>
      <c r="AZ193" s="840"/>
      <c r="BA193" s="841"/>
      <c r="BB193" s="841"/>
      <c r="BC193" s="841"/>
      <c r="BD193" s="841"/>
      <c r="BE193" s="879"/>
      <c r="BF193" s="23"/>
    </row>
    <row r="194" spans="1:58" ht="120" customHeight="1" x14ac:dyDescent="0.4">
      <c r="A194" s="906"/>
      <c r="B194" s="847"/>
      <c r="C194" s="848"/>
      <c r="D194" s="848"/>
      <c r="E194" s="848"/>
      <c r="F194" s="848"/>
      <c r="G194" s="848"/>
      <c r="H194" s="848"/>
      <c r="I194" s="848"/>
      <c r="J194" s="849"/>
      <c r="K194" s="847"/>
      <c r="L194" s="848"/>
      <c r="M194" s="848"/>
      <c r="N194" s="849"/>
      <c r="O194" s="894"/>
      <c r="P194" s="848"/>
      <c r="Q194" s="848"/>
      <c r="R194" s="848"/>
      <c r="S194" s="848"/>
      <c r="T194" s="849"/>
      <c r="U194" s="862"/>
      <c r="V194" s="863"/>
      <c r="W194" s="863"/>
      <c r="X194" s="863"/>
      <c r="Y194" s="863"/>
      <c r="Z194" s="864"/>
      <c r="AA194" s="862"/>
      <c r="AB194" s="863"/>
      <c r="AC194" s="863"/>
      <c r="AD194" s="863"/>
      <c r="AE194" s="864"/>
      <c r="AF194" s="889" t="s">
        <v>193</v>
      </c>
      <c r="AG194" s="896"/>
      <c r="AH194" s="896"/>
      <c r="AI194" s="896"/>
      <c r="AJ194" s="896"/>
      <c r="AK194" s="897"/>
      <c r="AL194" s="889" t="s">
        <v>194</v>
      </c>
      <c r="AM194" s="896"/>
      <c r="AN194" s="896"/>
      <c r="AO194" s="896"/>
      <c r="AP194" s="896"/>
      <c r="AQ194" s="896"/>
      <c r="AR194" s="896"/>
      <c r="AS194" s="896"/>
      <c r="AT194" s="896"/>
      <c r="AU194" s="896"/>
      <c r="AV194" s="896"/>
      <c r="AW194" s="896"/>
      <c r="AX194" s="896"/>
      <c r="AY194" s="896"/>
      <c r="AZ194" s="897"/>
      <c r="BA194" s="835"/>
      <c r="BB194" s="836"/>
      <c r="BC194" s="836"/>
      <c r="BD194" s="836"/>
      <c r="BE194" s="888"/>
      <c r="BF194" s="26"/>
    </row>
    <row r="195" spans="1:58" ht="21.95" customHeight="1" x14ac:dyDescent="0.4">
      <c r="A195" s="906"/>
      <c r="B195" s="847"/>
      <c r="C195" s="848"/>
      <c r="D195" s="848"/>
      <c r="E195" s="848"/>
      <c r="F195" s="848"/>
      <c r="G195" s="848"/>
      <c r="H195" s="848"/>
      <c r="I195" s="848"/>
      <c r="J195" s="849"/>
      <c r="K195" s="847"/>
      <c r="L195" s="848"/>
      <c r="M195" s="848"/>
      <c r="N195" s="849"/>
      <c r="O195" s="847"/>
      <c r="P195" s="848"/>
      <c r="Q195" s="848"/>
      <c r="R195" s="848"/>
      <c r="S195" s="848"/>
      <c r="T195" s="849"/>
      <c r="U195" s="862"/>
      <c r="V195" s="863"/>
      <c r="W195" s="863"/>
      <c r="X195" s="863"/>
      <c r="Y195" s="863"/>
      <c r="Z195" s="864"/>
      <c r="AA195" s="862"/>
      <c r="AB195" s="863"/>
      <c r="AC195" s="863"/>
      <c r="AD195" s="863"/>
      <c r="AE195" s="864"/>
      <c r="AF195" s="836" t="s">
        <v>84</v>
      </c>
      <c r="AG195" s="836"/>
      <c r="AH195" s="836"/>
      <c r="AI195" s="836"/>
      <c r="AJ195" s="836"/>
      <c r="AK195" s="837"/>
      <c r="AL195" s="876" t="s">
        <v>60</v>
      </c>
      <c r="AM195" s="877"/>
      <c r="AN195" s="877"/>
      <c r="AO195" s="877"/>
      <c r="AP195" s="877"/>
      <c r="AQ195" s="877"/>
      <c r="AR195" s="877"/>
      <c r="AS195" s="877"/>
      <c r="AT195" s="877"/>
      <c r="AU195" s="877"/>
      <c r="AV195" s="877"/>
      <c r="AW195" s="877"/>
      <c r="AX195" s="877"/>
      <c r="AY195" s="877"/>
      <c r="AZ195" s="878"/>
      <c r="BA195" s="841"/>
      <c r="BB195" s="841"/>
      <c r="BC195" s="841"/>
      <c r="BD195" s="841"/>
      <c r="BE195" s="879"/>
      <c r="BF195" s="23"/>
    </row>
    <row r="196" spans="1:58" ht="21.95" customHeight="1" x14ac:dyDescent="0.4">
      <c r="A196" s="906"/>
      <c r="B196" s="847"/>
      <c r="C196" s="848"/>
      <c r="D196" s="848"/>
      <c r="E196" s="848"/>
      <c r="F196" s="848"/>
      <c r="G196" s="848"/>
      <c r="H196" s="848"/>
      <c r="I196" s="848"/>
      <c r="J196" s="849"/>
      <c r="K196" s="847"/>
      <c r="L196" s="848"/>
      <c r="M196" s="848"/>
      <c r="N196" s="849"/>
      <c r="O196" s="847"/>
      <c r="P196" s="848"/>
      <c r="Q196" s="848"/>
      <c r="R196" s="848"/>
      <c r="S196" s="848"/>
      <c r="T196" s="849"/>
      <c r="U196" s="862"/>
      <c r="V196" s="863"/>
      <c r="W196" s="863"/>
      <c r="X196" s="863"/>
      <c r="Y196" s="863"/>
      <c r="Z196" s="864"/>
      <c r="AA196" s="862"/>
      <c r="AB196" s="863"/>
      <c r="AC196" s="863"/>
      <c r="AD196" s="863"/>
      <c r="AE196" s="864"/>
      <c r="AF196" s="837" t="s">
        <v>85</v>
      </c>
      <c r="AG196" s="841"/>
      <c r="AH196" s="841"/>
      <c r="AI196" s="841"/>
      <c r="AJ196" s="841"/>
      <c r="AK196" s="841"/>
      <c r="AL196" s="876" t="s">
        <v>60</v>
      </c>
      <c r="AM196" s="877"/>
      <c r="AN196" s="877"/>
      <c r="AO196" s="877"/>
      <c r="AP196" s="877"/>
      <c r="AQ196" s="877"/>
      <c r="AR196" s="877"/>
      <c r="AS196" s="877"/>
      <c r="AT196" s="877"/>
      <c r="AU196" s="877"/>
      <c r="AV196" s="877"/>
      <c r="AW196" s="877"/>
      <c r="AX196" s="877"/>
      <c r="AY196" s="877"/>
      <c r="AZ196" s="878"/>
      <c r="BA196" s="841"/>
      <c r="BB196" s="841"/>
      <c r="BC196" s="841"/>
      <c r="BD196" s="841"/>
      <c r="BE196" s="879"/>
      <c r="BF196" s="23"/>
    </row>
    <row r="197" spans="1:58" ht="21.95" customHeight="1" x14ac:dyDescent="0.4">
      <c r="A197" s="906"/>
      <c r="B197" s="847"/>
      <c r="C197" s="848"/>
      <c r="D197" s="848"/>
      <c r="E197" s="848"/>
      <c r="F197" s="848"/>
      <c r="G197" s="848"/>
      <c r="H197" s="848"/>
      <c r="I197" s="848"/>
      <c r="J197" s="849"/>
      <c r="K197" s="847"/>
      <c r="L197" s="848"/>
      <c r="M197" s="848"/>
      <c r="N197" s="849"/>
      <c r="O197" s="847"/>
      <c r="P197" s="848"/>
      <c r="Q197" s="848"/>
      <c r="R197" s="848"/>
      <c r="S197" s="848"/>
      <c r="T197" s="849"/>
      <c r="U197" s="862"/>
      <c r="V197" s="863"/>
      <c r="W197" s="863"/>
      <c r="X197" s="863"/>
      <c r="Y197" s="863"/>
      <c r="Z197" s="864"/>
      <c r="AA197" s="862"/>
      <c r="AB197" s="863"/>
      <c r="AC197" s="863"/>
      <c r="AD197" s="863"/>
      <c r="AE197" s="864"/>
      <c r="AF197" s="837" t="s">
        <v>86</v>
      </c>
      <c r="AG197" s="841"/>
      <c r="AH197" s="841"/>
      <c r="AI197" s="841"/>
      <c r="AJ197" s="841"/>
      <c r="AK197" s="841"/>
      <c r="AL197" s="838" t="s">
        <v>60</v>
      </c>
      <c r="AM197" s="839"/>
      <c r="AN197" s="839"/>
      <c r="AO197" s="839"/>
      <c r="AP197" s="839"/>
      <c r="AQ197" s="839"/>
      <c r="AR197" s="839"/>
      <c r="AS197" s="839"/>
      <c r="AT197" s="839"/>
      <c r="AU197" s="839"/>
      <c r="AV197" s="839"/>
      <c r="AW197" s="839"/>
      <c r="AX197" s="839"/>
      <c r="AY197" s="839"/>
      <c r="AZ197" s="840"/>
      <c r="BA197" s="841"/>
      <c r="BB197" s="841"/>
      <c r="BC197" s="841"/>
      <c r="BD197" s="841"/>
      <c r="BE197" s="879"/>
      <c r="BF197" s="27"/>
    </row>
    <row r="198" spans="1:58" ht="21.95" customHeight="1" x14ac:dyDescent="0.4">
      <c r="A198" s="906"/>
      <c r="B198" s="847"/>
      <c r="C198" s="848"/>
      <c r="D198" s="848"/>
      <c r="E198" s="848"/>
      <c r="F198" s="848"/>
      <c r="G198" s="848"/>
      <c r="H198" s="848"/>
      <c r="I198" s="848"/>
      <c r="J198" s="849"/>
      <c r="K198" s="847"/>
      <c r="L198" s="848"/>
      <c r="M198" s="848"/>
      <c r="N198" s="849"/>
      <c r="O198" s="847"/>
      <c r="P198" s="848"/>
      <c r="Q198" s="848"/>
      <c r="R198" s="848"/>
      <c r="S198" s="848"/>
      <c r="T198" s="849"/>
      <c r="U198" s="862"/>
      <c r="V198" s="863"/>
      <c r="W198" s="863"/>
      <c r="X198" s="863"/>
      <c r="Y198" s="863"/>
      <c r="Z198" s="864"/>
      <c r="AA198" s="862"/>
      <c r="AB198" s="863"/>
      <c r="AC198" s="863"/>
      <c r="AD198" s="863"/>
      <c r="AE198" s="864"/>
      <c r="AF198" s="837" t="s">
        <v>174</v>
      </c>
      <c r="AG198" s="841"/>
      <c r="AH198" s="841"/>
      <c r="AI198" s="841"/>
      <c r="AJ198" s="841"/>
      <c r="AK198" s="841"/>
      <c r="AL198" s="876" t="s">
        <v>60</v>
      </c>
      <c r="AM198" s="877"/>
      <c r="AN198" s="877"/>
      <c r="AO198" s="877"/>
      <c r="AP198" s="877"/>
      <c r="AQ198" s="877"/>
      <c r="AR198" s="877"/>
      <c r="AS198" s="877"/>
      <c r="AT198" s="877"/>
      <c r="AU198" s="877"/>
      <c r="AV198" s="877"/>
      <c r="AW198" s="877"/>
      <c r="AX198" s="877"/>
      <c r="AY198" s="877"/>
      <c r="AZ198" s="878"/>
      <c r="BA198" s="841"/>
      <c r="BB198" s="841"/>
      <c r="BC198" s="841"/>
      <c r="BD198" s="841"/>
      <c r="BE198" s="879"/>
      <c r="BF198" s="23"/>
    </row>
    <row r="199" spans="1:58" ht="21.95" customHeight="1" x14ac:dyDescent="0.4">
      <c r="A199" s="906"/>
      <c r="B199" s="847"/>
      <c r="C199" s="848"/>
      <c r="D199" s="848"/>
      <c r="E199" s="848"/>
      <c r="F199" s="848"/>
      <c r="G199" s="848"/>
      <c r="H199" s="848"/>
      <c r="I199" s="848"/>
      <c r="J199" s="849"/>
      <c r="K199" s="847"/>
      <c r="L199" s="848"/>
      <c r="M199" s="848"/>
      <c r="N199" s="849"/>
      <c r="O199" s="847"/>
      <c r="P199" s="848"/>
      <c r="Q199" s="848"/>
      <c r="R199" s="848"/>
      <c r="S199" s="848"/>
      <c r="T199" s="849"/>
      <c r="U199" s="862"/>
      <c r="V199" s="863"/>
      <c r="W199" s="863"/>
      <c r="X199" s="863"/>
      <c r="Y199" s="863"/>
      <c r="Z199" s="864"/>
      <c r="AA199" s="862"/>
      <c r="AB199" s="863"/>
      <c r="AC199" s="863"/>
      <c r="AD199" s="863"/>
      <c r="AE199" s="864"/>
      <c r="AF199" s="835" t="s">
        <v>74</v>
      </c>
      <c r="AG199" s="836"/>
      <c r="AH199" s="836"/>
      <c r="AI199" s="836"/>
      <c r="AJ199" s="836"/>
      <c r="AK199" s="837"/>
      <c r="AL199" s="838" t="s">
        <v>104</v>
      </c>
      <c r="AM199" s="839"/>
      <c r="AN199" s="839"/>
      <c r="AO199" s="839"/>
      <c r="AP199" s="839"/>
      <c r="AQ199" s="839"/>
      <c r="AR199" s="839"/>
      <c r="AS199" s="839"/>
      <c r="AT199" s="839"/>
      <c r="AU199" s="839"/>
      <c r="AV199" s="839"/>
      <c r="AW199" s="839"/>
      <c r="AX199" s="839"/>
      <c r="AY199" s="839"/>
      <c r="AZ199" s="840"/>
      <c r="BA199" s="880"/>
      <c r="BB199" s="881"/>
      <c r="BC199" s="881"/>
      <c r="BD199" s="881"/>
      <c r="BE199" s="883"/>
      <c r="BF199" s="23"/>
    </row>
    <row r="200" spans="1:58" ht="21.95" customHeight="1" x14ac:dyDescent="0.4">
      <c r="A200" s="906"/>
      <c r="B200" s="847"/>
      <c r="C200" s="848"/>
      <c r="D200" s="848"/>
      <c r="E200" s="848"/>
      <c r="F200" s="848"/>
      <c r="G200" s="848"/>
      <c r="H200" s="848"/>
      <c r="I200" s="848"/>
      <c r="J200" s="849"/>
      <c r="K200" s="847"/>
      <c r="L200" s="848"/>
      <c r="M200" s="848"/>
      <c r="N200" s="849"/>
      <c r="O200" s="847"/>
      <c r="P200" s="848"/>
      <c r="Q200" s="848"/>
      <c r="R200" s="848"/>
      <c r="S200" s="848"/>
      <c r="T200" s="849"/>
      <c r="U200" s="862"/>
      <c r="V200" s="863"/>
      <c r="W200" s="863"/>
      <c r="X200" s="863"/>
      <c r="Y200" s="863"/>
      <c r="Z200" s="864"/>
      <c r="AA200" s="862"/>
      <c r="AB200" s="863"/>
      <c r="AC200" s="863"/>
      <c r="AD200" s="863"/>
      <c r="AE200" s="864"/>
      <c r="AF200" s="835" t="s">
        <v>59</v>
      </c>
      <c r="AG200" s="836"/>
      <c r="AH200" s="836"/>
      <c r="AI200" s="836"/>
      <c r="AJ200" s="836"/>
      <c r="AK200" s="837"/>
      <c r="AL200" s="838" t="s">
        <v>60</v>
      </c>
      <c r="AM200" s="839"/>
      <c r="AN200" s="839"/>
      <c r="AO200" s="839"/>
      <c r="AP200" s="839"/>
      <c r="AQ200" s="839"/>
      <c r="AR200" s="839"/>
      <c r="AS200" s="839"/>
      <c r="AT200" s="839"/>
      <c r="AU200" s="839"/>
      <c r="AV200" s="839"/>
      <c r="AW200" s="839"/>
      <c r="AX200" s="839"/>
      <c r="AY200" s="839"/>
      <c r="AZ200" s="840"/>
      <c r="BA200" s="880"/>
      <c r="BB200" s="881"/>
      <c r="BC200" s="881"/>
      <c r="BD200" s="881"/>
      <c r="BE200" s="883"/>
      <c r="BF200" s="23"/>
    </row>
    <row r="201" spans="1:58" ht="21.95" customHeight="1" x14ac:dyDescent="0.4">
      <c r="A201" s="906"/>
      <c r="B201" s="847"/>
      <c r="C201" s="848"/>
      <c r="D201" s="848"/>
      <c r="E201" s="848"/>
      <c r="F201" s="848"/>
      <c r="G201" s="848"/>
      <c r="H201" s="848"/>
      <c r="I201" s="848"/>
      <c r="J201" s="849"/>
      <c r="K201" s="847"/>
      <c r="L201" s="848"/>
      <c r="M201" s="848"/>
      <c r="N201" s="849"/>
      <c r="O201" s="847"/>
      <c r="P201" s="848"/>
      <c r="Q201" s="848"/>
      <c r="R201" s="848"/>
      <c r="S201" s="848"/>
      <c r="T201" s="849"/>
      <c r="U201" s="862"/>
      <c r="V201" s="863"/>
      <c r="W201" s="863"/>
      <c r="X201" s="863"/>
      <c r="Y201" s="863"/>
      <c r="Z201" s="864"/>
      <c r="AA201" s="862"/>
      <c r="AB201" s="863"/>
      <c r="AC201" s="863"/>
      <c r="AD201" s="863"/>
      <c r="AE201" s="864"/>
      <c r="AF201" s="836" t="s">
        <v>82</v>
      </c>
      <c r="AG201" s="836"/>
      <c r="AH201" s="836"/>
      <c r="AI201" s="836"/>
      <c r="AJ201" s="836"/>
      <c r="AK201" s="837"/>
      <c r="AL201" s="876" t="s">
        <v>60</v>
      </c>
      <c r="AM201" s="877"/>
      <c r="AN201" s="877"/>
      <c r="AO201" s="877"/>
      <c r="AP201" s="877"/>
      <c r="AQ201" s="877"/>
      <c r="AR201" s="877"/>
      <c r="AS201" s="877"/>
      <c r="AT201" s="877"/>
      <c r="AU201" s="877"/>
      <c r="AV201" s="877"/>
      <c r="AW201" s="877"/>
      <c r="AX201" s="877"/>
      <c r="AY201" s="877"/>
      <c r="AZ201" s="878"/>
      <c r="BA201" s="841"/>
      <c r="BB201" s="841"/>
      <c r="BC201" s="841"/>
      <c r="BD201" s="841"/>
      <c r="BE201" s="879"/>
      <c r="BF201" s="23"/>
    </row>
    <row r="202" spans="1:58" ht="21.95" customHeight="1" x14ac:dyDescent="0.4">
      <c r="A202" s="906"/>
      <c r="B202" s="847"/>
      <c r="C202" s="848"/>
      <c r="D202" s="848"/>
      <c r="E202" s="848"/>
      <c r="F202" s="848"/>
      <c r="G202" s="848"/>
      <c r="H202" s="848"/>
      <c r="I202" s="848"/>
      <c r="J202" s="849"/>
      <c r="K202" s="847"/>
      <c r="L202" s="848"/>
      <c r="M202" s="848"/>
      <c r="N202" s="849"/>
      <c r="O202" s="847"/>
      <c r="P202" s="848"/>
      <c r="Q202" s="848"/>
      <c r="R202" s="848"/>
      <c r="S202" s="848"/>
      <c r="T202" s="849"/>
      <c r="U202" s="862"/>
      <c r="V202" s="863"/>
      <c r="W202" s="863"/>
      <c r="X202" s="863"/>
      <c r="Y202" s="863"/>
      <c r="Z202" s="864"/>
      <c r="AA202" s="862"/>
      <c r="AB202" s="863"/>
      <c r="AC202" s="863"/>
      <c r="AD202" s="863"/>
      <c r="AE202" s="864"/>
      <c r="AF202" s="836" t="s">
        <v>62</v>
      </c>
      <c r="AG202" s="836"/>
      <c r="AH202" s="836"/>
      <c r="AI202" s="836"/>
      <c r="AJ202" s="836"/>
      <c r="AK202" s="837"/>
      <c r="AL202" s="876" t="s">
        <v>60</v>
      </c>
      <c r="AM202" s="877"/>
      <c r="AN202" s="877"/>
      <c r="AO202" s="877"/>
      <c r="AP202" s="877"/>
      <c r="AQ202" s="877"/>
      <c r="AR202" s="877"/>
      <c r="AS202" s="877"/>
      <c r="AT202" s="877"/>
      <c r="AU202" s="877"/>
      <c r="AV202" s="877"/>
      <c r="AW202" s="877"/>
      <c r="AX202" s="877"/>
      <c r="AY202" s="877"/>
      <c r="AZ202" s="878"/>
      <c r="BA202" s="841"/>
      <c r="BB202" s="841"/>
      <c r="BC202" s="841"/>
      <c r="BD202" s="841"/>
      <c r="BE202" s="879"/>
      <c r="BF202" s="23"/>
    </row>
    <row r="203" spans="1:58" ht="21.95" customHeight="1" x14ac:dyDescent="0.4">
      <c r="A203" s="906"/>
      <c r="B203" s="847"/>
      <c r="C203" s="848"/>
      <c r="D203" s="848"/>
      <c r="E203" s="848"/>
      <c r="F203" s="848"/>
      <c r="G203" s="848"/>
      <c r="H203" s="848"/>
      <c r="I203" s="848"/>
      <c r="J203" s="849"/>
      <c r="K203" s="847"/>
      <c r="L203" s="848"/>
      <c r="M203" s="848"/>
      <c r="N203" s="849"/>
      <c r="O203" s="847"/>
      <c r="P203" s="848"/>
      <c r="Q203" s="848"/>
      <c r="R203" s="848"/>
      <c r="S203" s="848"/>
      <c r="T203" s="849"/>
      <c r="U203" s="862"/>
      <c r="V203" s="863"/>
      <c r="W203" s="863"/>
      <c r="X203" s="863"/>
      <c r="Y203" s="863"/>
      <c r="Z203" s="864"/>
      <c r="AA203" s="862"/>
      <c r="AB203" s="863"/>
      <c r="AC203" s="863"/>
      <c r="AD203" s="863"/>
      <c r="AE203" s="864"/>
      <c r="AF203" s="837" t="s">
        <v>105</v>
      </c>
      <c r="AG203" s="841"/>
      <c r="AH203" s="841"/>
      <c r="AI203" s="841"/>
      <c r="AJ203" s="841"/>
      <c r="AK203" s="841"/>
      <c r="AL203" s="838" t="s">
        <v>88</v>
      </c>
      <c r="AM203" s="839"/>
      <c r="AN203" s="839"/>
      <c r="AO203" s="839"/>
      <c r="AP203" s="839"/>
      <c r="AQ203" s="839"/>
      <c r="AR203" s="839"/>
      <c r="AS203" s="839"/>
      <c r="AT203" s="839"/>
      <c r="AU203" s="839"/>
      <c r="AV203" s="839"/>
      <c r="AW203" s="839"/>
      <c r="AX203" s="839"/>
      <c r="AY203" s="839"/>
      <c r="AZ203" s="840"/>
      <c r="BA203" s="841"/>
      <c r="BB203" s="841"/>
      <c r="BC203" s="841"/>
      <c r="BD203" s="841"/>
      <c r="BE203" s="879"/>
      <c r="BF203" s="23"/>
    </row>
    <row r="204" spans="1:58" ht="21.95" customHeight="1" x14ac:dyDescent="0.4">
      <c r="A204" s="906"/>
      <c r="B204" s="847"/>
      <c r="C204" s="848"/>
      <c r="D204" s="848"/>
      <c r="E204" s="848"/>
      <c r="F204" s="848"/>
      <c r="G204" s="848"/>
      <c r="H204" s="848"/>
      <c r="I204" s="848"/>
      <c r="J204" s="849"/>
      <c r="K204" s="847"/>
      <c r="L204" s="848"/>
      <c r="M204" s="848"/>
      <c r="N204" s="849"/>
      <c r="O204" s="847"/>
      <c r="P204" s="848"/>
      <c r="Q204" s="848"/>
      <c r="R204" s="848"/>
      <c r="S204" s="848"/>
      <c r="T204" s="849"/>
      <c r="U204" s="862"/>
      <c r="V204" s="863"/>
      <c r="W204" s="863"/>
      <c r="X204" s="863"/>
      <c r="Y204" s="863"/>
      <c r="Z204" s="864"/>
      <c r="AA204" s="862"/>
      <c r="AB204" s="863"/>
      <c r="AC204" s="863"/>
      <c r="AD204" s="863"/>
      <c r="AE204" s="864"/>
      <c r="AF204" s="837" t="s">
        <v>195</v>
      </c>
      <c r="AG204" s="841"/>
      <c r="AH204" s="841"/>
      <c r="AI204" s="841"/>
      <c r="AJ204" s="841"/>
      <c r="AK204" s="841"/>
      <c r="AL204" s="876" t="s">
        <v>60</v>
      </c>
      <c r="AM204" s="877"/>
      <c r="AN204" s="877"/>
      <c r="AO204" s="877"/>
      <c r="AP204" s="877"/>
      <c r="AQ204" s="877"/>
      <c r="AR204" s="877"/>
      <c r="AS204" s="877"/>
      <c r="AT204" s="877"/>
      <c r="AU204" s="877"/>
      <c r="AV204" s="877"/>
      <c r="AW204" s="877"/>
      <c r="AX204" s="877"/>
      <c r="AY204" s="877"/>
      <c r="AZ204" s="878"/>
      <c r="BA204" s="841"/>
      <c r="BB204" s="841"/>
      <c r="BC204" s="841"/>
      <c r="BD204" s="841"/>
      <c r="BE204" s="879"/>
      <c r="BF204" s="23"/>
    </row>
    <row r="205" spans="1:58" ht="21.95" customHeight="1" x14ac:dyDescent="0.4">
      <c r="A205" s="906"/>
      <c r="B205" s="847"/>
      <c r="C205" s="848"/>
      <c r="D205" s="848"/>
      <c r="E205" s="848"/>
      <c r="F205" s="848"/>
      <c r="G205" s="848"/>
      <c r="H205" s="848"/>
      <c r="I205" s="848"/>
      <c r="J205" s="849"/>
      <c r="K205" s="847"/>
      <c r="L205" s="848"/>
      <c r="M205" s="848"/>
      <c r="N205" s="849"/>
      <c r="O205" s="847"/>
      <c r="P205" s="848"/>
      <c r="Q205" s="848"/>
      <c r="R205" s="848"/>
      <c r="S205" s="848"/>
      <c r="T205" s="849"/>
      <c r="U205" s="862"/>
      <c r="V205" s="863"/>
      <c r="W205" s="863"/>
      <c r="X205" s="863"/>
      <c r="Y205" s="863"/>
      <c r="Z205" s="864"/>
      <c r="AA205" s="862"/>
      <c r="AB205" s="863"/>
      <c r="AC205" s="863"/>
      <c r="AD205" s="863"/>
      <c r="AE205" s="864"/>
      <c r="AF205" s="837" t="s">
        <v>110</v>
      </c>
      <c r="AG205" s="841"/>
      <c r="AH205" s="841"/>
      <c r="AI205" s="841"/>
      <c r="AJ205" s="841"/>
      <c r="AK205" s="841"/>
      <c r="AL205" s="838" t="s">
        <v>111</v>
      </c>
      <c r="AM205" s="839"/>
      <c r="AN205" s="839"/>
      <c r="AO205" s="839"/>
      <c r="AP205" s="839"/>
      <c r="AQ205" s="839"/>
      <c r="AR205" s="839"/>
      <c r="AS205" s="839"/>
      <c r="AT205" s="839"/>
      <c r="AU205" s="839"/>
      <c r="AV205" s="839"/>
      <c r="AW205" s="839"/>
      <c r="AX205" s="839"/>
      <c r="AY205" s="839"/>
      <c r="AZ205" s="840"/>
      <c r="BA205" s="841"/>
      <c r="BB205" s="841"/>
      <c r="BC205" s="841"/>
      <c r="BD205" s="841"/>
      <c r="BE205" s="879"/>
      <c r="BF205" s="23"/>
    </row>
    <row r="206" spans="1:58" ht="21.95" customHeight="1" x14ac:dyDescent="0.4">
      <c r="A206" s="906"/>
      <c r="B206" s="847"/>
      <c r="C206" s="848"/>
      <c r="D206" s="848"/>
      <c r="E206" s="848"/>
      <c r="F206" s="848"/>
      <c r="G206" s="848"/>
      <c r="H206" s="848"/>
      <c r="I206" s="848"/>
      <c r="J206" s="849"/>
      <c r="K206" s="847"/>
      <c r="L206" s="848"/>
      <c r="M206" s="848"/>
      <c r="N206" s="849"/>
      <c r="O206" s="847"/>
      <c r="P206" s="848"/>
      <c r="Q206" s="848"/>
      <c r="R206" s="848"/>
      <c r="S206" s="848"/>
      <c r="T206" s="849"/>
      <c r="U206" s="862"/>
      <c r="V206" s="863"/>
      <c r="W206" s="863"/>
      <c r="X206" s="863"/>
      <c r="Y206" s="863"/>
      <c r="Z206" s="864"/>
      <c r="AA206" s="862"/>
      <c r="AB206" s="863"/>
      <c r="AC206" s="863"/>
      <c r="AD206" s="863"/>
      <c r="AE206" s="864"/>
      <c r="AF206" s="837" t="s">
        <v>181</v>
      </c>
      <c r="AG206" s="841"/>
      <c r="AH206" s="841"/>
      <c r="AI206" s="841"/>
      <c r="AJ206" s="841"/>
      <c r="AK206" s="841"/>
      <c r="AL206" s="838" t="s">
        <v>182</v>
      </c>
      <c r="AM206" s="839"/>
      <c r="AN206" s="839"/>
      <c r="AO206" s="839"/>
      <c r="AP206" s="839"/>
      <c r="AQ206" s="839"/>
      <c r="AR206" s="839"/>
      <c r="AS206" s="839"/>
      <c r="AT206" s="839"/>
      <c r="AU206" s="839"/>
      <c r="AV206" s="839"/>
      <c r="AW206" s="839"/>
      <c r="AX206" s="839"/>
      <c r="AY206" s="839"/>
      <c r="AZ206" s="840"/>
      <c r="BA206" s="841"/>
      <c r="BB206" s="841"/>
      <c r="BC206" s="841"/>
      <c r="BD206" s="841"/>
      <c r="BE206" s="879"/>
      <c r="BF206" s="23"/>
    </row>
    <row r="207" spans="1:58" ht="21.95" customHeight="1" x14ac:dyDescent="0.4">
      <c r="A207" s="906"/>
      <c r="B207" s="847"/>
      <c r="C207" s="848"/>
      <c r="D207" s="848"/>
      <c r="E207" s="848"/>
      <c r="F207" s="848"/>
      <c r="G207" s="848"/>
      <c r="H207" s="848"/>
      <c r="I207" s="848"/>
      <c r="J207" s="849"/>
      <c r="K207" s="847"/>
      <c r="L207" s="848"/>
      <c r="M207" s="848"/>
      <c r="N207" s="849"/>
      <c r="O207" s="847"/>
      <c r="P207" s="848"/>
      <c r="Q207" s="848"/>
      <c r="R207" s="848"/>
      <c r="S207" s="848"/>
      <c r="T207" s="849"/>
      <c r="U207" s="862"/>
      <c r="V207" s="863"/>
      <c r="W207" s="863"/>
      <c r="X207" s="863"/>
      <c r="Y207" s="863"/>
      <c r="Z207" s="864"/>
      <c r="AA207" s="862"/>
      <c r="AB207" s="863"/>
      <c r="AC207" s="863"/>
      <c r="AD207" s="863"/>
      <c r="AE207" s="864"/>
      <c r="AF207" s="837" t="s">
        <v>115</v>
      </c>
      <c r="AG207" s="841"/>
      <c r="AH207" s="841"/>
      <c r="AI207" s="841"/>
      <c r="AJ207" s="841"/>
      <c r="AK207" s="841"/>
      <c r="AL207" s="876" t="s">
        <v>60</v>
      </c>
      <c r="AM207" s="877"/>
      <c r="AN207" s="877"/>
      <c r="AO207" s="877"/>
      <c r="AP207" s="877"/>
      <c r="AQ207" s="877"/>
      <c r="AR207" s="877"/>
      <c r="AS207" s="877"/>
      <c r="AT207" s="877"/>
      <c r="AU207" s="877"/>
      <c r="AV207" s="877"/>
      <c r="AW207" s="877"/>
      <c r="AX207" s="877"/>
      <c r="AY207" s="877"/>
      <c r="AZ207" s="878"/>
      <c r="BA207" s="841"/>
      <c r="BB207" s="841"/>
      <c r="BC207" s="841"/>
      <c r="BD207" s="841"/>
      <c r="BE207" s="879"/>
      <c r="BF207" s="23"/>
    </row>
    <row r="208" spans="1:58" ht="21.95" customHeight="1" x14ac:dyDescent="0.4">
      <c r="A208" s="906"/>
      <c r="B208" s="847"/>
      <c r="C208" s="848"/>
      <c r="D208" s="848"/>
      <c r="E208" s="848"/>
      <c r="F208" s="848"/>
      <c r="G208" s="848"/>
      <c r="H208" s="848"/>
      <c r="I208" s="848"/>
      <c r="J208" s="849"/>
      <c r="K208" s="847"/>
      <c r="L208" s="848"/>
      <c r="M208" s="848"/>
      <c r="N208" s="849"/>
      <c r="O208" s="847"/>
      <c r="P208" s="848"/>
      <c r="Q208" s="848"/>
      <c r="R208" s="848"/>
      <c r="S208" s="848"/>
      <c r="T208" s="849"/>
      <c r="U208" s="862"/>
      <c r="V208" s="863"/>
      <c r="W208" s="863"/>
      <c r="X208" s="863"/>
      <c r="Y208" s="863"/>
      <c r="Z208" s="864"/>
      <c r="AA208" s="862"/>
      <c r="AB208" s="863"/>
      <c r="AC208" s="863"/>
      <c r="AD208" s="863"/>
      <c r="AE208" s="864"/>
      <c r="AF208" s="837" t="s">
        <v>196</v>
      </c>
      <c r="AG208" s="841"/>
      <c r="AH208" s="841"/>
      <c r="AI208" s="841"/>
      <c r="AJ208" s="841"/>
      <c r="AK208" s="841"/>
      <c r="AL208" s="876" t="s">
        <v>60</v>
      </c>
      <c r="AM208" s="877"/>
      <c r="AN208" s="877"/>
      <c r="AO208" s="877"/>
      <c r="AP208" s="877"/>
      <c r="AQ208" s="877"/>
      <c r="AR208" s="877"/>
      <c r="AS208" s="877"/>
      <c r="AT208" s="877"/>
      <c r="AU208" s="877"/>
      <c r="AV208" s="877"/>
      <c r="AW208" s="877"/>
      <c r="AX208" s="877"/>
      <c r="AY208" s="877"/>
      <c r="AZ208" s="878"/>
      <c r="BA208" s="841"/>
      <c r="BB208" s="841"/>
      <c r="BC208" s="841"/>
      <c r="BD208" s="841"/>
      <c r="BE208" s="879"/>
      <c r="BF208" s="23"/>
    </row>
    <row r="209" spans="1:58" ht="21.95" customHeight="1" x14ac:dyDescent="0.4">
      <c r="A209" s="906"/>
      <c r="B209" s="847"/>
      <c r="C209" s="848"/>
      <c r="D209" s="848"/>
      <c r="E209" s="848"/>
      <c r="F209" s="848"/>
      <c r="G209" s="848"/>
      <c r="H209" s="848"/>
      <c r="I209" s="848"/>
      <c r="J209" s="849"/>
      <c r="K209" s="847"/>
      <c r="L209" s="848"/>
      <c r="M209" s="848"/>
      <c r="N209" s="849"/>
      <c r="O209" s="847"/>
      <c r="P209" s="848"/>
      <c r="Q209" s="848"/>
      <c r="R209" s="848"/>
      <c r="S209" s="848"/>
      <c r="T209" s="849"/>
      <c r="U209" s="862"/>
      <c r="V209" s="863"/>
      <c r="W209" s="863"/>
      <c r="X209" s="863"/>
      <c r="Y209" s="863"/>
      <c r="Z209" s="864"/>
      <c r="AA209" s="862"/>
      <c r="AB209" s="863"/>
      <c r="AC209" s="863"/>
      <c r="AD209" s="863"/>
      <c r="AE209" s="864"/>
      <c r="AF209" s="837" t="s">
        <v>117</v>
      </c>
      <c r="AG209" s="841"/>
      <c r="AH209" s="841"/>
      <c r="AI209" s="841"/>
      <c r="AJ209" s="841"/>
      <c r="AK209" s="841"/>
      <c r="AL209" s="838" t="s">
        <v>118</v>
      </c>
      <c r="AM209" s="839"/>
      <c r="AN209" s="839"/>
      <c r="AO209" s="839"/>
      <c r="AP209" s="839"/>
      <c r="AQ209" s="839"/>
      <c r="AR209" s="839"/>
      <c r="AS209" s="839"/>
      <c r="AT209" s="839"/>
      <c r="AU209" s="839"/>
      <c r="AV209" s="839"/>
      <c r="AW209" s="839"/>
      <c r="AX209" s="839"/>
      <c r="AY209" s="839"/>
      <c r="AZ209" s="840"/>
      <c r="BA209" s="841"/>
      <c r="BB209" s="841"/>
      <c r="BC209" s="841"/>
      <c r="BD209" s="841"/>
      <c r="BE209" s="879"/>
      <c r="BF209" s="23"/>
    </row>
    <row r="210" spans="1:58" ht="21.95" customHeight="1" x14ac:dyDescent="0.4">
      <c r="A210" s="906"/>
      <c r="B210" s="847"/>
      <c r="C210" s="848"/>
      <c r="D210" s="848"/>
      <c r="E210" s="848"/>
      <c r="F210" s="848"/>
      <c r="G210" s="848"/>
      <c r="H210" s="848"/>
      <c r="I210" s="848"/>
      <c r="J210" s="849"/>
      <c r="K210" s="847"/>
      <c r="L210" s="848"/>
      <c r="M210" s="848"/>
      <c r="N210" s="849"/>
      <c r="O210" s="847"/>
      <c r="P210" s="848"/>
      <c r="Q210" s="848"/>
      <c r="R210" s="848"/>
      <c r="S210" s="848"/>
      <c r="T210" s="849"/>
      <c r="U210" s="862"/>
      <c r="V210" s="863"/>
      <c r="W210" s="863"/>
      <c r="X210" s="863"/>
      <c r="Y210" s="863"/>
      <c r="Z210" s="864"/>
      <c r="AA210" s="862"/>
      <c r="AB210" s="863"/>
      <c r="AC210" s="863"/>
      <c r="AD210" s="863"/>
      <c r="AE210" s="864"/>
      <c r="AF210" s="896" t="s">
        <v>189</v>
      </c>
      <c r="AG210" s="836"/>
      <c r="AH210" s="836"/>
      <c r="AI210" s="836"/>
      <c r="AJ210" s="836"/>
      <c r="AK210" s="837"/>
      <c r="AL210" s="876" t="s">
        <v>60</v>
      </c>
      <c r="AM210" s="877"/>
      <c r="AN210" s="877"/>
      <c r="AO210" s="877"/>
      <c r="AP210" s="877"/>
      <c r="AQ210" s="877"/>
      <c r="AR210" s="877"/>
      <c r="AS210" s="877"/>
      <c r="AT210" s="877"/>
      <c r="AU210" s="877"/>
      <c r="AV210" s="877"/>
      <c r="AW210" s="877"/>
      <c r="AX210" s="877"/>
      <c r="AY210" s="877"/>
      <c r="AZ210" s="878"/>
      <c r="BA210" s="841"/>
      <c r="BB210" s="841"/>
      <c r="BC210" s="841"/>
      <c r="BD210" s="841"/>
      <c r="BE210" s="879"/>
      <c r="BF210" s="26"/>
    </row>
    <row r="211" spans="1:58" ht="21.95" customHeight="1" x14ac:dyDescent="0.4">
      <c r="A211" s="906"/>
      <c r="B211" s="847"/>
      <c r="C211" s="848"/>
      <c r="D211" s="848"/>
      <c r="E211" s="848"/>
      <c r="F211" s="848"/>
      <c r="G211" s="848"/>
      <c r="H211" s="848"/>
      <c r="I211" s="848"/>
      <c r="J211" s="849"/>
      <c r="K211" s="847"/>
      <c r="L211" s="848"/>
      <c r="M211" s="848"/>
      <c r="N211" s="849"/>
      <c r="O211" s="847"/>
      <c r="P211" s="848"/>
      <c r="Q211" s="848"/>
      <c r="R211" s="848"/>
      <c r="S211" s="848"/>
      <c r="T211" s="849"/>
      <c r="U211" s="862"/>
      <c r="V211" s="863"/>
      <c r="W211" s="863"/>
      <c r="X211" s="863"/>
      <c r="Y211" s="863"/>
      <c r="Z211" s="864"/>
      <c r="AA211" s="862"/>
      <c r="AB211" s="863"/>
      <c r="AC211" s="863"/>
      <c r="AD211" s="863"/>
      <c r="AE211" s="864"/>
      <c r="AF211" s="836" t="s">
        <v>125</v>
      </c>
      <c r="AG211" s="836"/>
      <c r="AH211" s="836"/>
      <c r="AI211" s="836"/>
      <c r="AJ211" s="836"/>
      <c r="AK211" s="837"/>
      <c r="AL211" s="876" t="s">
        <v>68</v>
      </c>
      <c r="AM211" s="877"/>
      <c r="AN211" s="877"/>
      <c r="AO211" s="877"/>
      <c r="AP211" s="877"/>
      <c r="AQ211" s="877"/>
      <c r="AR211" s="877"/>
      <c r="AS211" s="877"/>
      <c r="AT211" s="877"/>
      <c r="AU211" s="877"/>
      <c r="AV211" s="877"/>
      <c r="AW211" s="877"/>
      <c r="AX211" s="877"/>
      <c r="AY211" s="877"/>
      <c r="AZ211" s="878"/>
      <c r="BA211" s="841"/>
      <c r="BB211" s="841"/>
      <c r="BC211" s="841"/>
      <c r="BD211" s="841"/>
      <c r="BE211" s="879"/>
      <c r="BF211" s="23"/>
    </row>
    <row r="212" spans="1:58" ht="44.1" customHeight="1" x14ac:dyDescent="0.4">
      <c r="A212" s="906"/>
      <c r="B212" s="847"/>
      <c r="C212" s="848"/>
      <c r="D212" s="848"/>
      <c r="E212" s="848"/>
      <c r="F212" s="848"/>
      <c r="G212" s="848"/>
      <c r="H212" s="848"/>
      <c r="I212" s="848"/>
      <c r="J212" s="849"/>
      <c r="K212" s="847"/>
      <c r="L212" s="848"/>
      <c r="M212" s="848"/>
      <c r="N212" s="849"/>
      <c r="O212" s="847"/>
      <c r="P212" s="848"/>
      <c r="Q212" s="848"/>
      <c r="R212" s="848"/>
      <c r="S212" s="848"/>
      <c r="T212" s="849"/>
      <c r="U212" s="862"/>
      <c r="V212" s="863"/>
      <c r="W212" s="863"/>
      <c r="X212" s="863"/>
      <c r="Y212" s="863"/>
      <c r="Z212" s="864"/>
      <c r="AA212" s="862"/>
      <c r="AB212" s="863"/>
      <c r="AC212" s="863"/>
      <c r="AD212" s="863"/>
      <c r="AE212" s="864"/>
      <c r="AF212" s="835" t="s">
        <v>126</v>
      </c>
      <c r="AG212" s="836"/>
      <c r="AH212" s="836"/>
      <c r="AI212" s="836"/>
      <c r="AJ212" s="836"/>
      <c r="AK212" s="837"/>
      <c r="AL212" s="887" t="s">
        <v>70</v>
      </c>
      <c r="AM212" s="877"/>
      <c r="AN212" s="877"/>
      <c r="AO212" s="877"/>
      <c r="AP212" s="877"/>
      <c r="AQ212" s="877"/>
      <c r="AR212" s="877"/>
      <c r="AS212" s="877"/>
      <c r="AT212" s="877"/>
      <c r="AU212" s="877"/>
      <c r="AV212" s="877"/>
      <c r="AW212" s="877"/>
      <c r="AX212" s="877"/>
      <c r="AY212" s="877"/>
      <c r="AZ212" s="878"/>
      <c r="BA212" s="835"/>
      <c r="BB212" s="836"/>
      <c r="BC212" s="836"/>
      <c r="BD212" s="836"/>
      <c r="BE212" s="888"/>
      <c r="BF212" s="23"/>
    </row>
    <row r="213" spans="1:58" ht="21.95" customHeight="1" x14ac:dyDescent="0.4">
      <c r="A213" s="906"/>
      <c r="B213" s="847"/>
      <c r="C213" s="848"/>
      <c r="D213" s="848"/>
      <c r="E213" s="848"/>
      <c r="F213" s="848"/>
      <c r="G213" s="848"/>
      <c r="H213" s="848"/>
      <c r="I213" s="848"/>
      <c r="J213" s="849"/>
      <c r="K213" s="847"/>
      <c r="L213" s="848"/>
      <c r="M213" s="848"/>
      <c r="N213" s="849"/>
      <c r="O213" s="847"/>
      <c r="P213" s="848"/>
      <c r="Q213" s="848"/>
      <c r="R213" s="848"/>
      <c r="S213" s="848"/>
      <c r="T213" s="849"/>
      <c r="U213" s="862"/>
      <c r="V213" s="863"/>
      <c r="W213" s="863"/>
      <c r="X213" s="863"/>
      <c r="Y213" s="863"/>
      <c r="Z213" s="864"/>
      <c r="AA213" s="862"/>
      <c r="AB213" s="863"/>
      <c r="AC213" s="863"/>
      <c r="AD213" s="863"/>
      <c r="AE213" s="864"/>
      <c r="AF213" s="836" t="s">
        <v>90</v>
      </c>
      <c r="AG213" s="836"/>
      <c r="AH213" s="836"/>
      <c r="AI213" s="836"/>
      <c r="AJ213" s="836"/>
      <c r="AK213" s="837"/>
      <c r="AL213" s="876" t="s">
        <v>72</v>
      </c>
      <c r="AM213" s="877"/>
      <c r="AN213" s="877"/>
      <c r="AO213" s="877"/>
      <c r="AP213" s="877"/>
      <c r="AQ213" s="877"/>
      <c r="AR213" s="877"/>
      <c r="AS213" s="877"/>
      <c r="AT213" s="877"/>
      <c r="AU213" s="877"/>
      <c r="AV213" s="877"/>
      <c r="AW213" s="877"/>
      <c r="AX213" s="877"/>
      <c r="AY213" s="877"/>
      <c r="AZ213" s="878"/>
      <c r="BA213" s="841"/>
      <c r="BB213" s="841"/>
      <c r="BC213" s="841"/>
      <c r="BD213" s="841"/>
      <c r="BE213" s="879"/>
      <c r="BF213" s="23"/>
    </row>
    <row r="214" spans="1:58" ht="21.95" customHeight="1" x14ac:dyDescent="0.4">
      <c r="A214" s="906"/>
      <c r="B214" s="847"/>
      <c r="C214" s="848"/>
      <c r="D214" s="848"/>
      <c r="E214" s="848"/>
      <c r="F214" s="848"/>
      <c r="G214" s="848"/>
      <c r="H214" s="848"/>
      <c r="I214" s="848"/>
      <c r="J214" s="849"/>
      <c r="K214" s="847"/>
      <c r="L214" s="848"/>
      <c r="M214" s="848"/>
      <c r="N214" s="849"/>
      <c r="O214" s="847"/>
      <c r="P214" s="848"/>
      <c r="Q214" s="848"/>
      <c r="R214" s="848"/>
      <c r="S214" s="848"/>
      <c r="T214" s="849"/>
      <c r="U214" s="862"/>
      <c r="V214" s="863"/>
      <c r="W214" s="863"/>
      <c r="X214" s="863"/>
      <c r="Y214" s="863"/>
      <c r="Z214" s="864"/>
      <c r="AA214" s="862"/>
      <c r="AB214" s="863"/>
      <c r="AC214" s="863"/>
      <c r="AD214" s="863"/>
      <c r="AE214" s="864"/>
      <c r="AF214" s="835" t="s">
        <v>73</v>
      </c>
      <c r="AG214" s="836"/>
      <c r="AH214" s="836"/>
      <c r="AI214" s="836"/>
      <c r="AJ214" s="836"/>
      <c r="AK214" s="837"/>
      <c r="AL214" s="838" t="s">
        <v>72</v>
      </c>
      <c r="AM214" s="839"/>
      <c r="AN214" s="839"/>
      <c r="AO214" s="839"/>
      <c r="AP214" s="839"/>
      <c r="AQ214" s="839"/>
      <c r="AR214" s="839"/>
      <c r="AS214" s="839"/>
      <c r="AT214" s="839"/>
      <c r="AU214" s="839"/>
      <c r="AV214" s="839"/>
      <c r="AW214" s="839"/>
      <c r="AX214" s="839"/>
      <c r="AY214" s="839"/>
      <c r="AZ214" s="840"/>
      <c r="BA214" s="841"/>
      <c r="BB214" s="841"/>
      <c r="BC214" s="841"/>
      <c r="BD214" s="841"/>
      <c r="BE214" s="879"/>
      <c r="BF214" s="23"/>
    </row>
    <row r="215" spans="1:58" ht="21.95" customHeight="1" x14ac:dyDescent="0.4">
      <c r="A215" s="906"/>
      <c r="B215" s="850"/>
      <c r="C215" s="851"/>
      <c r="D215" s="851"/>
      <c r="E215" s="851"/>
      <c r="F215" s="851"/>
      <c r="G215" s="851"/>
      <c r="H215" s="851"/>
      <c r="I215" s="851"/>
      <c r="J215" s="852"/>
      <c r="K215" s="850"/>
      <c r="L215" s="851"/>
      <c r="M215" s="851"/>
      <c r="N215" s="852"/>
      <c r="O215" s="850"/>
      <c r="P215" s="851"/>
      <c r="Q215" s="851"/>
      <c r="R215" s="851"/>
      <c r="S215" s="851"/>
      <c r="T215" s="852"/>
      <c r="U215" s="891"/>
      <c r="V215" s="892"/>
      <c r="W215" s="892"/>
      <c r="X215" s="892"/>
      <c r="Y215" s="892"/>
      <c r="Z215" s="893"/>
      <c r="AA215" s="891"/>
      <c r="AB215" s="892"/>
      <c r="AC215" s="892"/>
      <c r="AD215" s="892"/>
      <c r="AE215" s="893"/>
      <c r="AF215" s="835" t="s">
        <v>129</v>
      </c>
      <c r="AG215" s="836"/>
      <c r="AH215" s="836"/>
      <c r="AI215" s="836"/>
      <c r="AJ215" s="836"/>
      <c r="AK215" s="837"/>
      <c r="AL215" s="838" t="s">
        <v>58</v>
      </c>
      <c r="AM215" s="839"/>
      <c r="AN215" s="839"/>
      <c r="AO215" s="839"/>
      <c r="AP215" s="839"/>
      <c r="AQ215" s="839"/>
      <c r="AR215" s="839"/>
      <c r="AS215" s="839"/>
      <c r="AT215" s="839"/>
      <c r="AU215" s="839"/>
      <c r="AV215" s="839"/>
      <c r="AW215" s="839"/>
      <c r="AX215" s="839"/>
      <c r="AY215" s="839"/>
      <c r="AZ215" s="840"/>
      <c r="BA215" s="841"/>
      <c r="BB215" s="842"/>
      <c r="BC215" s="842"/>
      <c r="BD215" s="842"/>
      <c r="BE215" s="843"/>
      <c r="BF215" s="23"/>
    </row>
    <row r="216" spans="1:58" ht="120" customHeight="1" x14ac:dyDescent="0.4">
      <c r="A216" s="906"/>
      <c r="B216" s="873" t="s">
        <v>197</v>
      </c>
      <c r="C216" s="845"/>
      <c r="D216" s="845"/>
      <c r="E216" s="845"/>
      <c r="F216" s="845"/>
      <c r="G216" s="845"/>
      <c r="H216" s="845"/>
      <c r="I216" s="845"/>
      <c r="J216" s="846"/>
      <c r="K216" s="844"/>
      <c r="L216" s="845"/>
      <c r="M216" s="845"/>
      <c r="N216" s="846"/>
      <c r="O216" s="873" t="s">
        <v>169</v>
      </c>
      <c r="P216" s="845"/>
      <c r="Q216" s="845"/>
      <c r="R216" s="845"/>
      <c r="S216" s="845"/>
      <c r="T216" s="846"/>
      <c r="U216" s="873" t="s">
        <v>169</v>
      </c>
      <c r="V216" s="845"/>
      <c r="W216" s="845"/>
      <c r="X216" s="845"/>
      <c r="Y216" s="845"/>
      <c r="Z216" s="846"/>
      <c r="AA216" s="873" t="s">
        <v>198</v>
      </c>
      <c r="AB216" s="845"/>
      <c r="AC216" s="845"/>
      <c r="AD216" s="845"/>
      <c r="AE216" s="846"/>
      <c r="AF216" s="896" t="s">
        <v>199</v>
      </c>
      <c r="AG216" s="836"/>
      <c r="AH216" s="836"/>
      <c r="AI216" s="836"/>
      <c r="AJ216" s="836"/>
      <c r="AK216" s="837"/>
      <c r="AL216" s="889" t="s">
        <v>200</v>
      </c>
      <c r="AM216" s="836"/>
      <c r="AN216" s="836"/>
      <c r="AO216" s="836"/>
      <c r="AP216" s="836"/>
      <c r="AQ216" s="836"/>
      <c r="AR216" s="836"/>
      <c r="AS216" s="836"/>
      <c r="AT216" s="836"/>
      <c r="AU216" s="836"/>
      <c r="AV216" s="836"/>
      <c r="AW216" s="836"/>
      <c r="AX216" s="836"/>
      <c r="AY216" s="836"/>
      <c r="AZ216" s="837"/>
      <c r="BA216" s="841"/>
      <c r="BB216" s="841"/>
      <c r="BC216" s="841"/>
      <c r="BD216" s="841"/>
      <c r="BE216" s="879"/>
      <c r="BF216" s="26"/>
    </row>
    <row r="217" spans="1:58" ht="21.95" customHeight="1" x14ac:dyDescent="0.4">
      <c r="A217" s="906"/>
      <c r="B217" s="847"/>
      <c r="C217" s="848"/>
      <c r="D217" s="848"/>
      <c r="E217" s="848"/>
      <c r="F217" s="848"/>
      <c r="G217" s="848"/>
      <c r="H217" s="848"/>
      <c r="I217" s="848"/>
      <c r="J217" s="849"/>
      <c r="K217" s="847"/>
      <c r="L217" s="848"/>
      <c r="M217" s="848"/>
      <c r="N217" s="849"/>
      <c r="O217" s="847"/>
      <c r="P217" s="848"/>
      <c r="Q217" s="848"/>
      <c r="R217" s="848"/>
      <c r="S217" s="848"/>
      <c r="T217" s="849"/>
      <c r="U217" s="847"/>
      <c r="V217" s="848"/>
      <c r="W217" s="848"/>
      <c r="X217" s="848"/>
      <c r="Y217" s="848"/>
      <c r="Z217" s="849"/>
      <c r="AA217" s="847"/>
      <c r="AB217" s="848"/>
      <c r="AC217" s="848"/>
      <c r="AD217" s="848"/>
      <c r="AE217" s="849"/>
      <c r="AF217" s="836" t="s">
        <v>84</v>
      </c>
      <c r="AG217" s="836"/>
      <c r="AH217" s="836"/>
      <c r="AI217" s="836"/>
      <c r="AJ217" s="836"/>
      <c r="AK217" s="837"/>
      <c r="AL217" s="876" t="s">
        <v>60</v>
      </c>
      <c r="AM217" s="877"/>
      <c r="AN217" s="877"/>
      <c r="AO217" s="877"/>
      <c r="AP217" s="877"/>
      <c r="AQ217" s="877"/>
      <c r="AR217" s="877"/>
      <c r="AS217" s="877"/>
      <c r="AT217" s="877"/>
      <c r="AU217" s="877"/>
      <c r="AV217" s="877"/>
      <c r="AW217" s="877"/>
      <c r="AX217" s="877"/>
      <c r="AY217" s="877"/>
      <c r="AZ217" s="878"/>
      <c r="BA217" s="841"/>
      <c r="BB217" s="841"/>
      <c r="BC217" s="841"/>
      <c r="BD217" s="841"/>
      <c r="BE217" s="879"/>
      <c r="BF217" s="23"/>
    </row>
    <row r="218" spans="1:58" ht="21.95" customHeight="1" x14ac:dyDescent="0.4">
      <c r="A218" s="906"/>
      <c r="B218" s="847"/>
      <c r="C218" s="848"/>
      <c r="D218" s="848"/>
      <c r="E218" s="848"/>
      <c r="F218" s="848"/>
      <c r="G218" s="848"/>
      <c r="H218" s="848"/>
      <c r="I218" s="848"/>
      <c r="J218" s="849"/>
      <c r="K218" s="847"/>
      <c r="L218" s="848"/>
      <c r="M218" s="848"/>
      <c r="N218" s="849"/>
      <c r="O218" s="847"/>
      <c r="P218" s="848"/>
      <c r="Q218" s="848"/>
      <c r="R218" s="848"/>
      <c r="S218" s="848"/>
      <c r="T218" s="849"/>
      <c r="U218" s="847"/>
      <c r="V218" s="848"/>
      <c r="W218" s="848"/>
      <c r="X218" s="848"/>
      <c r="Y218" s="848"/>
      <c r="Z218" s="849"/>
      <c r="AA218" s="847"/>
      <c r="AB218" s="848"/>
      <c r="AC218" s="848"/>
      <c r="AD218" s="848"/>
      <c r="AE218" s="849"/>
      <c r="AF218" s="837" t="s">
        <v>85</v>
      </c>
      <c r="AG218" s="841"/>
      <c r="AH218" s="841"/>
      <c r="AI218" s="841"/>
      <c r="AJ218" s="841"/>
      <c r="AK218" s="841"/>
      <c r="AL218" s="876" t="s">
        <v>60</v>
      </c>
      <c r="AM218" s="877"/>
      <c r="AN218" s="877"/>
      <c r="AO218" s="877"/>
      <c r="AP218" s="877"/>
      <c r="AQ218" s="877"/>
      <c r="AR218" s="877"/>
      <c r="AS218" s="877"/>
      <c r="AT218" s="877"/>
      <c r="AU218" s="877"/>
      <c r="AV218" s="877"/>
      <c r="AW218" s="877"/>
      <c r="AX218" s="877"/>
      <c r="AY218" s="877"/>
      <c r="AZ218" s="878"/>
      <c r="BA218" s="841"/>
      <c r="BB218" s="841"/>
      <c r="BC218" s="841"/>
      <c r="BD218" s="841"/>
      <c r="BE218" s="879"/>
      <c r="BF218" s="23"/>
    </row>
    <row r="219" spans="1:58" ht="21.95" customHeight="1" x14ac:dyDescent="0.4">
      <c r="A219" s="906"/>
      <c r="B219" s="847"/>
      <c r="C219" s="848"/>
      <c r="D219" s="848"/>
      <c r="E219" s="848"/>
      <c r="F219" s="848"/>
      <c r="G219" s="848"/>
      <c r="H219" s="848"/>
      <c r="I219" s="848"/>
      <c r="J219" s="849"/>
      <c r="K219" s="847"/>
      <c r="L219" s="848"/>
      <c r="M219" s="848"/>
      <c r="N219" s="849"/>
      <c r="O219" s="847"/>
      <c r="P219" s="848"/>
      <c r="Q219" s="848"/>
      <c r="R219" s="848"/>
      <c r="S219" s="848"/>
      <c r="T219" s="849"/>
      <c r="U219" s="847"/>
      <c r="V219" s="848"/>
      <c r="W219" s="848"/>
      <c r="X219" s="848"/>
      <c r="Y219" s="848"/>
      <c r="Z219" s="849"/>
      <c r="AA219" s="847"/>
      <c r="AB219" s="848"/>
      <c r="AC219" s="848"/>
      <c r="AD219" s="848"/>
      <c r="AE219" s="849"/>
      <c r="AF219" s="837" t="s">
        <v>86</v>
      </c>
      <c r="AG219" s="841"/>
      <c r="AH219" s="841"/>
      <c r="AI219" s="841"/>
      <c r="AJ219" s="841"/>
      <c r="AK219" s="841"/>
      <c r="AL219" s="838" t="s">
        <v>60</v>
      </c>
      <c r="AM219" s="839"/>
      <c r="AN219" s="839"/>
      <c r="AO219" s="839"/>
      <c r="AP219" s="839"/>
      <c r="AQ219" s="839"/>
      <c r="AR219" s="839"/>
      <c r="AS219" s="839"/>
      <c r="AT219" s="839"/>
      <c r="AU219" s="839"/>
      <c r="AV219" s="839"/>
      <c r="AW219" s="839"/>
      <c r="AX219" s="839"/>
      <c r="AY219" s="839"/>
      <c r="AZ219" s="840"/>
      <c r="BA219" s="841"/>
      <c r="BB219" s="841"/>
      <c r="BC219" s="841"/>
      <c r="BD219" s="841"/>
      <c r="BE219" s="879"/>
      <c r="BF219" s="27"/>
    </row>
    <row r="220" spans="1:58" ht="21.95" customHeight="1" x14ac:dyDescent="0.4">
      <c r="A220" s="906"/>
      <c r="B220" s="847"/>
      <c r="C220" s="848"/>
      <c r="D220" s="848"/>
      <c r="E220" s="848"/>
      <c r="F220" s="848"/>
      <c r="G220" s="848"/>
      <c r="H220" s="848"/>
      <c r="I220" s="848"/>
      <c r="J220" s="849"/>
      <c r="K220" s="847"/>
      <c r="L220" s="848"/>
      <c r="M220" s="848"/>
      <c r="N220" s="849"/>
      <c r="O220" s="847"/>
      <c r="P220" s="848"/>
      <c r="Q220" s="848"/>
      <c r="R220" s="848"/>
      <c r="S220" s="848"/>
      <c r="T220" s="849"/>
      <c r="U220" s="847"/>
      <c r="V220" s="848"/>
      <c r="W220" s="848"/>
      <c r="X220" s="848"/>
      <c r="Y220" s="848"/>
      <c r="Z220" s="849"/>
      <c r="AA220" s="847"/>
      <c r="AB220" s="848"/>
      <c r="AC220" s="848"/>
      <c r="AD220" s="848"/>
      <c r="AE220" s="849"/>
      <c r="AF220" s="835" t="s">
        <v>201</v>
      </c>
      <c r="AG220" s="836"/>
      <c r="AH220" s="836"/>
      <c r="AI220" s="836"/>
      <c r="AJ220" s="836"/>
      <c r="AK220" s="837"/>
      <c r="AL220" s="876" t="s">
        <v>60</v>
      </c>
      <c r="AM220" s="877"/>
      <c r="AN220" s="877"/>
      <c r="AO220" s="877"/>
      <c r="AP220" s="877"/>
      <c r="AQ220" s="877"/>
      <c r="AR220" s="877"/>
      <c r="AS220" s="877"/>
      <c r="AT220" s="877"/>
      <c r="AU220" s="877"/>
      <c r="AV220" s="877"/>
      <c r="AW220" s="877"/>
      <c r="AX220" s="877"/>
      <c r="AY220" s="877"/>
      <c r="AZ220" s="878"/>
      <c r="BA220" s="835"/>
      <c r="BB220" s="836"/>
      <c r="BC220" s="836"/>
      <c r="BD220" s="836"/>
      <c r="BE220" s="888"/>
      <c r="BF220" s="27"/>
    </row>
    <row r="221" spans="1:58" ht="21.95" customHeight="1" x14ac:dyDescent="0.4">
      <c r="A221" s="906"/>
      <c r="B221" s="847"/>
      <c r="C221" s="848"/>
      <c r="D221" s="848"/>
      <c r="E221" s="848"/>
      <c r="F221" s="848"/>
      <c r="G221" s="848"/>
      <c r="H221" s="848"/>
      <c r="I221" s="848"/>
      <c r="J221" s="849"/>
      <c r="K221" s="847"/>
      <c r="L221" s="848"/>
      <c r="M221" s="848"/>
      <c r="N221" s="849"/>
      <c r="O221" s="847"/>
      <c r="P221" s="848"/>
      <c r="Q221" s="848"/>
      <c r="R221" s="848"/>
      <c r="S221" s="848"/>
      <c r="T221" s="849"/>
      <c r="U221" s="847"/>
      <c r="V221" s="848"/>
      <c r="W221" s="848"/>
      <c r="X221" s="848"/>
      <c r="Y221" s="848"/>
      <c r="Z221" s="849"/>
      <c r="AA221" s="847"/>
      <c r="AB221" s="848"/>
      <c r="AC221" s="848"/>
      <c r="AD221" s="848"/>
      <c r="AE221" s="849"/>
      <c r="AF221" s="835" t="s">
        <v>74</v>
      </c>
      <c r="AG221" s="836"/>
      <c r="AH221" s="836"/>
      <c r="AI221" s="836"/>
      <c r="AJ221" s="836"/>
      <c r="AK221" s="837"/>
      <c r="AL221" s="838" t="s">
        <v>104</v>
      </c>
      <c r="AM221" s="839"/>
      <c r="AN221" s="839"/>
      <c r="AO221" s="839"/>
      <c r="AP221" s="839"/>
      <c r="AQ221" s="839"/>
      <c r="AR221" s="839"/>
      <c r="AS221" s="839"/>
      <c r="AT221" s="839"/>
      <c r="AU221" s="839"/>
      <c r="AV221" s="839"/>
      <c r="AW221" s="839"/>
      <c r="AX221" s="839"/>
      <c r="AY221" s="839"/>
      <c r="AZ221" s="840"/>
      <c r="BA221" s="880"/>
      <c r="BB221" s="881"/>
      <c r="BC221" s="881"/>
      <c r="BD221" s="881"/>
      <c r="BE221" s="883"/>
      <c r="BF221" s="23"/>
    </row>
    <row r="222" spans="1:58" ht="21.95" customHeight="1" x14ac:dyDescent="0.4">
      <c r="A222" s="906"/>
      <c r="B222" s="847"/>
      <c r="C222" s="848"/>
      <c r="D222" s="848"/>
      <c r="E222" s="848"/>
      <c r="F222" s="848"/>
      <c r="G222" s="848"/>
      <c r="H222" s="848"/>
      <c r="I222" s="848"/>
      <c r="J222" s="849"/>
      <c r="K222" s="847"/>
      <c r="L222" s="848"/>
      <c r="M222" s="848"/>
      <c r="N222" s="849"/>
      <c r="O222" s="847"/>
      <c r="P222" s="848"/>
      <c r="Q222" s="848"/>
      <c r="R222" s="848"/>
      <c r="S222" s="848"/>
      <c r="T222" s="849"/>
      <c r="U222" s="847"/>
      <c r="V222" s="848"/>
      <c r="W222" s="848"/>
      <c r="X222" s="848"/>
      <c r="Y222" s="848"/>
      <c r="Z222" s="849"/>
      <c r="AA222" s="847"/>
      <c r="AB222" s="848"/>
      <c r="AC222" s="848"/>
      <c r="AD222" s="848"/>
      <c r="AE222" s="849"/>
      <c r="AF222" s="835" t="s">
        <v>59</v>
      </c>
      <c r="AG222" s="836"/>
      <c r="AH222" s="836"/>
      <c r="AI222" s="836"/>
      <c r="AJ222" s="836"/>
      <c r="AK222" s="837"/>
      <c r="AL222" s="838" t="s">
        <v>60</v>
      </c>
      <c r="AM222" s="839"/>
      <c r="AN222" s="839"/>
      <c r="AO222" s="839"/>
      <c r="AP222" s="839"/>
      <c r="AQ222" s="839"/>
      <c r="AR222" s="839"/>
      <c r="AS222" s="839"/>
      <c r="AT222" s="839"/>
      <c r="AU222" s="839"/>
      <c r="AV222" s="839"/>
      <c r="AW222" s="839"/>
      <c r="AX222" s="839"/>
      <c r="AY222" s="839"/>
      <c r="AZ222" s="840"/>
      <c r="BA222" s="880"/>
      <c r="BB222" s="881"/>
      <c r="BC222" s="881"/>
      <c r="BD222" s="881"/>
      <c r="BE222" s="883"/>
      <c r="BF222" s="23"/>
    </row>
    <row r="223" spans="1:58" ht="21.95" customHeight="1" x14ac:dyDescent="0.4">
      <c r="A223" s="906"/>
      <c r="B223" s="847"/>
      <c r="C223" s="848"/>
      <c r="D223" s="848"/>
      <c r="E223" s="848"/>
      <c r="F223" s="848"/>
      <c r="G223" s="848"/>
      <c r="H223" s="848"/>
      <c r="I223" s="848"/>
      <c r="J223" s="849"/>
      <c r="K223" s="847"/>
      <c r="L223" s="848"/>
      <c r="M223" s="848"/>
      <c r="N223" s="849"/>
      <c r="O223" s="847"/>
      <c r="P223" s="848"/>
      <c r="Q223" s="848"/>
      <c r="R223" s="848"/>
      <c r="S223" s="848"/>
      <c r="T223" s="849"/>
      <c r="U223" s="847"/>
      <c r="V223" s="848"/>
      <c r="W223" s="848"/>
      <c r="X223" s="848"/>
      <c r="Y223" s="848"/>
      <c r="Z223" s="849"/>
      <c r="AA223" s="847"/>
      <c r="AB223" s="848"/>
      <c r="AC223" s="848"/>
      <c r="AD223" s="848"/>
      <c r="AE223" s="849"/>
      <c r="AF223" s="836" t="s">
        <v>82</v>
      </c>
      <c r="AG223" s="836"/>
      <c r="AH223" s="836"/>
      <c r="AI223" s="836"/>
      <c r="AJ223" s="836"/>
      <c r="AK223" s="837"/>
      <c r="AL223" s="876" t="s">
        <v>60</v>
      </c>
      <c r="AM223" s="877"/>
      <c r="AN223" s="877"/>
      <c r="AO223" s="877"/>
      <c r="AP223" s="877"/>
      <c r="AQ223" s="877"/>
      <c r="AR223" s="877"/>
      <c r="AS223" s="877"/>
      <c r="AT223" s="877"/>
      <c r="AU223" s="877"/>
      <c r="AV223" s="877"/>
      <c r="AW223" s="877"/>
      <c r="AX223" s="877"/>
      <c r="AY223" s="877"/>
      <c r="AZ223" s="878"/>
      <c r="BA223" s="841"/>
      <c r="BB223" s="841"/>
      <c r="BC223" s="841"/>
      <c r="BD223" s="841"/>
      <c r="BE223" s="879"/>
      <c r="BF223" s="23"/>
    </row>
    <row r="224" spans="1:58" ht="21.95" customHeight="1" x14ac:dyDescent="0.4">
      <c r="A224" s="906"/>
      <c r="B224" s="847"/>
      <c r="C224" s="848"/>
      <c r="D224" s="848"/>
      <c r="E224" s="848"/>
      <c r="F224" s="848"/>
      <c r="G224" s="848"/>
      <c r="H224" s="848"/>
      <c r="I224" s="848"/>
      <c r="J224" s="849"/>
      <c r="K224" s="847"/>
      <c r="L224" s="848"/>
      <c r="M224" s="848"/>
      <c r="N224" s="849"/>
      <c r="O224" s="847"/>
      <c r="P224" s="848"/>
      <c r="Q224" s="848"/>
      <c r="R224" s="848"/>
      <c r="S224" s="848"/>
      <c r="T224" s="849"/>
      <c r="U224" s="847"/>
      <c r="V224" s="848"/>
      <c r="W224" s="848"/>
      <c r="X224" s="848"/>
      <c r="Y224" s="848"/>
      <c r="Z224" s="849"/>
      <c r="AA224" s="847"/>
      <c r="AB224" s="848"/>
      <c r="AC224" s="848"/>
      <c r="AD224" s="848"/>
      <c r="AE224" s="849"/>
      <c r="AF224" s="836" t="s">
        <v>62</v>
      </c>
      <c r="AG224" s="836"/>
      <c r="AH224" s="836"/>
      <c r="AI224" s="836"/>
      <c r="AJ224" s="836"/>
      <c r="AK224" s="837"/>
      <c r="AL224" s="876" t="s">
        <v>60</v>
      </c>
      <c r="AM224" s="877"/>
      <c r="AN224" s="877"/>
      <c r="AO224" s="877"/>
      <c r="AP224" s="877"/>
      <c r="AQ224" s="877"/>
      <c r="AR224" s="877"/>
      <c r="AS224" s="877"/>
      <c r="AT224" s="877"/>
      <c r="AU224" s="877"/>
      <c r="AV224" s="877"/>
      <c r="AW224" s="877"/>
      <c r="AX224" s="877"/>
      <c r="AY224" s="877"/>
      <c r="AZ224" s="878"/>
      <c r="BA224" s="841"/>
      <c r="BB224" s="841"/>
      <c r="BC224" s="841"/>
      <c r="BD224" s="841"/>
      <c r="BE224" s="879"/>
      <c r="BF224" s="23"/>
    </row>
    <row r="225" spans="1:58" ht="21.95" customHeight="1" x14ac:dyDescent="0.4">
      <c r="A225" s="906"/>
      <c r="B225" s="847"/>
      <c r="C225" s="848"/>
      <c r="D225" s="848"/>
      <c r="E225" s="848"/>
      <c r="F225" s="848"/>
      <c r="G225" s="848"/>
      <c r="H225" s="848"/>
      <c r="I225" s="848"/>
      <c r="J225" s="849"/>
      <c r="K225" s="847"/>
      <c r="L225" s="848"/>
      <c r="M225" s="848"/>
      <c r="N225" s="849"/>
      <c r="O225" s="847"/>
      <c r="P225" s="848"/>
      <c r="Q225" s="848"/>
      <c r="R225" s="848"/>
      <c r="S225" s="848"/>
      <c r="T225" s="849"/>
      <c r="U225" s="847"/>
      <c r="V225" s="848"/>
      <c r="W225" s="848"/>
      <c r="X225" s="848"/>
      <c r="Y225" s="848"/>
      <c r="Z225" s="849"/>
      <c r="AA225" s="847"/>
      <c r="AB225" s="848"/>
      <c r="AC225" s="848"/>
      <c r="AD225" s="848"/>
      <c r="AE225" s="849"/>
      <c r="AF225" s="837" t="s">
        <v>105</v>
      </c>
      <c r="AG225" s="841"/>
      <c r="AH225" s="841"/>
      <c r="AI225" s="841"/>
      <c r="AJ225" s="841"/>
      <c r="AK225" s="841"/>
      <c r="AL225" s="838" t="s">
        <v>88</v>
      </c>
      <c r="AM225" s="839"/>
      <c r="AN225" s="839"/>
      <c r="AO225" s="839"/>
      <c r="AP225" s="839"/>
      <c r="AQ225" s="839"/>
      <c r="AR225" s="839"/>
      <c r="AS225" s="839"/>
      <c r="AT225" s="839"/>
      <c r="AU225" s="839"/>
      <c r="AV225" s="839"/>
      <c r="AW225" s="839"/>
      <c r="AX225" s="839"/>
      <c r="AY225" s="839"/>
      <c r="AZ225" s="840"/>
      <c r="BA225" s="841"/>
      <c r="BB225" s="841"/>
      <c r="BC225" s="841"/>
      <c r="BD225" s="841"/>
      <c r="BE225" s="879"/>
      <c r="BF225" s="23"/>
    </row>
    <row r="226" spans="1:58" ht="21.95" customHeight="1" x14ac:dyDescent="0.4">
      <c r="A226" s="906"/>
      <c r="B226" s="847"/>
      <c r="C226" s="848"/>
      <c r="D226" s="848"/>
      <c r="E226" s="848"/>
      <c r="F226" s="848"/>
      <c r="G226" s="848"/>
      <c r="H226" s="848"/>
      <c r="I226" s="848"/>
      <c r="J226" s="849"/>
      <c r="K226" s="847"/>
      <c r="L226" s="848"/>
      <c r="M226" s="848"/>
      <c r="N226" s="849"/>
      <c r="O226" s="847"/>
      <c r="P226" s="848"/>
      <c r="Q226" s="848"/>
      <c r="R226" s="848"/>
      <c r="S226" s="848"/>
      <c r="T226" s="849"/>
      <c r="U226" s="847"/>
      <c r="V226" s="848"/>
      <c r="W226" s="848"/>
      <c r="X226" s="848"/>
      <c r="Y226" s="848"/>
      <c r="Z226" s="849"/>
      <c r="AA226" s="847"/>
      <c r="AB226" s="848"/>
      <c r="AC226" s="848"/>
      <c r="AD226" s="848"/>
      <c r="AE226" s="849"/>
      <c r="AF226" s="836" t="s">
        <v>110</v>
      </c>
      <c r="AG226" s="836"/>
      <c r="AH226" s="836"/>
      <c r="AI226" s="836"/>
      <c r="AJ226" s="836"/>
      <c r="AK226" s="837"/>
      <c r="AL226" s="838" t="s">
        <v>111</v>
      </c>
      <c r="AM226" s="839"/>
      <c r="AN226" s="839"/>
      <c r="AO226" s="839"/>
      <c r="AP226" s="839"/>
      <c r="AQ226" s="839"/>
      <c r="AR226" s="839"/>
      <c r="AS226" s="839"/>
      <c r="AT226" s="839"/>
      <c r="AU226" s="839"/>
      <c r="AV226" s="839"/>
      <c r="AW226" s="839"/>
      <c r="AX226" s="839"/>
      <c r="AY226" s="839"/>
      <c r="AZ226" s="840"/>
      <c r="BA226" s="841"/>
      <c r="BB226" s="841"/>
      <c r="BC226" s="841"/>
      <c r="BD226" s="841"/>
      <c r="BE226" s="879"/>
      <c r="BF226" s="23"/>
    </row>
    <row r="227" spans="1:58" ht="21.95" customHeight="1" x14ac:dyDescent="0.4">
      <c r="A227" s="906"/>
      <c r="B227" s="847"/>
      <c r="C227" s="848"/>
      <c r="D227" s="848"/>
      <c r="E227" s="848"/>
      <c r="F227" s="848"/>
      <c r="G227" s="848"/>
      <c r="H227" s="848"/>
      <c r="I227" s="848"/>
      <c r="J227" s="849"/>
      <c r="K227" s="847"/>
      <c r="L227" s="848"/>
      <c r="M227" s="848"/>
      <c r="N227" s="849"/>
      <c r="O227" s="847"/>
      <c r="P227" s="848"/>
      <c r="Q227" s="848"/>
      <c r="R227" s="848"/>
      <c r="S227" s="848"/>
      <c r="T227" s="849"/>
      <c r="U227" s="847"/>
      <c r="V227" s="848"/>
      <c r="W227" s="848"/>
      <c r="X227" s="848"/>
      <c r="Y227" s="848"/>
      <c r="Z227" s="849"/>
      <c r="AA227" s="847"/>
      <c r="AB227" s="848"/>
      <c r="AC227" s="848"/>
      <c r="AD227" s="848"/>
      <c r="AE227" s="849"/>
      <c r="AF227" s="837" t="s">
        <v>202</v>
      </c>
      <c r="AG227" s="841"/>
      <c r="AH227" s="841"/>
      <c r="AI227" s="841"/>
      <c r="AJ227" s="841"/>
      <c r="AK227" s="841"/>
      <c r="AL227" s="876" t="s">
        <v>144</v>
      </c>
      <c r="AM227" s="877"/>
      <c r="AN227" s="877"/>
      <c r="AO227" s="877"/>
      <c r="AP227" s="877"/>
      <c r="AQ227" s="877"/>
      <c r="AR227" s="877"/>
      <c r="AS227" s="877"/>
      <c r="AT227" s="877"/>
      <c r="AU227" s="877"/>
      <c r="AV227" s="877"/>
      <c r="AW227" s="877"/>
      <c r="AX227" s="877"/>
      <c r="AY227" s="877"/>
      <c r="AZ227" s="878"/>
      <c r="BA227" s="841"/>
      <c r="BB227" s="841"/>
      <c r="BC227" s="841"/>
      <c r="BD227" s="841"/>
      <c r="BE227" s="879"/>
      <c r="BF227" s="23"/>
    </row>
    <row r="228" spans="1:58" ht="21.95" customHeight="1" x14ac:dyDescent="0.4">
      <c r="A228" s="906"/>
      <c r="B228" s="847"/>
      <c r="C228" s="848"/>
      <c r="D228" s="848"/>
      <c r="E228" s="848"/>
      <c r="F228" s="848"/>
      <c r="G228" s="848"/>
      <c r="H228" s="848"/>
      <c r="I228" s="848"/>
      <c r="J228" s="849"/>
      <c r="K228" s="847"/>
      <c r="L228" s="848"/>
      <c r="M228" s="848"/>
      <c r="N228" s="849"/>
      <c r="O228" s="847"/>
      <c r="P228" s="848"/>
      <c r="Q228" s="848"/>
      <c r="R228" s="848"/>
      <c r="S228" s="848"/>
      <c r="T228" s="849"/>
      <c r="U228" s="847"/>
      <c r="V228" s="848"/>
      <c r="W228" s="848"/>
      <c r="X228" s="848"/>
      <c r="Y228" s="848"/>
      <c r="Z228" s="849"/>
      <c r="AA228" s="847"/>
      <c r="AB228" s="848"/>
      <c r="AC228" s="848"/>
      <c r="AD228" s="848"/>
      <c r="AE228" s="849"/>
      <c r="AF228" s="837" t="s">
        <v>120</v>
      </c>
      <c r="AG228" s="841"/>
      <c r="AH228" s="841"/>
      <c r="AI228" s="841"/>
      <c r="AJ228" s="841"/>
      <c r="AK228" s="841"/>
      <c r="AL228" s="876" t="s">
        <v>60</v>
      </c>
      <c r="AM228" s="877"/>
      <c r="AN228" s="877"/>
      <c r="AO228" s="877"/>
      <c r="AP228" s="877"/>
      <c r="AQ228" s="877"/>
      <c r="AR228" s="877"/>
      <c r="AS228" s="877"/>
      <c r="AT228" s="877"/>
      <c r="AU228" s="877"/>
      <c r="AV228" s="877"/>
      <c r="AW228" s="877"/>
      <c r="AX228" s="877"/>
      <c r="AY228" s="877"/>
      <c r="AZ228" s="878"/>
      <c r="BA228" s="841"/>
      <c r="BB228" s="841"/>
      <c r="BC228" s="841"/>
      <c r="BD228" s="841"/>
      <c r="BE228" s="879"/>
      <c r="BF228" s="23"/>
    </row>
    <row r="229" spans="1:58" ht="21.95" customHeight="1" x14ac:dyDescent="0.4">
      <c r="A229" s="906"/>
      <c r="B229" s="847"/>
      <c r="C229" s="848"/>
      <c r="D229" s="848"/>
      <c r="E229" s="848"/>
      <c r="F229" s="848"/>
      <c r="G229" s="848"/>
      <c r="H229" s="848"/>
      <c r="I229" s="848"/>
      <c r="J229" s="849"/>
      <c r="K229" s="847"/>
      <c r="L229" s="848"/>
      <c r="M229" s="848"/>
      <c r="N229" s="849"/>
      <c r="O229" s="847"/>
      <c r="P229" s="848"/>
      <c r="Q229" s="848"/>
      <c r="R229" s="848"/>
      <c r="S229" s="848"/>
      <c r="T229" s="849"/>
      <c r="U229" s="847"/>
      <c r="V229" s="848"/>
      <c r="W229" s="848"/>
      <c r="X229" s="848"/>
      <c r="Y229" s="848"/>
      <c r="Z229" s="849"/>
      <c r="AA229" s="847"/>
      <c r="AB229" s="848"/>
      <c r="AC229" s="848"/>
      <c r="AD229" s="848"/>
      <c r="AE229" s="849"/>
      <c r="AF229" s="880" t="s">
        <v>121</v>
      </c>
      <c r="AG229" s="881"/>
      <c r="AH229" s="881"/>
      <c r="AI229" s="881"/>
      <c r="AJ229" s="881"/>
      <c r="AK229" s="882"/>
      <c r="AL229" s="838" t="s">
        <v>122</v>
      </c>
      <c r="AM229" s="839"/>
      <c r="AN229" s="839"/>
      <c r="AO229" s="839"/>
      <c r="AP229" s="839"/>
      <c r="AQ229" s="839"/>
      <c r="AR229" s="839"/>
      <c r="AS229" s="839"/>
      <c r="AT229" s="839"/>
      <c r="AU229" s="839"/>
      <c r="AV229" s="839"/>
      <c r="AW229" s="839"/>
      <c r="AX229" s="839"/>
      <c r="AY229" s="839"/>
      <c r="AZ229" s="840"/>
      <c r="BA229" s="880"/>
      <c r="BB229" s="881"/>
      <c r="BC229" s="881"/>
      <c r="BD229" s="881"/>
      <c r="BE229" s="883"/>
      <c r="BF229" s="26"/>
    </row>
    <row r="230" spans="1:58" ht="21.95" customHeight="1" x14ac:dyDescent="0.4">
      <c r="A230" s="906"/>
      <c r="B230" s="847"/>
      <c r="C230" s="848"/>
      <c r="D230" s="848"/>
      <c r="E230" s="848"/>
      <c r="F230" s="848"/>
      <c r="G230" s="848"/>
      <c r="H230" s="848"/>
      <c r="I230" s="848"/>
      <c r="J230" s="849"/>
      <c r="K230" s="847"/>
      <c r="L230" s="848"/>
      <c r="M230" s="848"/>
      <c r="N230" s="849"/>
      <c r="O230" s="847"/>
      <c r="P230" s="848"/>
      <c r="Q230" s="848"/>
      <c r="R230" s="848"/>
      <c r="S230" s="848"/>
      <c r="T230" s="849"/>
      <c r="U230" s="847"/>
      <c r="V230" s="848"/>
      <c r="W230" s="848"/>
      <c r="X230" s="848"/>
      <c r="Y230" s="848"/>
      <c r="Z230" s="849"/>
      <c r="AA230" s="847"/>
      <c r="AB230" s="848"/>
      <c r="AC230" s="848"/>
      <c r="AD230" s="848"/>
      <c r="AE230" s="849"/>
      <c r="AF230" s="837" t="s">
        <v>203</v>
      </c>
      <c r="AG230" s="841"/>
      <c r="AH230" s="841"/>
      <c r="AI230" s="841"/>
      <c r="AJ230" s="841"/>
      <c r="AK230" s="841"/>
      <c r="AL230" s="876" t="s">
        <v>60</v>
      </c>
      <c r="AM230" s="877"/>
      <c r="AN230" s="877"/>
      <c r="AO230" s="877"/>
      <c r="AP230" s="877"/>
      <c r="AQ230" s="877"/>
      <c r="AR230" s="877"/>
      <c r="AS230" s="877"/>
      <c r="AT230" s="877"/>
      <c r="AU230" s="877"/>
      <c r="AV230" s="877"/>
      <c r="AW230" s="877"/>
      <c r="AX230" s="877"/>
      <c r="AY230" s="877"/>
      <c r="AZ230" s="878"/>
      <c r="BA230" s="841"/>
      <c r="BB230" s="841"/>
      <c r="BC230" s="841"/>
      <c r="BD230" s="841"/>
      <c r="BE230" s="879"/>
      <c r="BF230" s="26"/>
    </row>
    <row r="231" spans="1:58" ht="21.95" customHeight="1" x14ac:dyDescent="0.4">
      <c r="A231" s="906"/>
      <c r="B231" s="847"/>
      <c r="C231" s="848"/>
      <c r="D231" s="848"/>
      <c r="E231" s="848"/>
      <c r="F231" s="848"/>
      <c r="G231" s="848"/>
      <c r="H231" s="848"/>
      <c r="I231" s="848"/>
      <c r="J231" s="849"/>
      <c r="K231" s="847"/>
      <c r="L231" s="848"/>
      <c r="M231" s="848"/>
      <c r="N231" s="849"/>
      <c r="O231" s="847"/>
      <c r="P231" s="848"/>
      <c r="Q231" s="848"/>
      <c r="R231" s="848"/>
      <c r="S231" s="848"/>
      <c r="T231" s="849"/>
      <c r="U231" s="847"/>
      <c r="V231" s="848"/>
      <c r="W231" s="848"/>
      <c r="X231" s="848"/>
      <c r="Y231" s="848"/>
      <c r="Z231" s="849"/>
      <c r="AA231" s="847"/>
      <c r="AB231" s="848"/>
      <c r="AC231" s="848"/>
      <c r="AD231" s="848"/>
      <c r="AE231" s="849"/>
      <c r="AF231" s="837" t="s">
        <v>117</v>
      </c>
      <c r="AG231" s="841"/>
      <c r="AH231" s="841"/>
      <c r="AI231" s="841"/>
      <c r="AJ231" s="841"/>
      <c r="AK231" s="841"/>
      <c r="AL231" s="838" t="s">
        <v>118</v>
      </c>
      <c r="AM231" s="839"/>
      <c r="AN231" s="839"/>
      <c r="AO231" s="839"/>
      <c r="AP231" s="839"/>
      <c r="AQ231" s="839"/>
      <c r="AR231" s="839"/>
      <c r="AS231" s="839"/>
      <c r="AT231" s="839"/>
      <c r="AU231" s="839"/>
      <c r="AV231" s="839"/>
      <c r="AW231" s="839"/>
      <c r="AX231" s="839"/>
      <c r="AY231" s="839"/>
      <c r="AZ231" s="840"/>
      <c r="BA231" s="841"/>
      <c r="BB231" s="841"/>
      <c r="BC231" s="841"/>
      <c r="BD231" s="841"/>
      <c r="BE231" s="879"/>
      <c r="BF231" s="26"/>
    </row>
    <row r="232" spans="1:58" ht="21.95" customHeight="1" x14ac:dyDescent="0.4">
      <c r="A232" s="906"/>
      <c r="B232" s="847"/>
      <c r="C232" s="848"/>
      <c r="D232" s="848"/>
      <c r="E232" s="848"/>
      <c r="F232" s="848"/>
      <c r="G232" s="848"/>
      <c r="H232" s="848"/>
      <c r="I232" s="848"/>
      <c r="J232" s="849"/>
      <c r="K232" s="847"/>
      <c r="L232" s="848"/>
      <c r="M232" s="848"/>
      <c r="N232" s="849"/>
      <c r="O232" s="847"/>
      <c r="P232" s="848"/>
      <c r="Q232" s="848"/>
      <c r="R232" s="848"/>
      <c r="S232" s="848"/>
      <c r="T232" s="849"/>
      <c r="U232" s="847"/>
      <c r="V232" s="848"/>
      <c r="W232" s="848"/>
      <c r="X232" s="848"/>
      <c r="Y232" s="848"/>
      <c r="Z232" s="849"/>
      <c r="AA232" s="847"/>
      <c r="AB232" s="848"/>
      <c r="AC232" s="848"/>
      <c r="AD232" s="848"/>
      <c r="AE232" s="849"/>
      <c r="AF232" s="837" t="s">
        <v>115</v>
      </c>
      <c r="AG232" s="841"/>
      <c r="AH232" s="841"/>
      <c r="AI232" s="841"/>
      <c r="AJ232" s="841"/>
      <c r="AK232" s="841"/>
      <c r="AL232" s="876" t="s">
        <v>60</v>
      </c>
      <c r="AM232" s="877"/>
      <c r="AN232" s="877"/>
      <c r="AO232" s="877"/>
      <c r="AP232" s="877"/>
      <c r="AQ232" s="877"/>
      <c r="AR232" s="877"/>
      <c r="AS232" s="877"/>
      <c r="AT232" s="877"/>
      <c r="AU232" s="877"/>
      <c r="AV232" s="877"/>
      <c r="AW232" s="877"/>
      <c r="AX232" s="877"/>
      <c r="AY232" s="877"/>
      <c r="AZ232" s="878"/>
      <c r="BA232" s="841"/>
      <c r="BB232" s="841"/>
      <c r="BC232" s="841"/>
      <c r="BD232" s="841"/>
      <c r="BE232" s="879"/>
      <c r="BF232" s="23"/>
    </row>
    <row r="233" spans="1:58" ht="21.95" customHeight="1" x14ac:dyDescent="0.4">
      <c r="A233" s="906"/>
      <c r="B233" s="847"/>
      <c r="C233" s="848"/>
      <c r="D233" s="848"/>
      <c r="E233" s="848"/>
      <c r="F233" s="848"/>
      <c r="G233" s="848"/>
      <c r="H233" s="848"/>
      <c r="I233" s="848"/>
      <c r="J233" s="849"/>
      <c r="K233" s="847"/>
      <c r="L233" s="848"/>
      <c r="M233" s="848"/>
      <c r="N233" s="849"/>
      <c r="O233" s="847"/>
      <c r="P233" s="848"/>
      <c r="Q233" s="848"/>
      <c r="R233" s="848"/>
      <c r="S233" s="848"/>
      <c r="T233" s="849"/>
      <c r="U233" s="847"/>
      <c r="V233" s="848"/>
      <c r="W233" s="848"/>
      <c r="X233" s="848"/>
      <c r="Y233" s="848"/>
      <c r="Z233" s="849"/>
      <c r="AA233" s="847"/>
      <c r="AB233" s="848"/>
      <c r="AC233" s="848"/>
      <c r="AD233" s="848"/>
      <c r="AE233" s="849"/>
      <c r="AF233" s="896" t="s">
        <v>189</v>
      </c>
      <c r="AG233" s="836"/>
      <c r="AH233" s="836"/>
      <c r="AI233" s="836"/>
      <c r="AJ233" s="836"/>
      <c r="AK233" s="837"/>
      <c r="AL233" s="876" t="s">
        <v>60</v>
      </c>
      <c r="AM233" s="877"/>
      <c r="AN233" s="877"/>
      <c r="AO233" s="877"/>
      <c r="AP233" s="877"/>
      <c r="AQ233" s="877"/>
      <c r="AR233" s="877"/>
      <c r="AS233" s="877"/>
      <c r="AT233" s="877"/>
      <c r="AU233" s="877"/>
      <c r="AV233" s="877"/>
      <c r="AW233" s="877"/>
      <c r="AX233" s="877"/>
      <c r="AY233" s="877"/>
      <c r="AZ233" s="878"/>
      <c r="BA233" s="841"/>
      <c r="BB233" s="841"/>
      <c r="BC233" s="841"/>
      <c r="BD233" s="841"/>
      <c r="BE233" s="879"/>
      <c r="BF233" s="26"/>
    </row>
    <row r="234" spans="1:58" ht="21.95" customHeight="1" x14ac:dyDescent="0.4">
      <c r="A234" s="906"/>
      <c r="B234" s="847"/>
      <c r="C234" s="848"/>
      <c r="D234" s="848"/>
      <c r="E234" s="848"/>
      <c r="F234" s="848"/>
      <c r="G234" s="848"/>
      <c r="H234" s="848"/>
      <c r="I234" s="848"/>
      <c r="J234" s="849"/>
      <c r="K234" s="853"/>
      <c r="L234" s="854"/>
      <c r="M234" s="854"/>
      <c r="N234" s="855"/>
      <c r="O234" s="853"/>
      <c r="P234" s="854"/>
      <c r="Q234" s="854"/>
      <c r="R234" s="854"/>
      <c r="S234" s="854"/>
      <c r="T234" s="855"/>
      <c r="U234" s="853"/>
      <c r="V234" s="854"/>
      <c r="W234" s="854"/>
      <c r="X234" s="854"/>
      <c r="Y234" s="854"/>
      <c r="Z234" s="855"/>
      <c r="AA234" s="853"/>
      <c r="AB234" s="854"/>
      <c r="AC234" s="854"/>
      <c r="AD234" s="854"/>
      <c r="AE234" s="855"/>
      <c r="AF234" s="851" t="s">
        <v>204</v>
      </c>
      <c r="AG234" s="851"/>
      <c r="AH234" s="851"/>
      <c r="AI234" s="851"/>
      <c r="AJ234" s="851"/>
      <c r="AK234" s="852"/>
      <c r="AL234" s="876" t="s">
        <v>205</v>
      </c>
      <c r="AM234" s="877"/>
      <c r="AN234" s="877"/>
      <c r="AO234" s="877"/>
      <c r="AP234" s="877"/>
      <c r="AQ234" s="877"/>
      <c r="AR234" s="877"/>
      <c r="AS234" s="877"/>
      <c r="AT234" s="877"/>
      <c r="AU234" s="877"/>
      <c r="AV234" s="877"/>
      <c r="AW234" s="877"/>
      <c r="AX234" s="877"/>
      <c r="AY234" s="877"/>
      <c r="AZ234" s="878"/>
      <c r="BA234" s="874"/>
      <c r="BB234" s="874"/>
      <c r="BC234" s="874"/>
      <c r="BD234" s="874"/>
      <c r="BE234" s="875"/>
      <c r="BF234" s="23"/>
    </row>
    <row r="235" spans="1:58" ht="21.95" customHeight="1" x14ac:dyDescent="0.4">
      <c r="A235" s="906"/>
      <c r="B235" s="847"/>
      <c r="C235" s="848"/>
      <c r="D235" s="848"/>
      <c r="E235" s="848"/>
      <c r="F235" s="848"/>
      <c r="G235" s="848"/>
      <c r="H235" s="848"/>
      <c r="I235" s="848"/>
      <c r="J235" s="849"/>
      <c r="K235" s="853"/>
      <c r="L235" s="854"/>
      <c r="M235" s="854"/>
      <c r="N235" s="855"/>
      <c r="O235" s="853"/>
      <c r="P235" s="854"/>
      <c r="Q235" s="854"/>
      <c r="R235" s="854"/>
      <c r="S235" s="854"/>
      <c r="T235" s="855"/>
      <c r="U235" s="853"/>
      <c r="V235" s="854"/>
      <c r="W235" s="854"/>
      <c r="X235" s="854"/>
      <c r="Y235" s="854"/>
      <c r="Z235" s="855"/>
      <c r="AA235" s="853"/>
      <c r="AB235" s="854"/>
      <c r="AC235" s="854"/>
      <c r="AD235" s="854"/>
      <c r="AE235" s="855"/>
      <c r="AF235" s="836" t="s">
        <v>125</v>
      </c>
      <c r="AG235" s="836"/>
      <c r="AH235" s="836"/>
      <c r="AI235" s="836"/>
      <c r="AJ235" s="836"/>
      <c r="AK235" s="837"/>
      <c r="AL235" s="876" t="s">
        <v>68</v>
      </c>
      <c r="AM235" s="877"/>
      <c r="AN235" s="877"/>
      <c r="AO235" s="877"/>
      <c r="AP235" s="877"/>
      <c r="AQ235" s="877"/>
      <c r="AR235" s="877"/>
      <c r="AS235" s="877"/>
      <c r="AT235" s="877"/>
      <c r="AU235" s="877"/>
      <c r="AV235" s="877"/>
      <c r="AW235" s="877"/>
      <c r="AX235" s="877"/>
      <c r="AY235" s="877"/>
      <c r="AZ235" s="878"/>
      <c r="BA235" s="841"/>
      <c r="BB235" s="841"/>
      <c r="BC235" s="841"/>
      <c r="BD235" s="841"/>
      <c r="BE235" s="879"/>
      <c r="BF235" s="23"/>
    </row>
    <row r="236" spans="1:58" ht="44.1" customHeight="1" x14ac:dyDescent="0.4">
      <c r="A236" s="906"/>
      <c r="B236" s="847"/>
      <c r="C236" s="848"/>
      <c r="D236" s="848"/>
      <c r="E236" s="848"/>
      <c r="F236" s="848"/>
      <c r="G236" s="848"/>
      <c r="H236" s="848"/>
      <c r="I236" s="848"/>
      <c r="J236" s="849"/>
      <c r="K236" s="853"/>
      <c r="L236" s="854"/>
      <c r="M236" s="854"/>
      <c r="N236" s="855"/>
      <c r="O236" s="853"/>
      <c r="P236" s="854"/>
      <c r="Q236" s="854"/>
      <c r="R236" s="854"/>
      <c r="S236" s="854"/>
      <c r="T236" s="855"/>
      <c r="U236" s="853"/>
      <c r="V236" s="854"/>
      <c r="W236" s="854"/>
      <c r="X236" s="854"/>
      <c r="Y236" s="854"/>
      <c r="Z236" s="855"/>
      <c r="AA236" s="853"/>
      <c r="AB236" s="854"/>
      <c r="AC236" s="854"/>
      <c r="AD236" s="854"/>
      <c r="AE236" s="855"/>
      <c r="AF236" s="835" t="s">
        <v>126</v>
      </c>
      <c r="AG236" s="836"/>
      <c r="AH236" s="836"/>
      <c r="AI236" s="836"/>
      <c r="AJ236" s="836"/>
      <c r="AK236" s="837"/>
      <c r="AL236" s="887" t="s">
        <v>70</v>
      </c>
      <c r="AM236" s="877"/>
      <c r="AN236" s="877"/>
      <c r="AO236" s="877"/>
      <c r="AP236" s="877"/>
      <c r="AQ236" s="877"/>
      <c r="AR236" s="877"/>
      <c r="AS236" s="877"/>
      <c r="AT236" s="877"/>
      <c r="AU236" s="877"/>
      <c r="AV236" s="877"/>
      <c r="AW236" s="877"/>
      <c r="AX236" s="877"/>
      <c r="AY236" s="877"/>
      <c r="AZ236" s="878"/>
      <c r="BA236" s="835"/>
      <c r="BB236" s="836"/>
      <c r="BC236" s="836"/>
      <c r="BD236" s="836"/>
      <c r="BE236" s="888"/>
      <c r="BF236" s="23"/>
    </row>
    <row r="237" spans="1:58" ht="21.95" customHeight="1" x14ac:dyDescent="0.4">
      <c r="A237" s="906"/>
      <c r="B237" s="847"/>
      <c r="C237" s="848"/>
      <c r="D237" s="848"/>
      <c r="E237" s="848"/>
      <c r="F237" s="848"/>
      <c r="G237" s="848"/>
      <c r="H237" s="848"/>
      <c r="I237" s="848"/>
      <c r="J237" s="849"/>
      <c r="K237" s="853"/>
      <c r="L237" s="854"/>
      <c r="M237" s="854"/>
      <c r="N237" s="855"/>
      <c r="O237" s="853"/>
      <c r="P237" s="854"/>
      <c r="Q237" s="854"/>
      <c r="R237" s="854"/>
      <c r="S237" s="854"/>
      <c r="T237" s="855"/>
      <c r="U237" s="853"/>
      <c r="V237" s="854"/>
      <c r="W237" s="854"/>
      <c r="X237" s="854"/>
      <c r="Y237" s="854"/>
      <c r="Z237" s="855"/>
      <c r="AA237" s="853"/>
      <c r="AB237" s="854"/>
      <c r="AC237" s="854"/>
      <c r="AD237" s="854"/>
      <c r="AE237" s="855"/>
      <c r="AF237" s="836" t="s">
        <v>90</v>
      </c>
      <c r="AG237" s="836"/>
      <c r="AH237" s="836"/>
      <c r="AI237" s="836"/>
      <c r="AJ237" s="836"/>
      <c r="AK237" s="837"/>
      <c r="AL237" s="876" t="s">
        <v>72</v>
      </c>
      <c r="AM237" s="877"/>
      <c r="AN237" s="877"/>
      <c r="AO237" s="877"/>
      <c r="AP237" s="877"/>
      <c r="AQ237" s="877"/>
      <c r="AR237" s="877"/>
      <c r="AS237" s="877"/>
      <c r="AT237" s="877"/>
      <c r="AU237" s="877"/>
      <c r="AV237" s="877"/>
      <c r="AW237" s="877"/>
      <c r="AX237" s="877"/>
      <c r="AY237" s="877"/>
      <c r="AZ237" s="878"/>
      <c r="BA237" s="841"/>
      <c r="BB237" s="841"/>
      <c r="BC237" s="841"/>
      <c r="BD237" s="841"/>
      <c r="BE237" s="879"/>
      <c r="BF237" s="23"/>
    </row>
    <row r="238" spans="1:58" ht="21.95" customHeight="1" x14ac:dyDescent="0.4">
      <c r="A238" s="906"/>
      <c r="B238" s="847"/>
      <c r="C238" s="848"/>
      <c r="D238" s="848"/>
      <c r="E238" s="848"/>
      <c r="F238" s="848"/>
      <c r="G238" s="848"/>
      <c r="H238" s="848"/>
      <c r="I238" s="848"/>
      <c r="J238" s="849"/>
      <c r="K238" s="853"/>
      <c r="L238" s="854"/>
      <c r="M238" s="854"/>
      <c r="N238" s="855"/>
      <c r="O238" s="853"/>
      <c r="P238" s="854"/>
      <c r="Q238" s="854"/>
      <c r="R238" s="854"/>
      <c r="S238" s="854"/>
      <c r="T238" s="855"/>
      <c r="U238" s="853"/>
      <c r="V238" s="854"/>
      <c r="W238" s="854"/>
      <c r="X238" s="854"/>
      <c r="Y238" s="854"/>
      <c r="Z238" s="855"/>
      <c r="AA238" s="853"/>
      <c r="AB238" s="854"/>
      <c r="AC238" s="854"/>
      <c r="AD238" s="854"/>
      <c r="AE238" s="855"/>
      <c r="AF238" s="835" t="s">
        <v>73</v>
      </c>
      <c r="AG238" s="836"/>
      <c r="AH238" s="836"/>
      <c r="AI238" s="836"/>
      <c r="AJ238" s="836"/>
      <c r="AK238" s="837"/>
      <c r="AL238" s="838" t="s">
        <v>72</v>
      </c>
      <c r="AM238" s="839"/>
      <c r="AN238" s="839"/>
      <c r="AO238" s="839"/>
      <c r="AP238" s="839"/>
      <c r="AQ238" s="839"/>
      <c r="AR238" s="839"/>
      <c r="AS238" s="839"/>
      <c r="AT238" s="839"/>
      <c r="AU238" s="839"/>
      <c r="AV238" s="839"/>
      <c r="AW238" s="839"/>
      <c r="AX238" s="839"/>
      <c r="AY238" s="839"/>
      <c r="AZ238" s="840"/>
      <c r="BA238" s="841"/>
      <c r="BB238" s="842"/>
      <c r="BC238" s="842"/>
      <c r="BD238" s="842"/>
      <c r="BE238" s="843"/>
      <c r="BF238" s="27"/>
    </row>
    <row r="239" spans="1:58" ht="21.95" customHeight="1" x14ac:dyDescent="0.4">
      <c r="A239" s="906"/>
      <c r="B239" s="850"/>
      <c r="C239" s="851"/>
      <c r="D239" s="851"/>
      <c r="E239" s="851"/>
      <c r="F239" s="851"/>
      <c r="G239" s="851"/>
      <c r="H239" s="851"/>
      <c r="I239" s="851"/>
      <c r="J239" s="852"/>
      <c r="K239" s="856"/>
      <c r="L239" s="857"/>
      <c r="M239" s="857"/>
      <c r="N239" s="858"/>
      <c r="O239" s="856"/>
      <c r="P239" s="857"/>
      <c r="Q239" s="857"/>
      <c r="R239" s="857"/>
      <c r="S239" s="857"/>
      <c r="T239" s="858"/>
      <c r="U239" s="856"/>
      <c r="V239" s="857"/>
      <c r="W239" s="857"/>
      <c r="X239" s="857"/>
      <c r="Y239" s="857"/>
      <c r="Z239" s="858"/>
      <c r="AA239" s="856"/>
      <c r="AB239" s="857"/>
      <c r="AC239" s="857"/>
      <c r="AD239" s="857"/>
      <c r="AE239" s="858"/>
      <c r="AF239" s="835" t="s">
        <v>129</v>
      </c>
      <c r="AG239" s="836"/>
      <c r="AH239" s="836"/>
      <c r="AI239" s="836"/>
      <c r="AJ239" s="836"/>
      <c r="AK239" s="837"/>
      <c r="AL239" s="838" t="s">
        <v>58</v>
      </c>
      <c r="AM239" s="839"/>
      <c r="AN239" s="839"/>
      <c r="AO239" s="839"/>
      <c r="AP239" s="839"/>
      <c r="AQ239" s="839"/>
      <c r="AR239" s="839"/>
      <c r="AS239" s="839"/>
      <c r="AT239" s="839"/>
      <c r="AU239" s="839"/>
      <c r="AV239" s="839"/>
      <c r="AW239" s="839"/>
      <c r="AX239" s="839"/>
      <c r="AY239" s="839"/>
      <c r="AZ239" s="840"/>
      <c r="BA239" s="841"/>
      <c r="BB239" s="842"/>
      <c r="BC239" s="842"/>
      <c r="BD239" s="842"/>
      <c r="BE239" s="843"/>
      <c r="BF239" s="27"/>
    </row>
    <row r="240" spans="1:58" ht="140.1" customHeight="1" x14ac:dyDescent="0.4">
      <c r="A240" s="906"/>
      <c r="B240" s="844" t="s">
        <v>206</v>
      </c>
      <c r="C240" s="845"/>
      <c r="D240" s="845"/>
      <c r="E240" s="845"/>
      <c r="F240" s="845"/>
      <c r="G240" s="845"/>
      <c r="H240" s="845"/>
      <c r="I240" s="845"/>
      <c r="J240" s="846"/>
      <c r="K240" s="844"/>
      <c r="L240" s="845"/>
      <c r="M240" s="845"/>
      <c r="N240" s="846"/>
      <c r="O240" s="873" t="s">
        <v>169</v>
      </c>
      <c r="P240" s="845"/>
      <c r="Q240" s="845"/>
      <c r="R240" s="845"/>
      <c r="S240" s="845"/>
      <c r="T240" s="846"/>
      <c r="U240" s="873" t="s">
        <v>169</v>
      </c>
      <c r="V240" s="845"/>
      <c r="W240" s="845"/>
      <c r="X240" s="845"/>
      <c r="Y240" s="845"/>
      <c r="Z240" s="846"/>
      <c r="AA240" s="873" t="s">
        <v>207</v>
      </c>
      <c r="AB240" s="845"/>
      <c r="AC240" s="845"/>
      <c r="AD240" s="845"/>
      <c r="AE240" s="846"/>
      <c r="AF240" s="889" t="s">
        <v>208</v>
      </c>
      <c r="AG240" s="896"/>
      <c r="AH240" s="896"/>
      <c r="AI240" s="896"/>
      <c r="AJ240" s="896"/>
      <c r="AK240" s="897"/>
      <c r="AL240" s="889" t="s">
        <v>209</v>
      </c>
      <c r="AM240" s="896"/>
      <c r="AN240" s="896"/>
      <c r="AO240" s="896"/>
      <c r="AP240" s="896"/>
      <c r="AQ240" s="896"/>
      <c r="AR240" s="896"/>
      <c r="AS240" s="896"/>
      <c r="AT240" s="896"/>
      <c r="AU240" s="896"/>
      <c r="AV240" s="896"/>
      <c r="AW240" s="896"/>
      <c r="AX240" s="896"/>
      <c r="AY240" s="896"/>
      <c r="AZ240" s="897"/>
      <c r="BA240" s="841"/>
      <c r="BB240" s="841"/>
      <c r="BC240" s="841"/>
      <c r="BD240" s="841"/>
      <c r="BE240" s="879"/>
      <c r="BF240" s="26"/>
    </row>
    <row r="241" spans="1:58" ht="21.95" customHeight="1" x14ac:dyDescent="0.4">
      <c r="A241" s="906"/>
      <c r="B241" s="847"/>
      <c r="C241" s="848"/>
      <c r="D241" s="848"/>
      <c r="E241" s="848"/>
      <c r="F241" s="848"/>
      <c r="G241" s="848"/>
      <c r="H241" s="848"/>
      <c r="I241" s="848"/>
      <c r="J241" s="849"/>
      <c r="K241" s="847"/>
      <c r="L241" s="848"/>
      <c r="M241" s="848"/>
      <c r="N241" s="849"/>
      <c r="O241" s="847"/>
      <c r="P241" s="848"/>
      <c r="Q241" s="848"/>
      <c r="R241" s="848"/>
      <c r="S241" s="848"/>
      <c r="T241" s="849"/>
      <c r="U241" s="847"/>
      <c r="V241" s="848"/>
      <c r="W241" s="848"/>
      <c r="X241" s="848"/>
      <c r="Y241" s="848"/>
      <c r="Z241" s="849"/>
      <c r="AA241" s="847"/>
      <c r="AB241" s="848"/>
      <c r="AC241" s="848"/>
      <c r="AD241" s="848"/>
      <c r="AE241" s="849"/>
      <c r="AF241" s="836" t="s">
        <v>84</v>
      </c>
      <c r="AG241" s="836"/>
      <c r="AH241" s="836"/>
      <c r="AI241" s="836"/>
      <c r="AJ241" s="836"/>
      <c r="AK241" s="837"/>
      <c r="AL241" s="876" t="s">
        <v>60</v>
      </c>
      <c r="AM241" s="877"/>
      <c r="AN241" s="877"/>
      <c r="AO241" s="877"/>
      <c r="AP241" s="877"/>
      <c r="AQ241" s="877"/>
      <c r="AR241" s="877"/>
      <c r="AS241" s="877"/>
      <c r="AT241" s="877"/>
      <c r="AU241" s="877"/>
      <c r="AV241" s="877"/>
      <c r="AW241" s="877"/>
      <c r="AX241" s="877"/>
      <c r="AY241" s="877"/>
      <c r="AZ241" s="878"/>
      <c r="BA241" s="841"/>
      <c r="BB241" s="841"/>
      <c r="BC241" s="841"/>
      <c r="BD241" s="841"/>
      <c r="BE241" s="879"/>
      <c r="BF241" s="23"/>
    </row>
    <row r="242" spans="1:58" ht="21.95" customHeight="1" x14ac:dyDescent="0.4">
      <c r="A242" s="906"/>
      <c r="B242" s="847"/>
      <c r="C242" s="848"/>
      <c r="D242" s="848"/>
      <c r="E242" s="848"/>
      <c r="F242" s="848"/>
      <c r="G242" s="848"/>
      <c r="H242" s="848"/>
      <c r="I242" s="848"/>
      <c r="J242" s="849"/>
      <c r="K242" s="847"/>
      <c r="L242" s="848"/>
      <c r="M242" s="848"/>
      <c r="N242" s="849"/>
      <c r="O242" s="847"/>
      <c r="P242" s="848"/>
      <c r="Q242" s="848"/>
      <c r="R242" s="848"/>
      <c r="S242" s="848"/>
      <c r="T242" s="849"/>
      <c r="U242" s="847"/>
      <c r="V242" s="848"/>
      <c r="W242" s="848"/>
      <c r="X242" s="848"/>
      <c r="Y242" s="848"/>
      <c r="Z242" s="849"/>
      <c r="AA242" s="847"/>
      <c r="AB242" s="848"/>
      <c r="AC242" s="848"/>
      <c r="AD242" s="848"/>
      <c r="AE242" s="849"/>
      <c r="AF242" s="837" t="s">
        <v>85</v>
      </c>
      <c r="AG242" s="841"/>
      <c r="AH242" s="841"/>
      <c r="AI242" s="841"/>
      <c r="AJ242" s="841"/>
      <c r="AK242" s="841"/>
      <c r="AL242" s="876" t="s">
        <v>60</v>
      </c>
      <c r="AM242" s="877"/>
      <c r="AN242" s="877"/>
      <c r="AO242" s="877"/>
      <c r="AP242" s="877"/>
      <c r="AQ242" s="877"/>
      <c r="AR242" s="877"/>
      <c r="AS242" s="877"/>
      <c r="AT242" s="877"/>
      <c r="AU242" s="877"/>
      <c r="AV242" s="877"/>
      <c r="AW242" s="877"/>
      <c r="AX242" s="877"/>
      <c r="AY242" s="877"/>
      <c r="AZ242" s="878"/>
      <c r="BA242" s="841"/>
      <c r="BB242" s="841"/>
      <c r="BC242" s="841"/>
      <c r="BD242" s="841"/>
      <c r="BE242" s="879"/>
      <c r="BF242" s="23"/>
    </row>
    <row r="243" spans="1:58" ht="21.95" customHeight="1" x14ac:dyDescent="0.4">
      <c r="A243" s="906"/>
      <c r="B243" s="847"/>
      <c r="C243" s="848"/>
      <c r="D243" s="848"/>
      <c r="E243" s="848"/>
      <c r="F243" s="848"/>
      <c r="G243" s="848"/>
      <c r="H243" s="848"/>
      <c r="I243" s="848"/>
      <c r="J243" s="849"/>
      <c r="K243" s="847"/>
      <c r="L243" s="848"/>
      <c r="M243" s="848"/>
      <c r="N243" s="849"/>
      <c r="O243" s="847"/>
      <c r="P243" s="848"/>
      <c r="Q243" s="848"/>
      <c r="R243" s="848"/>
      <c r="S243" s="848"/>
      <c r="T243" s="849"/>
      <c r="U243" s="847"/>
      <c r="V243" s="848"/>
      <c r="W243" s="848"/>
      <c r="X243" s="848"/>
      <c r="Y243" s="848"/>
      <c r="Z243" s="849"/>
      <c r="AA243" s="847"/>
      <c r="AB243" s="848"/>
      <c r="AC243" s="848"/>
      <c r="AD243" s="848"/>
      <c r="AE243" s="849"/>
      <c r="AF243" s="837" t="s">
        <v>86</v>
      </c>
      <c r="AG243" s="841"/>
      <c r="AH243" s="841"/>
      <c r="AI243" s="841"/>
      <c r="AJ243" s="841"/>
      <c r="AK243" s="841"/>
      <c r="AL243" s="838" t="s">
        <v>60</v>
      </c>
      <c r="AM243" s="839"/>
      <c r="AN243" s="839"/>
      <c r="AO243" s="839"/>
      <c r="AP243" s="839"/>
      <c r="AQ243" s="839"/>
      <c r="AR243" s="839"/>
      <c r="AS243" s="839"/>
      <c r="AT243" s="839"/>
      <c r="AU243" s="839"/>
      <c r="AV243" s="839"/>
      <c r="AW243" s="839"/>
      <c r="AX243" s="839"/>
      <c r="AY243" s="839"/>
      <c r="AZ243" s="840"/>
      <c r="BA243" s="841"/>
      <c r="BB243" s="841"/>
      <c r="BC243" s="841"/>
      <c r="BD243" s="841"/>
      <c r="BE243" s="879"/>
      <c r="BF243" s="27"/>
    </row>
    <row r="244" spans="1:58" ht="21.95" customHeight="1" x14ac:dyDescent="0.4">
      <c r="A244" s="906"/>
      <c r="B244" s="847"/>
      <c r="C244" s="848"/>
      <c r="D244" s="848"/>
      <c r="E244" s="848"/>
      <c r="F244" s="848"/>
      <c r="G244" s="848"/>
      <c r="H244" s="848"/>
      <c r="I244" s="848"/>
      <c r="J244" s="849"/>
      <c r="K244" s="847"/>
      <c r="L244" s="848"/>
      <c r="M244" s="848"/>
      <c r="N244" s="849"/>
      <c r="O244" s="847"/>
      <c r="P244" s="848"/>
      <c r="Q244" s="848"/>
      <c r="R244" s="848"/>
      <c r="S244" s="848"/>
      <c r="T244" s="849"/>
      <c r="U244" s="847"/>
      <c r="V244" s="848"/>
      <c r="W244" s="848"/>
      <c r="X244" s="848"/>
      <c r="Y244" s="848"/>
      <c r="Z244" s="849"/>
      <c r="AA244" s="847"/>
      <c r="AB244" s="848"/>
      <c r="AC244" s="848"/>
      <c r="AD244" s="848"/>
      <c r="AE244" s="849"/>
      <c r="AF244" s="835" t="s">
        <v>74</v>
      </c>
      <c r="AG244" s="836"/>
      <c r="AH244" s="836"/>
      <c r="AI244" s="836"/>
      <c r="AJ244" s="836"/>
      <c r="AK244" s="837"/>
      <c r="AL244" s="838" t="s">
        <v>104</v>
      </c>
      <c r="AM244" s="839"/>
      <c r="AN244" s="839"/>
      <c r="AO244" s="839"/>
      <c r="AP244" s="839"/>
      <c r="AQ244" s="839"/>
      <c r="AR244" s="839"/>
      <c r="AS244" s="839"/>
      <c r="AT244" s="839"/>
      <c r="AU244" s="839"/>
      <c r="AV244" s="839"/>
      <c r="AW244" s="839"/>
      <c r="AX244" s="839"/>
      <c r="AY244" s="839"/>
      <c r="AZ244" s="840"/>
      <c r="BA244" s="880"/>
      <c r="BB244" s="881"/>
      <c r="BC244" s="881"/>
      <c r="BD244" s="881"/>
      <c r="BE244" s="883"/>
      <c r="BF244" s="23"/>
    </row>
    <row r="245" spans="1:58" ht="21.95" customHeight="1" x14ac:dyDescent="0.4">
      <c r="A245" s="906"/>
      <c r="B245" s="847"/>
      <c r="C245" s="848"/>
      <c r="D245" s="848"/>
      <c r="E245" s="848"/>
      <c r="F245" s="848"/>
      <c r="G245" s="848"/>
      <c r="H245" s="848"/>
      <c r="I245" s="848"/>
      <c r="J245" s="849"/>
      <c r="K245" s="847"/>
      <c r="L245" s="848"/>
      <c r="M245" s="848"/>
      <c r="N245" s="849"/>
      <c r="O245" s="847"/>
      <c r="P245" s="848"/>
      <c r="Q245" s="848"/>
      <c r="R245" s="848"/>
      <c r="S245" s="848"/>
      <c r="T245" s="849"/>
      <c r="U245" s="847"/>
      <c r="V245" s="848"/>
      <c r="W245" s="848"/>
      <c r="X245" s="848"/>
      <c r="Y245" s="848"/>
      <c r="Z245" s="849"/>
      <c r="AA245" s="847"/>
      <c r="AB245" s="848"/>
      <c r="AC245" s="848"/>
      <c r="AD245" s="848"/>
      <c r="AE245" s="849"/>
      <c r="AF245" s="835" t="s">
        <v>59</v>
      </c>
      <c r="AG245" s="836"/>
      <c r="AH245" s="836"/>
      <c r="AI245" s="836"/>
      <c r="AJ245" s="836"/>
      <c r="AK245" s="837"/>
      <c r="AL245" s="838" t="s">
        <v>60</v>
      </c>
      <c r="AM245" s="839"/>
      <c r="AN245" s="839"/>
      <c r="AO245" s="839"/>
      <c r="AP245" s="839"/>
      <c r="AQ245" s="839"/>
      <c r="AR245" s="839"/>
      <c r="AS245" s="839"/>
      <c r="AT245" s="839"/>
      <c r="AU245" s="839"/>
      <c r="AV245" s="839"/>
      <c r="AW245" s="839"/>
      <c r="AX245" s="839"/>
      <c r="AY245" s="839"/>
      <c r="AZ245" s="840"/>
      <c r="BA245" s="880"/>
      <c r="BB245" s="881"/>
      <c r="BC245" s="881"/>
      <c r="BD245" s="881"/>
      <c r="BE245" s="883"/>
      <c r="BF245" s="23"/>
    </row>
    <row r="246" spans="1:58" ht="21.95" customHeight="1" x14ac:dyDescent="0.4">
      <c r="A246" s="906"/>
      <c r="B246" s="847"/>
      <c r="C246" s="848"/>
      <c r="D246" s="848"/>
      <c r="E246" s="848"/>
      <c r="F246" s="848"/>
      <c r="G246" s="848"/>
      <c r="H246" s="848"/>
      <c r="I246" s="848"/>
      <c r="J246" s="849"/>
      <c r="K246" s="847"/>
      <c r="L246" s="848"/>
      <c r="M246" s="848"/>
      <c r="N246" s="849"/>
      <c r="O246" s="847"/>
      <c r="P246" s="848"/>
      <c r="Q246" s="848"/>
      <c r="R246" s="848"/>
      <c r="S246" s="848"/>
      <c r="T246" s="849"/>
      <c r="U246" s="847"/>
      <c r="V246" s="848"/>
      <c r="W246" s="848"/>
      <c r="X246" s="848"/>
      <c r="Y246" s="848"/>
      <c r="Z246" s="849"/>
      <c r="AA246" s="847"/>
      <c r="AB246" s="848"/>
      <c r="AC246" s="848"/>
      <c r="AD246" s="848"/>
      <c r="AE246" s="849"/>
      <c r="AF246" s="836" t="s">
        <v>82</v>
      </c>
      <c r="AG246" s="836"/>
      <c r="AH246" s="836"/>
      <c r="AI246" s="836"/>
      <c r="AJ246" s="836"/>
      <c r="AK246" s="837"/>
      <c r="AL246" s="876" t="s">
        <v>60</v>
      </c>
      <c r="AM246" s="877"/>
      <c r="AN246" s="877"/>
      <c r="AO246" s="877"/>
      <c r="AP246" s="877"/>
      <c r="AQ246" s="877"/>
      <c r="AR246" s="877"/>
      <c r="AS246" s="877"/>
      <c r="AT246" s="877"/>
      <c r="AU246" s="877"/>
      <c r="AV246" s="877"/>
      <c r="AW246" s="877"/>
      <c r="AX246" s="877"/>
      <c r="AY246" s="877"/>
      <c r="AZ246" s="878"/>
      <c r="BA246" s="841"/>
      <c r="BB246" s="841"/>
      <c r="BC246" s="841"/>
      <c r="BD246" s="841"/>
      <c r="BE246" s="879"/>
      <c r="BF246" s="23"/>
    </row>
    <row r="247" spans="1:58" ht="21.95" customHeight="1" x14ac:dyDescent="0.4">
      <c r="A247" s="906"/>
      <c r="B247" s="847"/>
      <c r="C247" s="848"/>
      <c r="D247" s="848"/>
      <c r="E247" s="848"/>
      <c r="F247" s="848"/>
      <c r="G247" s="848"/>
      <c r="H247" s="848"/>
      <c r="I247" s="848"/>
      <c r="J247" s="849"/>
      <c r="K247" s="847"/>
      <c r="L247" s="848"/>
      <c r="M247" s="848"/>
      <c r="N247" s="849"/>
      <c r="O247" s="847"/>
      <c r="P247" s="848"/>
      <c r="Q247" s="848"/>
      <c r="R247" s="848"/>
      <c r="S247" s="848"/>
      <c r="T247" s="849"/>
      <c r="U247" s="847"/>
      <c r="V247" s="848"/>
      <c r="W247" s="848"/>
      <c r="X247" s="848"/>
      <c r="Y247" s="848"/>
      <c r="Z247" s="849"/>
      <c r="AA247" s="847"/>
      <c r="AB247" s="848"/>
      <c r="AC247" s="848"/>
      <c r="AD247" s="848"/>
      <c r="AE247" s="849"/>
      <c r="AF247" s="836" t="s">
        <v>62</v>
      </c>
      <c r="AG247" s="836"/>
      <c r="AH247" s="836"/>
      <c r="AI247" s="836"/>
      <c r="AJ247" s="836"/>
      <c r="AK247" s="837"/>
      <c r="AL247" s="876" t="s">
        <v>60</v>
      </c>
      <c r="AM247" s="877"/>
      <c r="AN247" s="877"/>
      <c r="AO247" s="877"/>
      <c r="AP247" s="877"/>
      <c r="AQ247" s="877"/>
      <c r="AR247" s="877"/>
      <c r="AS247" s="877"/>
      <c r="AT247" s="877"/>
      <c r="AU247" s="877"/>
      <c r="AV247" s="877"/>
      <c r="AW247" s="877"/>
      <c r="AX247" s="877"/>
      <c r="AY247" s="877"/>
      <c r="AZ247" s="878"/>
      <c r="BA247" s="841"/>
      <c r="BB247" s="841"/>
      <c r="BC247" s="841"/>
      <c r="BD247" s="841"/>
      <c r="BE247" s="879"/>
      <c r="BF247" s="23"/>
    </row>
    <row r="248" spans="1:58" ht="21.95" customHeight="1" x14ac:dyDescent="0.4">
      <c r="A248" s="906"/>
      <c r="B248" s="847"/>
      <c r="C248" s="848"/>
      <c r="D248" s="848"/>
      <c r="E248" s="848"/>
      <c r="F248" s="848"/>
      <c r="G248" s="848"/>
      <c r="H248" s="848"/>
      <c r="I248" s="848"/>
      <c r="J248" s="849"/>
      <c r="K248" s="847"/>
      <c r="L248" s="848"/>
      <c r="M248" s="848"/>
      <c r="N248" s="849"/>
      <c r="O248" s="847"/>
      <c r="P248" s="848"/>
      <c r="Q248" s="848"/>
      <c r="R248" s="848"/>
      <c r="S248" s="848"/>
      <c r="T248" s="849"/>
      <c r="U248" s="847"/>
      <c r="V248" s="848"/>
      <c r="W248" s="848"/>
      <c r="X248" s="848"/>
      <c r="Y248" s="848"/>
      <c r="Z248" s="849"/>
      <c r="AA248" s="847"/>
      <c r="AB248" s="848"/>
      <c r="AC248" s="848"/>
      <c r="AD248" s="848"/>
      <c r="AE248" s="849"/>
      <c r="AF248" s="837" t="s">
        <v>105</v>
      </c>
      <c r="AG248" s="841"/>
      <c r="AH248" s="841"/>
      <c r="AI248" s="841"/>
      <c r="AJ248" s="841"/>
      <c r="AK248" s="841"/>
      <c r="AL248" s="838" t="s">
        <v>88</v>
      </c>
      <c r="AM248" s="839"/>
      <c r="AN248" s="839"/>
      <c r="AO248" s="839"/>
      <c r="AP248" s="839"/>
      <c r="AQ248" s="839"/>
      <c r="AR248" s="839"/>
      <c r="AS248" s="839"/>
      <c r="AT248" s="839"/>
      <c r="AU248" s="839"/>
      <c r="AV248" s="839"/>
      <c r="AW248" s="839"/>
      <c r="AX248" s="839"/>
      <c r="AY248" s="839"/>
      <c r="AZ248" s="840"/>
      <c r="BA248" s="841"/>
      <c r="BB248" s="841"/>
      <c r="BC248" s="841"/>
      <c r="BD248" s="841"/>
      <c r="BE248" s="879"/>
      <c r="BF248" s="23"/>
    </row>
    <row r="249" spans="1:58" ht="21.95" customHeight="1" x14ac:dyDescent="0.4">
      <c r="A249" s="906"/>
      <c r="B249" s="847"/>
      <c r="C249" s="848"/>
      <c r="D249" s="848"/>
      <c r="E249" s="848"/>
      <c r="F249" s="848"/>
      <c r="G249" s="848"/>
      <c r="H249" s="848"/>
      <c r="I249" s="848"/>
      <c r="J249" s="849"/>
      <c r="K249" s="847"/>
      <c r="L249" s="848"/>
      <c r="M249" s="848"/>
      <c r="N249" s="849"/>
      <c r="O249" s="847"/>
      <c r="P249" s="848"/>
      <c r="Q249" s="848"/>
      <c r="R249" s="848"/>
      <c r="S249" s="848"/>
      <c r="T249" s="849"/>
      <c r="U249" s="847"/>
      <c r="V249" s="848"/>
      <c r="W249" s="848"/>
      <c r="X249" s="848"/>
      <c r="Y249" s="848"/>
      <c r="Z249" s="849"/>
      <c r="AA249" s="847"/>
      <c r="AB249" s="848"/>
      <c r="AC249" s="848"/>
      <c r="AD249" s="848"/>
      <c r="AE249" s="849"/>
      <c r="AF249" s="836" t="s">
        <v>110</v>
      </c>
      <c r="AG249" s="836"/>
      <c r="AH249" s="836"/>
      <c r="AI249" s="836"/>
      <c r="AJ249" s="836"/>
      <c r="AK249" s="837"/>
      <c r="AL249" s="838" t="s">
        <v>111</v>
      </c>
      <c r="AM249" s="839"/>
      <c r="AN249" s="839"/>
      <c r="AO249" s="839"/>
      <c r="AP249" s="839"/>
      <c r="AQ249" s="839"/>
      <c r="AR249" s="839"/>
      <c r="AS249" s="839"/>
      <c r="AT249" s="839"/>
      <c r="AU249" s="839"/>
      <c r="AV249" s="839"/>
      <c r="AW249" s="839"/>
      <c r="AX249" s="839"/>
      <c r="AY249" s="839"/>
      <c r="AZ249" s="840"/>
      <c r="BA249" s="841"/>
      <c r="BB249" s="841"/>
      <c r="BC249" s="841"/>
      <c r="BD249" s="841"/>
      <c r="BE249" s="879"/>
      <c r="BF249" s="23"/>
    </row>
    <row r="250" spans="1:58" ht="21.95" customHeight="1" x14ac:dyDescent="0.4">
      <c r="A250" s="906"/>
      <c r="B250" s="847"/>
      <c r="C250" s="848"/>
      <c r="D250" s="848"/>
      <c r="E250" s="848"/>
      <c r="F250" s="848"/>
      <c r="G250" s="848"/>
      <c r="H250" s="848"/>
      <c r="I250" s="848"/>
      <c r="J250" s="849"/>
      <c r="K250" s="847"/>
      <c r="L250" s="848"/>
      <c r="M250" s="848"/>
      <c r="N250" s="849"/>
      <c r="O250" s="847"/>
      <c r="P250" s="848"/>
      <c r="Q250" s="848"/>
      <c r="R250" s="848"/>
      <c r="S250" s="848"/>
      <c r="T250" s="849"/>
      <c r="U250" s="847"/>
      <c r="V250" s="848"/>
      <c r="W250" s="848"/>
      <c r="X250" s="848"/>
      <c r="Y250" s="848"/>
      <c r="Z250" s="849"/>
      <c r="AA250" s="847"/>
      <c r="AB250" s="848"/>
      <c r="AC250" s="848"/>
      <c r="AD250" s="848"/>
      <c r="AE250" s="849"/>
      <c r="AF250" s="837" t="s">
        <v>202</v>
      </c>
      <c r="AG250" s="841"/>
      <c r="AH250" s="841"/>
      <c r="AI250" s="841"/>
      <c r="AJ250" s="841"/>
      <c r="AK250" s="841"/>
      <c r="AL250" s="876" t="s">
        <v>144</v>
      </c>
      <c r="AM250" s="877"/>
      <c r="AN250" s="877"/>
      <c r="AO250" s="877"/>
      <c r="AP250" s="877"/>
      <c r="AQ250" s="877"/>
      <c r="AR250" s="877"/>
      <c r="AS250" s="877"/>
      <c r="AT250" s="877"/>
      <c r="AU250" s="877"/>
      <c r="AV250" s="877"/>
      <c r="AW250" s="877"/>
      <c r="AX250" s="877"/>
      <c r="AY250" s="877"/>
      <c r="AZ250" s="878"/>
      <c r="BA250" s="841"/>
      <c r="BB250" s="841"/>
      <c r="BC250" s="841"/>
      <c r="BD250" s="841"/>
      <c r="BE250" s="879"/>
      <c r="BF250" s="23"/>
    </row>
    <row r="251" spans="1:58" ht="21.95" customHeight="1" x14ac:dyDescent="0.4">
      <c r="A251" s="906"/>
      <c r="B251" s="847"/>
      <c r="C251" s="848"/>
      <c r="D251" s="848"/>
      <c r="E251" s="848"/>
      <c r="F251" s="848"/>
      <c r="G251" s="848"/>
      <c r="H251" s="848"/>
      <c r="I251" s="848"/>
      <c r="J251" s="849"/>
      <c r="K251" s="847"/>
      <c r="L251" s="848"/>
      <c r="M251" s="848"/>
      <c r="N251" s="849"/>
      <c r="O251" s="847"/>
      <c r="P251" s="848"/>
      <c r="Q251" s="848"/>
      <c r="R251" s="848"/>
      <c r="S251" s="848"/>
      <c r="T251" s="849"/>
      <c r="U251" s="847"/>
      <c r="V251" s="848"/>
      <c r="W251" s="848"/>
      <c r="X251" s="848"/>
      <c r="Y251" s="848"/>
      <c r="Z251" s="849"/>
      <c r="AA251" s="847"/>
      <c r="AB251" s="848"/>
      <c r="AC251" s="848"/>
      <c r="AD251" s="848"/>
      <c r="AE251" s="849"/>
      <c r="AF251" s="837" t="s">
        <v>120</v>
      </c>
      <c r="AG251" s="841"/>
      <c r="AH251" s="841"/>
      <c r="AI251" s="841"/>
      <c r="AJ251" s="841"/>
      <c r="AK251" s="841"/>
      <c r="AL251" s="876" t="s">
        <v>60</v>
      </c>
      <c r="AM251" s="877"/>
      <c r="AN251" s="877"/>
      <c r="AO251" s="877"/>
      <c r="AP251" s="877"/>
      <c r="AQ251" s="877"/>
      <c r="AR251" s="877"/>
      <c r="AS251" s="877"/>
      <c r="AT251" s="877"/>
      <c r="AU251" s="877"/>
      <c r="AV251" s="877"/>
      <c r="AW251" s="877"/>
      <c r="AX251" s="877"/>
      <c r="AY251" s="877"/>
      <c r="AZ251" s="878"/>
      <c r="BA251" s="841"/>
      <c r="BB251" s="841"/>
      <c r="BC251" s="841"/>
      <c r="BD251" s="841"/>
      <c r="BE251" s="879"/>
      <c r="BF251" s="23"/>
    </row>
    <row r="252" spans="1:58" ht="21.95" customHeight="1" x14ac:dyDescent="0.4">
      <c r="A252" s="906"/>
      <c r="B252" s="847"/>
      <c r="C252" s="848"/>
      <c r="D252" s="848"/>
      <c r="E252" s="848"/>
      <c r="F252" s="848"/>
      <c r="G252" s="848"/>
      <c r="H252" s="848"/>
      <c r="I252" s="848"/>
      <c r="J252" s="849"/>
      <c r="K252" s="847"/>
      <c r="L252" s="848"/>
      <c r="M252" s="848"/>
      <c r="N252" s="849"/>
      <c r="O252" s="847"/>
      <c r="P252" s="848"/>
      <c r="Q252" s="848"/>
      <c r="R252" s="848"/>
      <c r="S252" s="848"/>
      <c r="T252" s="849"/>
      <c r="U252" s="847"/>
      <c r="V252" s="848"/>
      <c r="W252" s="848"/>
      <c r="X252" s="848"/>
      <c r="Y252" s="848"/>
      <c r="Z252" s="849"/>
      <c r="AA252" s="847"/>
      <c r="AB252" s="848"/>
      <c r="AC252" s="848"/>
      <c r="AD252" s="848"/>
      <c r="AE252" s="849"/>
      <c r="AF252" s="880" t="s">
        <v>121</v>
      </c>
      <c r="AG252" s="881"/>
      <c r="AH252" s="881"/>
      <c r="AI252" s="881"/>
      <c r="AJ252" s="881"/>
      <c r="AK252" s="882"/>
      <c r="AL252" s="838" t="s">
        <v>122</v>
      </c>
      <c r="AM252" s="839"/>
      <c r="AN252" s="839"/>
      <c r="AO252" s="839"/>
      <c r="AP252" s="839"/>
      <c r="AQ252" s="839"/>
      <c r="AR252" s="839"/>
      <c r="AS252" s="839"/>
      <c r="AT252" s="839"/>
      <c r="AU252" s="839"/>
      <c r="AV252" s="839"/>
      <c r="AW252" s="839"/>
      <c r="AX252" s="839"/>
      <c r="AY252" s="839"/>
      <c r="AZ252" s="840"/>
      <c r="BA252" s="880"/>
      <c r="BB252" s="881"/>
      <c r="BC252" s="881"/>
      <c r="BD252" s="881"/>
      <c r="BE252" s="883"/>
      <c r="BF252" s="26"/>
    </row>
    <row r="253" spans="1:58" ht="21.95" customHeight="1" x14ac:dyDescent="0.4">
      <c r="A253" s="906"/>
      <c r="B253" s="847"/>
      <c r="C253" s="848"/>
      <c r="D253" s="848"/>
      <c r="E253" s="848"/>
      <c r="F253" s="848"/>
      <c r="G253" s="848"/>
      <c r="H253" s="848"/>
      <c r="I253" s="848"/>
      <c r="J253" s="849"/>
      <c r="K253" s="847"/>
      <c r="L253" s="848"/>
      <c r="M253" s="848"/>
      <c r="N253" s="849"/>
      <c r="O253" s="847"/>
      <c r="P253" s="848"/>
      <c r="Q253" s="848"/>
      <c r="R253" s="848"/>
      <c r="S253" s="848"/>
      <c r="T253" s="849"/>
      <c r="U253" s="847"/>
      <c r="V253" s="848"/>
      <c r="W253" s="848"/>
      <c r="X253" s="848"/>
      <c r="Y253" s="848"/>
      <c r="Z253" s="849"/>
      <c r="AA253" s="847"/>
      <c r="AB253" s="848"/>
      <c r="AC253" s="848"/>
      <c r="AD253" s="848"/>
      <c r="AE253" s="849"/>
      <c r="AF253" s="837" t="s">
        <v>210</v>
      </c>
      <c r="AG253" s="841"/>
      <c r="AH253" s="841"/>
      <c r="AI253" s="841"/>
      <c r="AJ253" s="841"/>
      <c r="AK253" s="841"/>
      <c r="AL253" s="876" t="s">
        <v>60</v>
      </c>
      <c r="AM253" s="877"/>
      <c r="AN253" s="877"/>
      <c r="AO253" s="877"/>
      <c r="AP253" s="877"/>
      <c r="AQ253" s="877"/>
      <c r="AR253" s="877"/>
      <c r="AS253" s="877"/>
      <c r="AT253" s="877"/>
      <c r="AU253" s="877"/>
      <c r="AV253" s="877"/>
      <c r="AW253" s="877"/>
      <c r="AX253" s="877"/>
      <c r="AY253" s="877"/>
      <c r="AZ253" s="878"/>
      <c r="BA253" s="841"/>
      <c r="BB253" s="841"/>
      <c r="BC253" s="841"/>
      <c r="BD253" s="841"/>
      <c r="BE253" s="879"/>
      <c r="BF253" s="23"/>
    </row>
    <row r="254" spans="1:58" ht="21.95" customHeight="1" x14ac:dyDescent="0.4">
      <c r="A254" s="906"/>
      <c r="B254" s="847"/>
      <c r="C254" s="848"/>
      <c r="D254" s="848"/>
      <c r="E254" s="848"/>
      <c r="F254" s="848"/>
      <c r="G254" s="848"/>
      <c r="H254" s="848"/>
      <c r="I254" s="848"/>
      <c r="J254" s="849"/>
      <c r="K254" s="847"/>
      <c r="L254" s="848"/>
      <c r="M254" s="848"/>
      <c r="N254" s="849"/>
      <c r="O254" s="847"/>
      <c r="P254" s="848"/>
      <c r="Q254" s="848"/>
      <c r="R254" s="848"/>
      <c r="S254" s="848"/>
      <c r="T254" s="849"/>
      <c r="U254" s="847"/>
      <c r="V254" s="848"/>
      <c r="W254" s="848"/>
      <c r="X254" s="848"/>
      <c r="Y254" s="848"/>
      <c r="Z254" s="849"/>
      <c r="AA254" s="847"/>
      <c r="AB254" s="848"/>
      <c r="AC254" s="848"/>
      <c r="AD254" s="848"/>
      <c r="AE254" s="849"/>
      <c r="AF254" s="837" t="s">
        <v>211</v>
      </c>
      <c r="AG254" s="841"/>
      <c r="AH254" s="841"/>
      <c r="AI254" s="841"/>
      <c r="AJ254" s="841"/>
      <c r="AK254" s="841"/>
      <c r="AL254" s="876" t="s">
        <v>58</v>
      </c>
      <c r="AM254" s="877"/>
      <c r="AN254" s="877"/>
      <c r="AO254" s="877"/>
      <c r="AP254" s="877"/>
      <c r="AQ254" s="877"/>
      <c r="AR254" s="877"/>
      <c r="AS254" s="877"/>
      <c r="AT254" s="877"/>
      <c r="AU254" s="877"/>
      <c r="AV254" s="877"/>
      <c r="AW254" s="877"/>
      <c r="AX254" s="877"/>
      <c r="AY254" s="877"/>
      <c r="AZ254" s="878"/>
      <c r="BA254" s="841"/>
      <c r="BB254" s="841"/>
      <c r="BC254" s="841"/>
      <c r="BD254" s="841"/>
      <c r="BE254" s="879"/>
      <c r="BF254" s="23"/>
    </row>
    <row r="255" spans="1:58" ht="21.95" customHeight="1" x14ac:dyDescent="0.4">
      <c r="A255" s="906"/>
      <c r="B255" s="847"/>
      <c r="C255" s="848"/>
      <c r="D255" s="848"/>
      <c r="E255" s="848"/>
      <c r="F255" s="848"/>
      <c r="G255" s="848"/>
      <c r="H255" s="848"/>
      <c r="I255" s="848"/>
      <c r="J255" s="849"/>
      <c r="K255" s="847"/>
      <c r="L255" s="848"/>
      <c r="M255" s="848"/>
      <c r="N255" s="849"/>
      <c r="O255" s="847"/>
      <c r="P255" s="848"/>
      <c r="Q255" s="848"/>
      <c r="R255" s="848"/>
      <c r="S255" s="848"/>
      <c r="T255" s="849"/>
      <c r="U255" s="847"/>
      <c r="V255" s="848"/>
      <c r="W255" s="848"/>
      <c r="X255" s="848"/>
      <c r="Y255" s="848"/>
      <c r="Z255" s="849"/>
      <c r="AA255" s="847"/>
      <c r="AB255" s="848"/>
      <c r="AC255" s="848"/>
      <c r="AD255" s="848"/>
      <c r="AE255" s="849"/>
      <c r="AF255" s="837" t="s">
        <v>117</v>
      </c>
      <c r="AG255" s="841"/>
      <c r="AH255" s="841"/>
      <c r="AI255" s="841"/>
      <c r="AJ255" s="841"/>
      <c r="AK255" s="841"/>
      <c r="AL255" s="838" t="s">
        <v>118</v>
      </c>
      <c r="AM255" s="839"/>
      <c r="AN255" s="839"/>
      <c r="AO255" s="839"/>
      <c r="AP255" s="839"/>
      <c r="AQ255" s="839"/>
      <c r="AR255" s="839"/>
      <c r="AS255" s="839"/>
      <c r="AT255" s="839"/>
      <c r="AU255" s="839"/>
      <c r="AV255" s="839"/>
      <c r="AW255" s="839"/>
      <c r="AX255" s="839"/>
      <c r="AY255" s="839"/>
      <c r="AZ255" s="840"/>
      <c r="BA255" s="841"/>
      <c r="BB255" s="841"/>
      <c r="BC255" s="841"/>
      <c r="BD255" s="841"/>
      <c r="BE255" s="879"/>
      <c r="BF255" s="23"/>
    </row>
    <row r="256" spans="1:58" ht="21.95" customHeight="1" x14ac:dyDescent="0.4">
      <c r="A256" s="906"/>
      <c r="B256" s="847"/>
      <c r="C256" s="848"/>
      <c r="D256" s="848"/>
      <c r="E256" s="848"/>
      <c r="F256" s="848"/>
      <c r="G256" s="848"/>
      <c r="H256" s="848"/>
      <c r="I256" s="848"/>
      <c r="J256" s="849"/>
      <c r="K256" s="847"/>
      <c r="L256" s="848"/>
      <c r="M256" s="848"/>
      <c r="N256" s="849"/>
      <c r="O256" s="847"/>
      <c r="P256" s="848"/>
      <c r="Q256" s="848"/>
      <c r="R256" s="848"/>
      <c r="S256" s="848"/>
      <c r="T256" s="849"/>
      <c r="U256" s="847"/>
      <c r="V256" s="848"/>
      <c r="W256" s="848"/>
      <c r="X256" s="848"/>
      <c r="Y256" s="848"/>
      <c r="Z256" s="849"/>
      <c r="AA256" s="847"/>
      <c r="AB256" s="848"/>
      <c r="AC256" s="848"/>
      <c r="AD256" s="848"/>
      <c r="AE256" s="849"/>
      <c r="AF256" s="837" t="s">
        <v>115</v>
      </c>
      <c r="AG256" s="841"/>
      <c r="AH256" s="841"/>
      <c r="AI256" s="841"/>
      <c r="AJ256" s="841"/>
      <c r="AK256" s="841"/>
      <c r="AL256" s="876" t="s">
        <v>60</v>
      </c>
      <c r="AM256" s="877"/>
      <c r="AN256" s="877"/>
      <c r="AO256" s="877"/>
      <c r="AP256" s="877"/>
      <c r="AQ256" s="877"/>
      <c r="AR256" s="877"/>
      <c r="AS256" s="877"/>
      <c r="AT256" s="877"/>
      <c r="AU256" s="877"/>
      <c r="AV256" s="877"/>
      <c r="AW256" s="877"/>
      <c r="AX256" s="877"/>
      <c r="AY256" s="877"/>
      <c r="AZ256" s="878"/>
      <c r="BA256" s="841"/>
      <c r="BB256" s="841"/>
      <c r="BC256" s="841"/>
      <c r="BD256" s="841"/>
      <c r="BE256" s="879"/>
      <c r="BF256" s="23"/>
    </row>
    <row r="257" spans="1:58" ht="21.95" customHeight="1" x14ac:dyDescent="0.4">
      <c r="A257" s="906"/>
      <c r="B257" s="847"/>
      <c r="C257" s="848"/>
      <c r="D257" s="848"/>
      <c r="E257" s="848"/>
      <c r="F257" s="848"/>
      <c r="G257" s="848"/>
      <c r="H257" s="848"/>
      <c r="I257" s="848"/>
      <c r="J257" s="849"/>
      <c r="K257" s="853"/>
      <c r="L257" s="854"/>
      <c r="M257" s="854"/>
      <c r="N257" s="855"/>
      <c r="O257" s="853"/>
      <c r="P257" s="854"/>
      <c r="Q257" s="854"/>
      <c r="R257" s="854"/>
      <c r="S257" s="854"/>
      <c r="T257" s="855"/>
      <c r="U257" s="853"/>
      <c r="V257" s="854"/>
      <c r="W257" s="854"/>
      <c r="X257" s="854"/>
      <c r="Y257" s="854"/>
      <c r="Z257" s="855"/>
      <c r="AA257" s="853"/>
      <c r="AB257" s="854"/>
      <c r="AC257" s="854"/>
      <c r="AD257" s="854"/>
      <c r="AE257" s="855"/>
      <c r="AF257" s="896" t="s">
        <v>189</v>
      </c>
      <c r="AG257" s="836"/>
      <c r="AH257" s="836"/>
      <c r="AI257" s="836"/>
      <c r="AJ257" s="836"/>
      <c r="AK257" s="837"/>
      <c r="AL257" s="876" t="s">
        <v>60</v>
      </c>
      <c r="AM257" s="877"/>
      <c r="AN257" s="877"/>
      <c r="AO257" s="877"/>
      <c r="AP257" s="877"/>
      <c r="AQ257" s="877"/>
      <c r="AR257" s="877"/>
      <c r="AS257" s="877"/>
      <c r="AT257" s="877"/>
      <c r="AU257" s="877"/>
      <c r="AV257" s="877"/>
      <c r="AW257" s="877"/>
      <c r="AX257" s="877"/>
      <c r="AY257" s="877"/>
      <c r="AZ257" s="878"/>
      <c r="BA257" s="841"/>
      <c r="BB257" s="841"/>
      <c r="BC257" s="841"/>
      <c r="BD257" s="841"/>
      <c r="BE257" s="879"/>
      <c r="BF257" s="26"/>
    </row>
    <row r="258" spans="1:58" ht="21.95" customHeight="1" x14ac:dyDescent="0.4">
      <c r="A258" s="906"/>
      <c r="B258" s="847"/>
      <c r="C258" s="848"/>
      <c r="D258" s="848"/>
      <c r="E258" s="848"/>
      <c r="F258" s="848"/>
      <c r="G258" s="848"/>
      <c r="H258" s="848"/>
      <c r="I258" s="848"/>
      <c r="J258" s="849"/>
      <c r="K258" s="853"/>
      <c r="L258" s="854"/>
      <c r="M258" s="854"/>
      <c r="N258" s="855"/>
      <c r="O258" s="853"/>
      <c r="P258" s="854"/>
      <c r="Q258" s="854"/>
      <c r="R258" s="854"/>
      <c r="S258" s="854"/>
      <c r="T258" s="855"/>
      <c r="U258" s="853"/>
      <c r="V258" s="854"/>
      <c r="W258" s="854"/>
      <c r="X258" s="854"/>
      <c r="Y258" s="854"/>
      <c r="Z258" s="855"/>
      <c r="AA258" s="853"/>
      <c r="AB258" s="854"/>
      <c r="AC258" s="854"/>
      <c r="AD258" s="854"/>
      <c r="AE258" s="855"/>
      <c r="AF258" s="836" t="s">
        <v>125</v>
      </c>
      <c r="AG258" s="836"/>
      <c r="AH258" s="836"/>
      <c r="AI258" s="836"/>
      <c r="AJ258" s="836"/>
      <c r="AK258" s="837"/>
      <c r="AL258" s="876" t="s">
        <v>68</v>
      </c>
      <c r="AM258" s="877"/>
      <c r="AN258" s="877"/>
      <c r="AO258" s="877"/>
      <c r="AP258" s="877"/>
      <c r="AQ258" s="877"/>
      <c r="AR258" s="877"/>
      <c r="AS258" s="877"/>
      <c r="AT258" s="877"/>
      <c r="AU258" s="877"/>
      <c r="AV258" s="877"/>
      <c r="AW258" s="877"/>
      <c r="AX258" s="877"/>
      <c r="AY258" s="877"/>
      <c r="AZ258" s="878"/>
      <c r="BA258" s="841"/>
      <c r="BB258" s="841"/>
      <c r="BC258" s="841"/>
      <c r="BD258" s="841"/>
      <c r="BE258" s="879"/>
      <c r="BF258" s="23"/>
    </row>
    <row r="259" spans="1:58" ht="44.1" customHeight="1" x14ac:dyDescent="0.4">
      <c r="A259" s="906"/>
      <c r="B259" s="847"/>
      <c r="C259" s="848"/>
      <c r="D259" s="848"/>
      <c r="E259" s="848"/>
      <c r="F259" s="848"/>
      <c r="G259" s="848"/>
      <c r="H259" s="848"/>
      <c r="I259" s="848"/>
      <c r="J259" s="849"/>
      <c r="K259" s="853"/>
      <c r="L259" s="854"/>
      <c r="M259" s="854"/>
      <c r="N259" s="855"/>
      <c r="O259" s="853"/>
      <c r="P259" s="854"/>
      <c r="Q259" s="854"/>
      <c r="R259" s="854"/>
      <c r="S259" s="854"/>
      <c r="T259" s="855"/>
      <c r="U259" s="853"/>
      <c r="V259" s="854"/>
      <c r="W259" s="854"/>
      <c r="X259" s="854"/>
      <c r="Y259" s="854"/>
      <c r="Z259" s="855"/>
      <c r="AA259" s="853"/>
      <c r="AB259" s="854"/>
      <c r="AC259" s="854"/>
      <c r="AD259" s="854"/>
      <c r="AE259" s="855"/>
      <c r="AF259" s="835" t="s">
        <v>126</v>
      </c>
      <c r="AG259" s="836"/>
      <c r="AH259" s="836"/>
      <c r="AI259" s="836"/>
      <c r="AJ259" s="836"/>
      <c r="AK259" s="837"/>
      <c r="AL259" s="887" t="s">
        <v>70</v>
      </c>
      <c r="AM259" s="877"/>
      <c r="AN259" s="877"/>
      <c r="AO259" s="877"/>
      <c r="AP259" s="877"/>
      <c r="AQ259" s="877"/>
      <c r="AR259" s="877"/>
      <c r="AS259" s="877"/>
      <c r="AT259" s="877"/>
      <c r="AU259" s="877"/>
      <c r="AV259" s="877"/>
      <c r="AW259" s="877"/>
      <c r="AX259" s="877"/>
      <c r="AY259" s="877"/>
      <c r="AZ259" s="878"/>
      <c r="BA259" s="835"/>
      <c r="BB259" s="836"/>
      <c r="BC259" s="836"/>
      <c r="BD259" s="836"/>
      <c r="BE259" s="888"/>
      <c r="BF259" s="23"/>
    </row>
    <row r="260" spans="1:58" ht="21.95" customHeight="1" x14ac:dyDescent="0.4">
      <c r="A260" s="906"/>
      <c r="B260" s="847"/>
      <c r="C260" s="848"/>
      <c r="D260" s="848"/>
      <c r="E260" s="848"/>
      <c r="F260" s="848"/>
      <c r="G260" s="848"/>
      <c r="H260" s="848"/>
      <c r="I260" s="848"/>
      <c r="J260" s="849"/>
      <c r="K260" s="853"/>
      <c r="L260" s="854"/>
      <c r="M260" s="854"/>
      <c r="N260" s="855"/>
      <c r="O260" s="853"/>
      <c r="P260" s="854"/>
      <c r="Q260" s="854"/>
      <c r="R260" s="854"/>
      <c r="S260" s="854"/>
      <c r="T260" s="855"/>
      <c r="U260" s="853"/>
      <c r="V260" s="854"/>
      <c r="W260" s="854"/>
      <c r="X260" s="854"/>
      <c r="Y260" s="854"/>
      <c r="Z260" s="855"/>
      <c r="AA260" s="853"/>
      <c r="AB260" s="854"/>
      <c r="AC260" s="854"/>
      <c r="AD260" s="854"/>
      <c r="AE260" s="855"/>
      <c r="AF260" s="836" t="s">
        <v>90</v>
      </c>
      <c r="AG260" s="836"/>
      <c r="AH260" s="836"/>
      <c r="AI260" s="836"/>
      <c r="AJ260" s="836"/>
      <c r="AK260" s="837"/>
      <c r="AL260" s="876" t="s">
        <v>72</v>
      </c>
      <c r="AM260" s="877"/>
      <c r="AN260" s="877"/>
      <c r="AO260" s="877"/>
      <c r="AP260" s="877"/>
      <c r="AQ260" s="877"/>
      <c r="AR260" s="877"/>
      <c r="AS260" s="877"/>
      <c r="AT260" s="877"/>
      <c r="AU260" s="877"/>
      <c r="AV260" s="877"/>
      <c r="AW260" s="877"/>
      <c r="AX260" s="877"/>
      <c r="AY260" s="877"/>
      <c r="AZ260" s="878"/>
      <c r="BA260" s="841"/>
      <c r="BB260" s="841"/>
      <c r="BC260" s="841"/>
      <c r="BD260" s="841"/>
      <c r="BE260" s="879"/>
      <c r="BF260" s="23"/>
    </row>
    <row r="261" spans="1:58" ht="21.95" customHeight="1" x14ac:dyDescent="0.4">
      <c r="A261" s="906"/>
      <c r="B261" s="847"/>
      <c r="C261" s="848"/>
      <c r="D261" s="848"/>
      <c r="E261" s="848"/>
      <c r="F261" s="848"/>
      <c r="G261" s="848"/>
      <c r="H261" s="848"/>
      <c r="I261" s="848"/>
      <c r="J261" s="849"/>
      <c r="K261" s="853"/>
      <c r="L261" s="854"/>
      <c r="M261" s="854"/>
      <c r="N261" s="855"/>
      <c r="O261" s="853"/>
      <c r="P261" s="854"/>
      <c r="Q261" s="854"/>
      <c r="R261" s="854"/>
      <c r="S261" s="854"/>
      <c r="T261" s="855"/>
      <c r="U261" s="853"/>
      <c r="V261" s="854"/>
      <c r="W261" s="854"/>
      <c r="X261" s="854"/>
      <c r="Y261" s="854"/>
      <c r="Z261" s="855"/>
      <c r="AA261" s="853"/>
      <c r="AB261" s="854"/>
      <c r="AC261" s="854"/>
      <c r="AD261" s="854"/>
      <c r="AE261" s="855"/>
      <c r="AF261" s="836" t="s">
        <v>190</v>
      </c>
      <c r="AG261" s="836"/>
      <c r="AH261" s="836"/>
      <c r="AI261" s="836"/>
      <c r="AJ261" s="836"/>
      <c r="AK261" s="837"/>
      <c r="AL261" s="884" t="s">
        <v>60</v>
      </c>
      <c r="AM261" s="885"/>
      <c r="AN261" s="885"/>
      <c r="AO261" s="885"/>
      <c r="AP261" s="885"/>
      <c r="AQ261" s="885"/>
      <c r="AR261" s="885"/>
      <c r="AS261" s="885"/>
      <c r="AT261" s="885"/>
      <c r="AU261" s="885"/>
      <c r="AV261" s="885"/>
      <c r="AW261" s="885"/>
      <c r="AX261" s="885"/>
      <c r="AY261" s="885"/>
      <c r="AZ261" s="886"/>
      <c r="BA261" s="841"/>
      <c r="BB261" s="842"/>
      <c r="BC261" s="842"/>
      <c r="BD261" s="842"/>
      <c r="BE261" s="843"/>
      <c r="BF261" s="27"/>
    </row>
    <row r="262" spans="1:58" ht="21.95" customHeight="1" x14ac:dyDescent="0.4">
      <c r="A262" s="906"/>
      <c r="B262" s="847"/>
      <c r="C262" s="848"/>
      <c r="D262" s="848"/>
      <c r="E262" s="848"/>
      <c r="F262" s="848"/>
      <c r="G262" s="848"/>
      <c r="H262" s="848"/>
      <c r="I262" s="848"/>
      <c r="J262" s="849"/>
      <c r="K262" s="853"/>
      <c r="L262" s="854"/>
      <c r="M262" s="854"/>
      <c r="N262" s="855"/>
      <c r="O262" s="853"/>
      <c r="P262" s="854"/>
      <c r="Q262" s="854"/>
      <c r="R262" s="854"/>
      <c r="S262" s="854"/>
      <c r="T262" s="855"/>
      <c r="U262" s="853"/>
      <c r="V262" s="854"/>
      <c r="W262" s="854"/>
      <c r="X262" s="854"/>
      <c r="Y262" s="854"/>
      <c r="Z262" s="855"/>
      <c r="AA262" s="853"/>
      <c r="AB262" s="854"/>
      <c r="AC262" s="854"/>
      <c r="AD262" s="854"/>
      <c r="AE262" s="855"/>
      <c r="AF262" s="836" t="s">
        <v>73</v>
      </c>
      <c r="AG262" s="836"/>
      <c r="AH262" s="836"/>
      <c r="AI262" s="836"/>
      <c r="AJ262" s="836"/>
      <c r="AK262" s="837"/>
      <c r="AL262" s="876" t="s">
        <v>72</v>
      </c>
      <c r="AM262" s="877"/>
      <c r="AN262" s="877"/>
      <c r="AO262" s="877"/>
      <c r="AP262" s="877"/>
      <c r="AQ262" s="877"/>
      <c r="AR262" s="877"/>
      <c r="AS262" s="877"/>
      <c r="AT262" s="877"/>
      <c r="AU262" s="877"/>
      <c r="AV262" s="877"/>
      <c r="AW262" s="877"/>
      <c r="AX262" s="877"/>
      <c r="AY262" s="877"/>
      <c r="AZ262" s="878"/>
      <c r="BA262" s="841"/>
      <c r="BB262" s="842"/>
      <c r="BC262" s="842"/>
      <c r="BD262" s="842"/>
      <c r="BE262" s="843"/>
      <c r="BF262" s="27"/>
    </row>
    <row r="263" spans="1:58" ht="21.95" customHeight="1" x14ac:dyDescent="0.4">
      <c r="A263" s="906"/>
      <c r="B263" s="850"/>
      <c r="C263" s="851"/>
      <c r="D263" s="851"/>
      <c r="E263" s="851"/>
      <c r="F263" s="851"/>
      <c r="G263" s="851"/>
      <c r="H263" s="851"/>
      <c r="I263" s="851"/>
      <c r="J263" s="852"/>
      <c r="K263" s="856"/>
      <c r="L263" s="857"/>
      <c r="M263" s="857"/>
      <c r="N263" s="858"/>
      <c r="O263" s="856"/>
      <c r="P263" s="857"/>
      <c r="Q263" s="857"/>
      <c r="R263" s="857"/>
      <c r="S263" s="857"/>
      <c r="T263" s="858"/>
      <c r="U263" s="856"/>
      <c r="V263" s="857"/>
      <c r="W263" s="857"/>
      <c r="X263" s="857"/>
      <c r="Y263" s="857"/>
      <c r="Z263" s="858"/>
      <c r="AA263" s="856"/>
      <c r="AB263" s="857"/>
      <c r="AC263" s="857"/>
      <c r="AD263" s="857"/>
      <c r="AE263" s="858"/>
      <c r="AF263" s="835" t="s">
        <v>129</v>
      </c>
      <c r="AG263" s="836"/>
      <c r="AH263" s="836"/>
      <c r="AI263" s="836"/>
      <c r="AJ263" s="836"/>
      <c r="AK263" s="837"/>
      <c r="AL263" s="838" t="s">
        <v>58</v>
      </c>
      <c r="AM263" s="839"/>
      <c r="AN263" s="839"/>
      <c r="AO263" s="839"/>
      <c r="AP263" s="839"/>
      <c r="AQ263" s="839"/>
      <c r="AR263" s="839"/>
      <c r="AS263" s="839"/>
      <c r="AT263" s="839"/>
      <c r="AU263" s="839"/>
      <c r="AV263" s="839"/>
      <c r="AW263" s="839"/>
      <c r="AX263" s="839"/>
      <c r="AY263" s="839"/>
      <c r="AZ263" s="840"/>
      <c r="BA263" s="841"/>
      <c r="BB263" s="842"/>
      <c r="BC263" s="842"/>
      <c r="BD263" s="842"/>
      <c r="BE263" s="843"/>
      <c r="BF263" s="27"/>
    </row>
    <row r="264" spans="1:58" ht="21.95" customHeight="1" x14ac:dyDescent="0.4">
      <c r="A264" s="906"/>
      <c r="B264" s="844" t="s">
        <v>40</v>
      </c>
      <c r="C264" s="845"/>
      <c r="D264" s="845"/>
      <c r="E264" s="845"/>
      <c r="F264" s="845"/>
      <c r="G264" s="845"/>
      <c r="H264" s="845"/>
      <c r="I264" s="845"/>
      <c r="J264" s="846"/>
      <c r="K264" s="859"/>
      <c r="L264" s="860"/>
      <c r="M264" s="860"/>
      <c r="N264" s="861"/>
      <c r="O264" s="859"/>
      <c r="P264" s="860"/>
      <c r="Q264" s="860"/>
      <c r="R264" s="860"/>
      <c r="S264" s="860"/>
      <c r="T264" s="861"/>
      <c r="U264" s="859"/>
      <c r="V264" s="871"/>
      <c r="W264" s="871"/>
      <c r="X264" s="871"/>
      <c r="Y264" s="871"/>
      <c r="Z264" s="872"/>
      <c r="AA264" s="901"/>
      <c r="AB264" s="860"/>
      <c r="AC264" s="860"/>
      <c r="AD264" s="860"/>
      <c r="AE264" s="861"/>
      <c r="AF264" s="889" t="s">
        <v>212</v>
      </c>
      <c r="AG264" s="896"/>
      <c r="AH264" s="896"/>
      <c r="AI264" s="896"/>
      <c r="AJ264" s="896"/>
      <c r="AK264" s="897"/>
      <c r="AL264" s="838" t="s">
        <v>213</v>
      </c>
      <c r="AM264" s="839"/>
      <c r="AN264" s="839"/>
      <c r="AO264" s="839"/>
      <c r="AP264" s="839"/>
      <c r="AQ264" s="839"/>
      <c r="AR264" s="839"/>
      <c r="AS264" s="839"/>
      <c r="AT264" s="839"/>
      <c r="AU264" s="839"/>
      <c r="AV264" s="839"/>
      <c r="AW264" s="839"/>
      <c r="AX264" s="839"/>
      <c r="AY264" s="839"/>
      <c r="AZ264" s="840"/>
      <c r="BA264" s="835"/>
      <c r="BB264" s="836"/>
      <c r="BC264" s="836"/>
      <c r="BD264" s="836"/>
      <c r="BE264" s="888"/>
      <c r="BF264" s="27"/>
    </row>
    <row r="265" spans="1:58" ht="99" customHeight="1" x14ac:dyDescent="0.4">
      <c r="A265" s="906"/>
      <c r="B265" s="847"/>
      <c r="C265" s="848"/>
      <c r="D265" s="848"/>
      <c r="E265" s="848"/>
      <c r="F265" s="848"/>
      <c r="G265" s="848"/>
      <c r="H265" s="848"/>
      <c r="I265" s="848"/>
      <c r="J265" s="849"/>
      <c r="K265" s="862"/>
      <c r="L265" s="863"/>
      <c r="M265" s="863"/>
      <c r="N265" s="864"/>
      <c r="O265" s="862"/>
      <c r="P265" s="863"/>
      <c r="Q265" s="863"/>
      <c r="R265" s="863"/>
      <c r="S265" s="863"/>
      <c r="T265" s="864"/>
      <c r="U265" s="862"/>
      <c r="V265" s="866"/>
      <c r="W265" s="866"/>
      <c r="X265" s="866"/>
      <c r="Y265" s="866"/>
      <c r="Z265" s="867"/>
      <c r="AA265" s="902"/>
      <c r="AB265" s="863"/>
      <c r="AC265" s="863"/>
      <c r="AD265" s="863"/>
      <c r="AE265" s="864"/>
      <c r="AF265" s="889" t="s">
        <v>214</v>
      </c>
      <c r="AG265" s="896"/>
      <c r="AH265" s="896"/>
      <c r="AI265" s="896"/>
      <c r="AJ265" s="896"/>
      <c r="AK265" s="897"/>
      <c r="AL265" s="889" t="s">
        <v>215</v>
      </c>
      <c r="AM265" s="896"/>
      <c r="AN265" s="896"/>
      <c r="AO265" s="896"/>
      <c r="AP265" s="896"/>
      <c r="AQ265" s="896"/>
      <c r="AR265" s="896"/>
      <c r="AS265" s="896"/>
      <c r="AT265" s="896"/>
      <c r="AU265" s="896"/>
      <c r="AV265" s="896"/>
      <c r="AW265" s="896"/>
      <c r="AX265" s="896"/>
      <c r="AY265" s="896"/>
      <c r="AZ265" s="897"/>
      <c r="BA265" s="835"/>
      <c r="BB265" s="836"/>
      <c r="BC265" s="836"/>
      <c r="BD265" s="836"/>
      <c r="BE265" s="888"/>
      <c r="BF265" s="26"/>
    </row>
    <row r="266" spans="1:58" ht="21.95" customHeight="1" x14ac:dyDescent="0.4">
      <c r="A266" s="906"/>
      <c r="B266" s="847"/>
      <c r="C266" s="848"/>
      <c r="D266" s="848"/>
      <c r="E266" s="848"/>
      <c r="F266" s="848"/>
      <c r="G266" s="848"/>
      <c r="H266" s="848"/>
      <c r="I266" s="848"/>
      <c r="J266" s="849"/>
      <c r="K266" s="862"/>
      <c r="L266" s="863"/>
      <c r="M266" s="863"/>
      <c r="N266" s="864"/>
      <c r="O266" s="862"/>
      <c r="P266" s="863"/>
      <c r="Q266" s="863"/>
      <c r="R266" s="863"/>
      <c r="S266" s="863"/>
      <c r="T266" s="864"/>
      <c r="U266" s="862"/>
      <c r="V266" s="866"/>
      <c r="W266" s="866"/>
      <c r="X266" s="866"/>
      <c r="Y266" s="866"/>
      <c r="Z266" s="867"/>
      <c r="AA266" s="902"/>
      <c r="AB266" s="863"/>
      <c r="AC266" s="863"/>
      <c r="AD266" s="863"/>
      <c r="AE266" s="864"/>
      <c r="AF266" s="837" t="s">
        <v>85</v>
      </c>
      <c r="AG266" s="841"/>
      <c r="AH266" s="841"/>
      <c r="AI266" s="841"/>
      <c r="AJ266" s="841"/>
      <c r="AK266" s="841"/>
      <c r="AL266" s="838" t="s">
        <v>60</v>
      </c>
      <c r="AM266" s="839"/>
      <c r="AN266" s="839"/>
      <c r="AO266" s="839"/>
      <c r="AP266" s="839"/>
      <c r="AQ266" s="839"/>
      <c r="AR266" s="839"/>
      <c r="AS266" s="839"/>
      <c r="AT266" s="839"/>
      <c r="AU266" s="839"/>
      <c r="AV266" s="839"/>
      <c r="AW266" s="839"/>
      <c r="AX266" s="839"/>
      <c r="AY266" s="839"/>
      <c r="AZ266" s="840"/>
      <c r="BA266" s="841"/>
      <c r="BB266" s="841"/>
      <c r="BC266" s="841"/>
      <c r="BD266" s="841"/>
      <c r="BE266" s="879"/>
      <c r="BF266" s="27"/>
    </row>
    <row r="267" spans="1:58" ht="21.95" customHeight="1" x14ac:dyDescent="0.4">
      <c r="A267" s="906"/>
      <c r="B267" s="847"/>
      <c r="C267" s="848"/>
      <c r="D267" s="848"/>
      <c r="E267" s="848"/>
      <c r="F267" s="848"/>
      <c r="G267" s="848"/>
      <c r="H267" s="848"/>
      <c r="I267" s="848"/>
      <c r="J267" s="849"/>
      <c r="K267" s="862"/>
      <c r="L267" s="863"/>
      <c r="M267" s="863"/>
      <c r="N267" s="864"/>
      <c r="O267" s="862"/>
      <c r="P267" s="863"/>
      <c r="Q267" s="863"/>
      <c r="R267" s="863"/>
      <c r="S267" s="863"/>
      <c r="T267" s="864"/>
      <c r="U267" s="862"/>
      <c r="V267" s="866"/>
      <c r="W267" s="866"/>
      <c r="X267" s="866"/>
      <c r="Y267" s="866"/>
      <c r="Z267" s="867"/>
      <c r="AA267" s="902"/>
      <c r="AB267" s="863"/>
      <c r="AC267" s="863"/>
      <c r="AD267" s="863"/>
      <c r="AE267" s="864"/>
      <c r="AF267" s="837" t="s">
        <v>86</v>
      </c>
      <c r="AG267" s="841"/>
      <c r="AH267" s="841"/>
      <c r="AI267" s="841"/>
      <c r="AJ267" s="841"/>
      <c r="AK267" s="841"/>
      <c r="AL267" s="838" t="s">
        <v>60</v>
      </c>
      <c r="AM267" s="839"/>
      <c r="AN267" s="839"/>
      <c r="AO267" s="839"/>
      <c r="AP267" s="839"/>
      <c r="AQ267" s="839"/>
      <c r="AR267" s="839"/>
      <c r="AS267" s="839"/>
      <c r="AT267" s="839"/>
      <c r="AU267" s="839"/>
      <c r="AV267" s="839"/>
      <c r="AW267" s="839"/>
      <c r="AX267" s="839"/>
      <c r="AY267" s="839"/>
      <c r="AZ267" s="840"/>
      <c r="BA267" s="841"/>
      <c r="BB267" s="841"/>
      <c r="BC267" s="841"/>
      <c r="BD267" s="841"/>
      <c r="BE267" s="879"/>
      <c r="BF267" s="27"/>
    </row>
    <row r="268" spans="1:58" ht="21.95" customHeight="1" x14ac:dyDescent="0.4">
      <c r="A268" s="906"/>
      <c r="B268" s="847"/>
      <c r="C268" s="848"/>
      <c r="D268" s="848"/>
      <c r="E268" s="848"/>
      <c r="F268" s="848"/>
      <c r="G268" s="848"/>
      <c r="H268" s="848"/>
      <c r="I268" s="848"/>
      <c r="J268" s="849"/>
      <c r="K268" s="862"/>
      <c r="L268" s="863"/>
      <c r="M268" s="863"/>
      <c r="N268" s="864"/>
      <c r="O268" s="862"/>
      <c r="P268" s="863"/>
      <c r="Q268" s="863"/>
      <c r="R268" s="863"/>
      <c r="S268" s="863"/>
      <c r="T268" s="864"/>
      <c r="U268" s="862"/>
      <c r="V268" s="866"/>
      <c r="W268" s="866"/>
      <c r="X268" s="866"/>
      <c r="Y268" s="866"/>
      <c r="Z268" s="867"/>
      <c r="AA268" s="902"/>
      <c r="AB268" s="863"/>
      <c r="AC268" s="863"/>
      <c r="AD268" s="863"/>
      <c r="AE268" s="864"/>
      <c r="AF268" s="837" t="s">
        <v>216</v>
      </c>
      <c r="AG268" s="841"/>
      <c r="AH268" s="841"/>
      <c r="AI268" s="841"/>
      <c r="AJ268" s="841"/>
      <c r="AK268" s="841"/>
      <c r="AL268" s="838" t="s">
        <v>60</v>
      </c>
      <c r="AM268" s="839"/>
      <c r="AN268" s="839"/>
      <c r="AO268" s="839"/>
      <c r="AP268" s="839"/>
      <c r="AQ268" s="839"/>
      <c r="AR268" s="839"/>
      <c r="AS268" s="839"/>
      <c r="AT268" s="839"/>
      <c r="AU268" s="839"/>
      <c r="AV268" s="839"/>
      <c r="AW268" s="839"/>
      <c r="AX268" s="839"/>
      <c r="AY268" s="839"/>
      <c r="AZ268" s="840"/>
      <c r="BA268" s="841"/>
      <c r="BB268" s="841"/>
      <c r="BC268" s="841"/>
      <c r="BD268" s="841"/>
      <c r="BE268" s="879"/>
      <c r="BF268" s="27"/>
    </row>
    <row r="269" spans="1:58" ht="21.95" customHeight="1" x14ac:dyDescent="0.4">
      <c r="A269" s="906"/>
      <c r="B269" s="847"/>
      <c r="C269" s="848"/>
      <c r="D269" s="848"/>
      <c r="E269" s="848"/>
      <c r="F269" s="848"/>
      <c r="G269" s="848"/>
      <c r="H269" s="848"/>
      <c r="I269" s="848"/>
      <c r="J269" s="849"/>
      <c r="K269" s="862"/>
      <c r="L269" s="863"/>
      <c r="M269" s="863"/>
      <c r="N269" s="864"/>
      <c r="O269" s="862"/>
      <c r="P269" s="863"/>
      <c r="Q269" s="863"/>
      <c r="R269" s="863"/>
      <c r="S269" s="863"/>
      <c r="T269" s="864"/>
      <c r="U269" s="862"/>
      <c r="V269" s="866"/>
      <c r="W269" s="866"/>
      <c r="X269" s="866"/>
      <c r="Y269" s="866"/>
      <c r="Z269" s="867"/>
      <c r="AA269" s="902"/>
      <c r="AB269" s="863"/>
      <c r="AC269" s="863"/>
      <c r="AD269" s="863"/>
      <c r="AE269" s="864"/>
      <c r="AF269" s="835" t="s">
        <v>59</v>
      </c>
      <c r="AG269" s="836"/>
      <c r="AH269" s="836"/>
      <c r="AI269" s="836"/>
      <c r="AJ269" s="836"/>
      <c r="AK269" s="837"/>
      <c r="AL269" s="838" t="s">
        <v>60</v>
      </c>
      <c r="AM269" s="839"/>
      <c r="AN269" s="839"/>
      <c r="AO269" s="839"/>
      <c r="AP269" s="839"/>
      <c r="AQ269" s="839"/>
      <c r="AR269" s="839"/>
      <c r="AS269" s="839"/>
      <c r="AT269" s="839"/>
      <c r="AU269" s="839"/>
      <c r="AV269" s="839"/>
      <c r="AW269" s="839"/>
      <c r="AX269" s="839"/>
      <c r="AY269" s="839"/>
      <c r="AZ269" s="840"/>
      <c r="BA269" s="880"/>
      <c r="BB269" s="881"/>
      <c r="BC269" s="881"/>
      <c r="BD269" s="881"/>
      <c r="BE269" s="883"/>
      <c r="BF269" s="23"/>
    </row>
    <row r="270" spans="1:58" ht="21.95" customHeight="1" x14ac:dyDescent="0.4">
      <c r="A270" s="906"/>
      <c r="B270" s="847"/>
      <c r="C270" s="848"/>
      <c r="D270" s="848"/>
      <c r="E270" s="848"/>
      <c r="F270" s="848"/>
      <c r="G270" s="848"/>
      <c r="H270" s="848"/>
      <c r="I270" s="848"/>
      <c r="J270" s="849"/>
      <c r="K270" s="862"/>
      <c r="L270" s="863"/>
      <c r="M270" s="863"/>
      <c r="N270" s="864"/>
      <c r="O270" s="862"/>
      <c r="P270" s="863"/>
      <c r="Q270" s="863"/>
      <c r="R270" s="863"/>
      <c r="S270" s="863"/>
      <c r="T270" s="864"/>
      <c r="U270" s="862"/>
      <c r="V270" s="866"/>
      <c r="W270" s="866"/>
      <c r="X270" s="866"/>
      <c r="Y270" s="866"/>
      <c r="Z270" s="867"/>
      <c r="AA270" s="902"/>
      <c r="AB270" s="863"/>
      <c r="AC270" s="863"/>
      <c r="AD270" s="863"/>
      <c r="AE270" s="864"/>
      <c r="AF270" s="836" t="s">
        <v>61</v>
      </c>
      <c r="AG270" s="836"/>
      <c r="AH270" s="836"/>
      <c r="AI270" s="836"/>
      <c r="AJ270" s="836"/>
      <c r="AK270" s="837"/>
      <c r="AL270" s="876" t="s">
        <v>60</v>
      </c>
      <c r="AM270" s="877"/>
      <c r="AN270" s="877"/>
      <c r="AO270" s="877"/>
      <c r="AP270" s="877"/>
      <c r="AQ270" s="877"/>
      <c r="AR270" s="877"/>
      <c r="AS270" s="877"/>
      <c r="AT270" s="877"/>
      <c r="AU270" s="877"/>
      <c r="AV270" s="877"/>
      <c r="AW270" s="877"/>
      <c r="AX270" s="877"/>
      <c r="AY270" s="877"/>
      <c r="AZ270" s="878"/>
      <c r="BA270" s="841"/>
      <c r="BB270" s="841"/>
      <c r="BC270" s="841"/>
      <c r="BD270" s="841"/>
      <c r="BE270" s="879"/>
      <c r="BF270" s="23"/>
    </row>
    <row r="271" spans="1:58" ht="21.95" customHeight="1" x14ac:dyDescent="0.4">
      <c r="A271" s="906"/>
      <c r="B271" s="847"/>
      <c r="C271" s="848"/>
      <c r="D271" s="848"/>
      <c r="E271" s="848"/>
      <c r="F271" s="848"/>
      <c r="G271" s="848"/>
      <c r="H271" s="848"/>
      <c r="I271" s="848"/>
      <c r="J271" s="849"/>
      <c r="K271" s="862"/>
      <c r="L271" s="863"/>
      <c r="M271" s="863"/>
      <c r="N271" s="864"/>
      <c r="O271" s="862"/>
      <c r="P271" s="863"/>
      <c r="Q271" s="863"/>
      <c r="R271" s="863"/>
      <c r="S271" s="863"/>
      <c r="T271" s="864"/>
      <c r="U271" s="862"/>
      <c r="V271" s="866"/>
      <c r="W271" s="866"/>
      <c r="X271" s="866"/>
      <c r="Y271" s="866"/>
      <c r="Z271" s="867"/>
      <c r="AA271" s="902"/>
      <c r="AB271" s="863"/>
      <c r="AC271" s="863"/>
      <c r="AD271" s="863"/>
      <c r="AE271" s="864"/>
      <c r="AF271" s="836" t="s">
        <v>62</v>
      </c>
      <c r="AG271" s="836"/>
      <c r="AH271" s="836"/>
      <c r="AI271" s="836"/>
      <c r="AJ271" s="836"/>
      <c r="AK271" s="837"/>
      <c r="AL271" s="876" t="s">
        <v>60</v>
      </c>
      <c r="AM271" s="877"/>
      <c r="AN271" s="877"/>
      <c r="AO271" s="877"/>
      <c r="AP271" s="877"/>
      <c r="AQ271" s="877"/>
      <c r="AR271" s="877"/>
      <c r="AS271" s="877"/>
      <c r="AT271" s="877"/>
      <c r="AU271" s="877"/>
      <c r="AV271" s="877"/>
      <c r="AW271" s="877"/>
      <c r="AX271" s="877"/>
      <c r="AY271" s="877"/>
      <c r="AZ271" s="878"/>
      <c r="BA271" s="841"/>
      <c r="BB271" s="841"/>
      <c r="BC271" s="841"/>
      <c r="BD271" s="841"/>
      <c r="BE271" s="879"/>
      <c r="BF271" s="23"/>
    </row>
    <row r="272" spans="1:58" ht="21.95" customHeight="1" x14ac:dyDescent="0.4">
      <c r="A272" s="906"/>
      <c r="B272" s="847"/>
      <c r="C272" s="848"/>
      <c r="D272" s="848"/>
      <c r="E272" s="848"/>
      <c r="F272" s="848"/>
      <c r="G272" s="848"/>
      <c r="H272" s="848"/>
      <c r="I272" s="848"/>
      <c r="J272" s="849"/>
      <c r="K272" s="862"/>
      <c r="L272" s="863"/>
      <c r="M272" s="863"/>
      <c r="N272" s="864"/>
      <c r="O272" s="862"/>
      <c r="P272" s="863"/>
      <c r="Q272" s="863"/>
      <c r="R272" s="863"/>
      <c r="S272" s="863"/>
      <c r="T272" s="864"/>
      <c r="U272" s="862"/>
      <c r="V272" s="866"/>
      <c r="W272" s="866"/>
      <c r="X272" s="866"/>
      <c r="Y272" s="866"/>
      <c r="Z272" s="867"/>
      <c r="AA272" s="902"/>
      <c r="AB272" s="863"/>
      <c r="AC272" s="863"/>
      <c r="AD272" s="863"/>
      <c r="AE272" s="864"/>
      <c r="AF272" s="897" t="s">
        <v>217</v>
      </c>
      <c r="AG272" s="841"/>
      <c r="AH272" s="841"/>
      <c r="AI272" s="841"/>
      <c r="AJ272" s="841"/>
      <c r="AK272" s="841"/>
      <c r="AL272" s="838" t="s">
        <v>60</v>
      </c>
      <c r="AM272" s="839"/>
      <c r="AN272" s="839"/>
      <c r="AO272" s="839"/>
      <c r="AP272" s="839"/>
      <c r="AQ272" s="839"/>
      <c r="AR272" s="839"/>
      <c r="AS272" s="839"/>
      <c r="AT272" s="839"/>
      <c r="AU272" s="839"/>
      <c r="AV272" s="839"/>
      <c r="AW272" s="839"/>
      <c r="AX272" s="839"/>
      <c r="AY272" s="839"/>
      <c r="AZ272" s="840"/>
      <c r="BA272" s="841"/>
      <c r="BB272" s="841"/>
      <c r="BC272" s="841"/>
      <c r="BD272" s="841"/>
      <c r="BE272" s="879"/>
      <c r="BF272" s="26"/>
    </row>
    <row r="273" spans="1:58" ht="21.95" customHeight="1" x14ac:dyDescent="0.4">
      <c r="A273" s="906"/>
      <c r="B273" s="847"/>
      <c r="C273" s="848"/>
      <c r="D273" s="848"/>
      <c r="E273" s="848"/>
      <c r="F273" s="848"/>
      <c r="G273" s="848"/>
      <c r="H273" s="848"/>
      <c r="I273" s="848"/>
      <c r="J273" s="849"/>
      <c r="K273" s="862"/>
      <c r="L273" s="863"/>
      <c r="M273" s="863"/>
      <c r="N273" s="864"/>
      <c r="O273" s="862"/>
      <c r="P273" s="863"/>
      <c r="Q273" s="863"/>
      <c r="R273" s="863"/>
      <c r="S273" s="863"/>
      <c r="T273" s="864"/>
      <c r="U273" s="862"/>
      <c r="V273" s="866"/>
      <c r="W273" s="866"/>
      <c r="X273" s="866"/>
      <c r="Y273" s="866"/>
      <c r="Z273" s="867"/>
      <c r="AA273" s="902"/>
      <c r="AB273" s="863"/>
      <c r="AC273" s="863"/>
      <c r="AD273" s="863"/>
      <c r="AE273" s="864"/>
      <c r="AF273" s="835" t="s">
        <v>218</v>
      </c>
      <c r="AG273" s="836"/>
      <c r="AH273" s="836"/>
      <c r="AI273" s="836"/>
      <c r="AJ273" s="836"/>
      <c r="AK273" s="837"/>
      <c r="AL273" s="838" t="s">
        <v>60</v>
      </c>
      <c r="AM273" s="839"/>
      <c r="AN273" s="839"/>
      <c r="AO273" s="839"/>
      <c r="AP273" s="839"/>
      <c r="AQ273" s="839"/>
      <c r="AR273" s="839"/>
      <c r="AS273" s="839"/>
      <c r="AT273" s="839"/>
      <c r="AU273" s="839"/>
      <c r="AV273" s="839"/>
      <c r="AW273" s="839"/>
      <c r="AX273" s="839"/>
      <c r="AY273" s="839"/>
      <c r="AZ273" s="840"/>
      <c r="BA273" s="841"/>
      <c r="BB273" s="841"/>
      <c r="BC273" s="841"/>
      <c r="BD273" s="841"/>
      <c r="BE273" s="879"/>
      <c r="BF273" s="26"/>
    </row>
    <row r="274" spans="1:58" ht="21.95" customHeight="1" x14ac:dyDescent="0.4">
      <c r="A274" s="906"/>
      <c r="B274" s="847"/>
      <c r="C274" s="848"/>
      <c r="D274" s="848"/>
      <c r="E274" s="848"/>
      <c r="F274" s="848"/>
      <c r="G274" s="848"/>
      <c r="H274" s="848"/>
      <c r="I274" s="848"/>
      <c r="J274" s="849"/>
      <c r="K274" s="862"/>
      <c r="L274" s="863"/>
      <c r="M274" s="863"/>
      <c r="N274" s="864"/>
      <c r="O274" s="862"/>
      <c r="P274" s="863"/>
      <c r="Q274" s="863"/>
      <c r="R274" s="863"/>
      <c r="S274" s="863"/>
      <c r="T274" s="864"/>
      <c r="U274" s="862"/>
      <c r="V274" s="866"/>
      <c r="W274" s="866"/>
      <c r="X274" s="866"/>
      <c r="Y274" s="866"/>
      <c r="Z274" s="867"/>
      <c r="AA274" s="902"/>
      <c r="AB274" s="863"/>
      <c r="AC274" s="863"/>
      <c r="AD274" s="863"/>
      <c r="AE274" s="864"/>
      <c r="AF274" s="836" t="s">
        <v>67</v>
      </c>
      <c r="AG274" s="836"/>
      <c r="AH274" s="836"/>
      <c r="AI274" s="836"/>
      <c r="AJ274" s="836"/>
      <c r="AK274" s="837"/>
      <c r="AL274" s="876" t="s">
        <v>141</v>
      </c>
      <c r="AM274" s="877"/>
      <c r="AN274" s="877"/>
      <c r="AO274" s="877"/>
      <c r="AP274" s="877"/>
      <c r="AQ274" s="877"/>
      <c r="AR274" s="877"/>
      <c r="AS274" s="877"/>
      <c r="AT274" s="877"/>
      <c r="AU274" s="877"/>
      <c r="AV274" s="877"/>
      <c r="AW274" s="877"/>
      <c r="AX274" s="877"/>
      <c r="AY274" s="877"/>
      <c r="AZ274" s="878"/>
      <c r="BA274" s="841"/>
      <c r="BB274" s="841"/>
      <c r="BC274" s="841"/>
      <c r="BD274" s="841"/>
      <c r="BE274" s="879"/>
      <c r="BF274" s="26"/>
    </row>
    <row r="275" spans="1:58" ht="44.1" customHeight="1" x14ac:dyDescent="0.4">
      <c r="A275" s="906"/>
      <c r="B275" s="847"/>
      <c r="C275" s="848"/>
      <c r="D275" s="848"/>
      <c r="E275" s="848"/>
      <c r="F275" s="848"/>
      <c r="G275" s="848"/>
      <c r="H275" s="848"/>
      <c r="I275" s="848"/>
      <c r="J275" s="849"/>
      <c r="K275" s="862"/>
      <c r="L275" s="863"/>
      <c r="M275" s="863"/>
      <c r="N275" s="864"/>
      <c r="O275" s="862"/>
      <c r="P275" s="863"/>
      <c r="Q275" s="863"/>
      <c r="R275" s="863"/>
      <c r="S275" s="863"/>
      <c r="T275" s="864"/>
      <c r="U275" s="862"/>
      <c r="V275" s="866"/>
      <c r="W275" s="866"/>
      <c r="X275" s="866"/>
      <c r="Y275" s="866"/>
      <c r="Z275" s="867"/>
      <c r="AA275" s="902"/>
      <c r="AB275" s="863"/>
      <c r="AC275" s="863"/>
      <c r="AD275" s="863"/>
      <c r="AE275" s="864"/>
      <c r="AF275" s="835" t="s">
        <v>69</v>
      </c>
      <c r="AG275" s="836"/>
      <c r="AH275" s="836"/>
      <c r="AI275" s="836"/>
      <c r="AJ275" s="836"/>
      <c r="AK275" s="837"/>
      <c r="AL275" s="887" t="s">
        <v>142</v>
      </c>
      <c r="AM275" s="877"/>
      <c r="AN275" s="877"/>
      <c r="AO275" s="877"/>
      <c r="AP275" s="877"/>
      <c r="AQ275" s="877"/>
      <c r="AR275" s="877"/>
      <c r="AS275" s="877"/>
      <c r="AT275" s="877"/>
      <c r="AU275" s="877"/>
      <c r="AV275" s="877"/>
      <c r="AW275" s="877"/>
      <c r="AX275" s="877"/>
      <c r="AY275" s="877"/>
      <c r="AZ275" s="878"/>
      <c r="BA275" s="835"/>
      <c r="BB275" s="836"/>
      <c r="BC275" s="836"/>
      <c r="BD275" s="836"/>
      <c r="BE275" s="888"/>
      <c r="BF275" s="23"/>
    </row>
    <row r="276" spans="1:58" ht="21.95" customHeight="1" x14ac:dyDescent="0.4">
      <c r="A276" s="906"/>
      <c r="B276" s="850"/>
      <c r="C276" s="851"/>
      <c r="D276" s="851"/>
      <c r="E276" s="851"/>
      <c r="F276" s="851"/>
      <c r="G276" s="851"/>
      <c r="H276" s="851"/>
      <c r="I276" s="851"/>
      <c r="J276" s="852"/>
      <c r="K276" s="898"/>
      <c r="L276" s="899"/>
      <c r="M276" s="899"/>
      <c r="N276" s="900"/>
      <c r="O276" s="898"/>
      <c r="P276" s="899"/>
      <c r="Q276" s="899"/>
      <c r="R276" s="899"/>
      <c r="S276" s="899"/>
      <c r="T276" s="900"/>
      <c r="U276" s="898"/>
      <c r="V276" s="899"/>
      <c r="W276" s="899"/>
      <c r="X276" s="899"/>
      <c r="Y276" s="899"/>
      <c r="Z276" s="900"/>
      <c r="AA276" s="898"/>
      <c r="AB276" s="899"/>
      <c r="AC276" s="899"/>
      <c r="AD276" s="899"/>
      <c r="AE276" s="900"/>
      <c r="AF276" s="835" t="s">
        <v>73</v>
      </c>
      <c r="AG276" s="836"/>
      <c r="AH276" s="836"/>
      <c r="AI276" s="836"/>
      <c r="AJ276" s="836"/>
      <c r="AK276" s="837"/>
      <c r="AL276" s="838" t="s">
        <v>72</v>
      </c>
      <c r="AM276" s="839"/>
      <c r="AN276" s="839"/>
      <c r="AO276" s="839"/>
      <c r="AP276" s="839"/>
      <c r="AQ276" s="839"/>
      <c r="AR276" s="839"/>
      <c r="AS276" s="839"/>
      <c r="AT276" s="839"/>
      <c r="AU276" s="839"/>
      <c r="AV276" s="839"/>
      <c r="AW276" s="839"/>
      <c r="AX276" s="839"/>
      <c r="AY276" s="839"/>
      <c r="AZ276" s="840"/>
      <c r="BA276" s="841"/>
      <c r="BB276" s="842"/>
      <c r="BC276" s="842"/>
      <c r="BD276" s="842"/>
      <c r="BE276" s="843"/>
      <c r="BF276" s="27"/>
    </row>
    <row r="277" spans="1:58" ht="21.95" customHeight="1" x14ac:dyDescent="0.4">
      <c r="A277" s="906"/>
      <c r="B277" s="844" t="s">
        <v>219</v>
      </c>
      <c r="C277" s="845"/>
      <c r="D277" s="845"/>
      <c r="E277" s="845"/>
      <c r="F277" s="845"/>
      <c r="G277" s="845"/>
      <c r="H277" s="845"/>
      <c r="I277" s="845"/>
      <c r="J277" s="846"/>
      <c r="K277" s="859"/>
      <c r="L277" s="860"/>
      <c r="M277" s="860"/>
      <c r="N277" s="861"/>
      <c r="O277" s="859"/>
      <c r="P277" s="860"/>
      <c r="Q277" s="860"/>
      <c r="R277" s="860"/>
      <c r="S277" s="860"/>
      <c r="T277" s="861"/>
      <c r="U277" s="859"/>
      <c r="V277" s="871"/>
      <c r="W277" s="871"/>
      <c r="X277" s="871"/>
      <c r="Y277" s="871"/>
      <c r="Z277" s="872"/>
      <c r="AA277" s="873" t="s">
        <v>220</v>
      </c>
      <c r="AB277" s="845"/>
      <c r="AC277" s="845"/>
      <c r="AD277" s="845"/>
      <c r="AE277" s="846"/>
      <c r="AF277" s="841" t="s">
        <v>86</v>
      </c>
      <c r="AG277" s="841"/>
      <c r="AH277" s="841"/>
      <c r="AI277" s="841"/>
      <c r="AJ277" s="841"/>
      <c r="AK277" s="841"/>
      <c r="AL277" s="838" t="s">
        <v>60</v>
      </c>
      <c r="AM277" s="839"/>
      <c r="AN277" s="839"/>
      <c r="AO277" s="839"/>
      <c r="AP277" s="839"/>
      <c r="AQ277" s="839"/>
      <c r="AR277" s="839"/>
      <c r="AS277" s="839"/>
      <c r="AT277" s="839"/>
      <c r="AU277" s="839"/>
      <c r="AV277" s="839"/>
      <c r="AW277" s="839"/>
      <c r="AX277" s="839"/>
      <c r="AY277" s="839"/>
      <c r="AZ277" s="840"/>
      <c r="BA277" s="841"/>
      <c r="BB277" s="841"/>
      <c r="BC277" s="841"/>
      <c r="BD277" s="841"/>
      <c r="BE277" s="879"/>
      <c r="BF277" s="27"/>
    </row>
    <row r="278" spans="1:58" ht="21.95" customHeight="1" x14ac:dyDescent="0.4">
      <c r="A278" s="906"/>
      <c r="B278" s="847"/>
      <c r="C278" s="848"/>
      <c r="D278" s="848"/>
      <c r="E278" s="848"/>
      <c r="F278" s="848"/>
      <c r="G278" s="848"/>
      <c r="H278" s="848"/>
      <c r="I278" s="848"/>
      <c r="J278" s="849"/>
      <c r="K278" s="862"/>
      <c r="L278" s="863"/>
      <c r="M278" s="863"/>
      <c r="N278" s="864"/>
      <c r="O278" s="862"/>
      <c r="P278" s="863"/>
      <c r="Q278" s="863"/>
      <c r="R278" s="863"/>
      <c r="S278" s="863"/>
      <c r="T278" s="864"/>
      <c r="U278" s="862"/>
      <c r="V278" s="866"/>
      <c r="W278" s="866"/>
      <c r="X278" s="866"/>
      <c r="Y278" s="866"/>
      <c r="Z278" s="867"/>
      <c r="AA278" s="894"/>
      <c r="AB278" s="848"/>
      <c r="AC278" s="848"/>
      <c r="AD278" s="848"/>
      <c r="AE278" s="849"/>
      <c r="AF278" s="835" t="s">
        <v>174</v>
      </c>
      <c r="AG278" s="836"/>
      <c r="AH278" s="836"/>
      <c r="AI278" s="836"/>
      <c r="AJ278" s="836"/>
      <c r="AK278" s="837"/>
      <c r="AL278" s="838" t="s">
        <v>60</v>
      </c>
      <c r="AM278" s="839"/>
      <c r="AN278" s="839"/>
      <c r="AO278" s="839"/>
      <c r="AP278" s="839"/>
      <c r="AQ278" s="839"/>
      <c r="AR278" s="839"/>
      <c r="AS278" s="839"/>
      <c r="AT278" s="839"/>
      <c r="AU278" s="839"/>
      <c r="AV278" s="839"/>
      <c r="AW278" s="839"/>
      <c r="AX278" s="839"/>
      <c r="AY278" s="839"/>
      <c r="AZ278" s="840"/>
      <c r="BA278" s="874"/>
      <c r="BB278" s="874"/>
      <c r="BC278" s="874"/>
      <c r="BD278" s="874"/>
      <c r="BE278" s="875"/>
      <c r="BF278" s="26"/>
    </row>
    <row r="279" spans="1:58" ht="21.95" customHeight="1" x14ac:dyDescent="0.4">
      <c r="A279" s="906"/>
      <c r="B279" s="847"/>
      <c r="C279" s="848"/>
      <c r="D279" s="848"/>
      <c r="E279" s="848"/>
      <c r="F279" s="848"/>
      <c r="G279" s="848"/>
      <c r="H279" s="848"/>
      <c r="I279" s="848"/>
      <c r="J279" s="849"/>
      <c r="K279" s="862"/>
      <c r="L279" s="863"/>
      <c r="M279" s="863"/>
      <c r="N279" s="864"/>
      <c r="O279" s="862"/>
      <c r="P279" s="863"/>
      <c r="Q279" s="863"/>
      <c r="R279" s="863"/>
      <c r="S279" s="863"/>
      <c r="T279" s="864"/>
      <c r="U279" s="862"/>
      <c r="V279" s="866"/>
      <c r="W279" s="866"/>
      <c r="X279" s="866"/>
      <c r="Y279" s="866"/>
      <c r="Z279" s="867"/>
      <c r="AA279" s="894"/>
      <c r="AB279" s="848"/>
      <c r="AC279" s="848"/>
      <c r="AD279" s="848"/>
      <c r="AE279" s="849"/>
      <c r="AF279" s="835" t="s">
        <v>59</v>
      </c>
      <c r="AG279" s="836"/>
      <c r="AH279" s="836"/>
      <c r="AI279" s="836"/>
      <c r="AJ279" s="836"/>
      <c r="AK279" s="837"/>
      <c r="AL279" s="838" t="s">
        <v>60</v>
      </c>
      <c r="AM279" s="839"/>
      <c r="AN279" s="839"/>
      <c r="AO279" s="839"/>
      <c r="AP279" s="839"/>
      <c r="AQ279" s="839"/>
      <c r="AR279" s="839"/>
      <c r="AS279" s="839"/>
      <c r="AT279" s="839"/>
      <c r="AU279" s="839"/>
      <c r="AV279" s="839"/>
      <c r="AW279" s="839"/>
      <c r="AX279" s="839"/>
      <c r="AY279" s="839"/>
      <c r="AZ279" s="840"/>
      <c r="BA279" s="880"/>
      <c r="BB279" s="881"/>
      <c r="BC279" s="881"/>
      <c r="BD279" s="881"/>
      <c r="BE279" s="883"/>
      <c r="BF279" s="23"/>
    </row>
    <row r="280" spans="1:58" ht="21.95" customHeight="1" x14ac:dyDescent="0.4">
      <c r="A280" s="906"/>
      <c r="B280" s="847"/>
      <c r="C280" s="848"/>
      <c r="D280" s="848"/>
      <c r="E280" s="848"/>
      <c r="F280" s="848"/>
      <c r="G280" s="848"/>
      <c r="H280" s="848"/>
      <c r="I280" s="848"/>
      <c r="J280" s="849"/>
      <c r="K280" s="862"/>
      <c r="L280" s="863"/>
      <c r="M280" s="863"/>
      <c r="N280" s="864"/>
      <c r="O280" s="862"/>
      <c r="P280" s="863"/>
      <c r="Q280" s="863"/>
      <c r="R280" s="863"/>
      <c r="S280" s="863"/>
      <c r="T280" s="864"/>
      <c r="U280" s="862"/>
      <c r="V280" s="866"/>
      <c r="W280" s="866"/>
      <c r="X280" s="866"/>
      <c r="Y280" s="866"/>
      <c r="Z280" s="867"/>
      <c r="AA280" s="894"/>
      <c r="AB280" s="848"/>
      <c r="AC280" s="848"/>
      <c r="AD280" s="848"/>
      <c r="AE280" s="849"/>
      <c r="AF280" s="836" t="s">
        <v>61</v>
      </c>
      <c r="AG280" s="836"/>
      <c r="AH280" s="836"/>
      <c r="AI280" s="836"/>
      <c r="AJ280" s="836"/>
      <c r="AK280" s="837"/>
      <c r="AL280" s="876" t="s">
        <v>60</v>
      </c>
      <c r="AM280" s="877"/>
      <c r="AN280" s="877"/>
      <c r="AO280" s="877"/>
      <c r="AP280" s="877"/>
      <c r="AQ280" s="877"/>
      <c r="AR280" s="877"/>
      <c r="AS280" s="877"/>
      <c r="AT280" s="877"/>
      <c r="AU280" s="877"/>
      <c r="AV280" s="877"/>
      <c r="AW280" s="877"/>
      <c r="AX280" s="877"/>
      <c r="AY280" s="877"/>
      <c r="AZ280" s="878"/>
      <c r="BA280" s="841"/>
      <c r="BB280" s="841"/>
      <c r="BC280" s="841"/>
      <c r="BD280" s="841"/>
      <c r="BE280" s="879"/>
      <c r="BF280" s="23"/>
    </row>
    <row r="281" spans="1:58" ht="21.95" customHeight="1" x14ac:dyDescent="0.4">
      <c r="A281" s="906"/>
      <c r="B281" s="847"/>
      <c r="C281" s="848"/>
      <c r="D281" s="848"/>
      <c r="E281" s="848"/>
      <c r="F281" s="848"/>
      <c r="G281" s="848"/>
      <c r="H281" s="848"/>
      <c r="I281" s="848"/>
      <c r="J281" s="849"/>
      <c r="K281" s="862"/>
      <c r="L281" s="863"/>
      <c r="M281" s="863"/>
      <c r="N281" s="864"/>
      <c r="O281" s="862"/>
      <c r="P281" s="863"/>
      <c r="Q281" s="863"/>
      <c r="R281" s="863"/>
      <c r="S281" s="863"/>
      <c r="T281" s="864"/>
      <c r="U281" s="862"/>
      <c r="V281" s="866"/>
      <c r="W281" s="866"/>
      <c r="X281" s="866"/>
      <c r="Y281" s="866"/>
      <c r="Z281" s="867"/>
      <c r="AA281" s="894"/>
      <c r="AB281" s="848"/>
      <c r="AC281" s="848"/>
      <c r="AD281" s="848"/>
      <c r="AE281" s="849"/>
      <c r="AF281" s="836" t="s">
        <v>62</v>
      </c>
      <c r="AG281" s="836"/>
      <c r="AH281" s="836"/>
      <c r="AI281" s="836"/>
      <c r="AJ281" s="836"/>
      <c r="AK281" s="837"/>
      <c r="AL281" s="876" t="s">
        <v>60</v>
      </c>
      <c r="AM281" s="877"/>
      <c r="AN281" s="877"/>
      <c r="AO281" s="877"/>
      <c r="AP281" s="877"/>
      <c r="AQ281" s="877"/>
      <c r="AR281" s="877"/>
      <c r="AS281" s="877"/>
      <c r="AT281" s="877"/>
      <c r="AU281" s="877"/>
      <c r="AV281" s="877"/>
      <c r="AW281" s="877"/>
      <c r="AX281" s="877"/>
      <c r="AY281" s="877"/>
      <c r="AZ281" s="878"/>
      <c r="BA281" s="841"/>
      <c r="BB281" s="841"/>
      <c r="BC281" s="841"/>
      <c r="BD281" s="841"/>
      <c r="BE281" s="879"/>
      <c r="BF281" s="23"/>
    </row>
    <row r="282" spans="1:58" ht="21.95" customHeight="1" x14ac:dyDescent="0.4">
      <c r="A282" s="906"/>
      <c r="B282" s="847"/>
      <c r="C282" s="848"/>
      <c r="D282" s="848"/>
      <c r="E282" s="848"/>
      <c r="F282" s="848"/>
      <c r="G282" s="848"/>
      <c r="H282" s="848"/>
      <c r="I282" s="848"/>
      <c r="J282" s="849"/>
      <c r="K282" s="862"/>
      <c r="L282" s="863"/>
      <c r="M282" s="863"/>
      <c r="N282" s="864"/>
      <c r="O282" s="862"/>
      <c r="P282" s="863"/>
      <c r="Q282" s="863"/>
      <c r="R282" s="863"/>
      <c r="S282" s="863"/>
      <c r="T282" s="864"/>
      <c r="U282" s="862"/>
      <c r="V282" s="866"/>
      <c r="W282" s="866"/>
      <c r="X282" s="866"/>
      <c r="Y282" s="866"/>
      <c r="Z282" s="867"/>
      <c r="AA282" s="894"/>
      <c r="AB282" s="848"/>
      <c r="AC282" s="848"/>
      <c r="AD282" s="848"/>
      <c r="AE282" s="849"/>
      <c r="AF282" s="837" t="s">
        <v>105</v>
      </c>
      <c r="AG282" s="841"/>
      <c r="AH282" s="841"/>
      <c r="AI282" s="841"/>
      <c r="AJ282" s="841"/>
      <c r="AK282" s="841"/>
      <c r="AL282" s="838" t="s">
        <v>88</v>
      </c>
      <c r="AM282" s="839"/>
      <c r="AN282" s="839"/>
      <c r="AO282" s="839"/>
      <c r="AP282" s="839"/>
      <c r="AQ282" s="839"/>
      <c r="AR282" s="839"/>
      <c r="AS282" s="839"/>
      <c r="AT282" s="839"/>
      <c r="AU282" s="839"/>
      <c r="AV282" s="839"/>
      <c r="AW282" s="839"/>
      <c r="AX282" s="839"/>
      <c r="AY282" s="839"/>
      <c r="AZ282" s="840"/>
      <c r="BA282" s="841"/>
      <c r="BB282" s="841"/>
      <c r="BC282" s="841"/>
      <c r="BD282" s="841"/>
      <c r="BE282" s="879"/>
      <c r="BF282" s="26"/>
    </row>
    <row r="283" spans="1:58" ht="21.95" customHeight="1" x14ac:dyDescent="0.4">
      <c r="A283" s="906"/>
      <c r="B283" s="847"/>
      <c r="C283" s="848"/>
      <c r="D283" s="848"/>
      <c r="E283" s="848"/>
      <c r="F283" s="848"/>
      <c r="G283" s="848"/>
      <c r="H283" s="848"/>
      <c r="I283" s="848"/>
      <c r="J283" s="849"/>
      <c r="K283" s="862"/>
      <c r="L283" s="863"/>
      <c r="M283" s="863"/>
      <c r="N283" s="864"/>
      <c r="O283" s="862"/>
      <c r="P283" s="863"/>
      <c r="Q283" s="863"/>
      <c r="R283" s="863"/>
      <c r="S283" s="863"/>
      <c r="T283" s="864"/>
      <c r="U283" s="862"/>
      <c r="V283" s="866"/>
      <c r="W283" s="866"/>
      <c r="X283" s="866"/>
      <c r="Y283" s="866"/>
      <c r="Z283" s="867"/>
      <c r="AA283" s="894"/>
      <c r="AB283" s="848"/>
      <c r="AC283" s="848"/>
      <c r="AD283" s="848"/>
      <c r="AE283" s="849"/>
      <c r="AF283" s="836" t="s">
        <v>221</v>
      </c>
      <c r="AG283" s="836"/>
      <c r="AH283" s="836"/>
      <c r="AI283" s="836"/>
      <c r="AJ283" s="836"/>
      <c r="AK283" s="837"/>
      <c r="AL283" s="876" t="s">
        <v>72</v>
      </c>
      <c r="AM283" s="877"/>
      <c r="AN283" s="877"/>
      <c r="AO283" s="877"/>
      <c r="AP283" s="877"/>
      <c r="AQ283" s="877"/>
      <c r="AR283" s="877"/>
      <c r="AS283" s="877"/>
      <c r="AT283" s="877"/>
      <c r="AU283" s="877"/>
      <c r="AV283" s="877"/>
      <c r="AW283" s="877"/>
      <c r="AX283" s="877"/>
      <c r="AY283" s="877"/>
      <c r="AZ283" s="878"/>
      <c r="BA283" s="841"/>
      <c r="BB283" s="842"/>
      <c r="BC283" s="842"/>
      <c r="BD283" s="842"/>
      <c r="BE283" s="843"/>
      <c r="BF283" s="27"/>
    </row>
    <row r="284" spans="1:58" ht="21.95" customHeight="1" x14ac:dyDescent="0.4">
      <c r="A284" s="906"/>
      <c r="B284" s="847"/>
      <c r="C284" s="848"/>
      <c r="D284" s="848"/>
      <c r="E284" s="848"/>
      <c r="F284" s="848"/>
      <c r="G284" s="848"/>
      <c r="H284" s="848"/>
      <c r="I284" s="848"/>
      <c r="J284" s="849"/>
      <c r="K284" s="862"/>
      <c r="L284" s="863"/>
      <c r="M284" s="863"/>
      <c r="N284" s="864"/>
      <c r="O284" s="862"/>
      <c r="P284" s="863"/>
      <c r="Q284" s="863"/>
      <c r="R284" s="863"/>
      <c r="S284" s="863"/>
      <c r="T284" s="864"/>
      <c r="U284" s="862"/>
      <c r="V284" s="866"/>
      <c r="W284" s="866"/>
      <c r="X284" s="866"/>
      <c r="Y284" s="866"/>
      <c r="Z284" s="867"/>
      <c r="AA284" s="894"/>
      <c r="AB284" s="848"/>
      <c r="AC284" s="848"/>
      <c r="AD284" s="848"/>
      <c r="AE284" s="849"/>
      <c r="AF284" s="836" t="s">
        <v>67</v>
      </c>
      <c r="AG284" s="836"/>
      <c r="AH284" s="836"/>
      <c r="AI284" s="836"/>
      <c r="AJ284" s="836"/>
      <c r="AK284" s="837"/>
      <c r="AL284" s="876" t="s">
        <v>68</v>
      </c>
      <c r="AM284" s="877"/>
      <c r="AN284" s="877"/>
      <c r="AO284" s="877"/>
      <c r="AP284" s="877"/>
      <c r="AQ284" s="877"/>
      <c r="AR284" s="877"/>
      <c r="AS284" s="877"/>
      <c r="AT284" s="877"/>
      <c r="AU284" s="877"/>
      <c r="AV284" s="877"/>
      <c r="AW284" s="877"/>
      <c r="AX284" s="877"/>
      <c r="AY284" s="877"/>
      <c r="AZ284" s="878"/>
      <c r="BA284" s="841"/>
      <c r="BB284" s="841"/>
      <c r="BC284" s="841"/>
      <c r="BD284" s="841"/>
      <c r="BE284" s="879"/>
      <c r="BF284" s="23"/>
    </row>
    <row r="285" spans="1:58" ht="44.1" customHeight="1" x14ac:dyDescent="0.4">
      <c r="A285" s="906"/>
      <c r="B285" s="847"/>
      <c r="C285" s="848"/>
      <c r="D285" s="848"/>
      <c r="E285" s="848"/>
      <c r="F285" s="848"/>
      <c r="G285" s="848"/>
      <c r="H285" s="848"/>
      <c r="I285" s="848"/>
      <c r="J285" s="849"/>
      <c r="K285" s="862"/>
      <c r="L285" s="863"/>
      <c r="M285" s="863"/>
      <c r="N285" s="864"/>
      <c r="O285" s="862"/>
      <c r="P285" s="863"/>
      <c r="Q285" s="863"/>
      <c r="R285" s="863"/>
      <c r="S285" s="863"/>
      <c r="T285" s="864"/>
      <c r="U285" s="862"/>
      <c r="V285" s="866"/>
      <c r="W285" s="866"/>
      <c r="X285" s="866"/>
      <c r="Y285" s="866"/>
      <c r="Z285" s="867"/>
      <c r="AA285" s="894"/>
      <c r="AB285" s="848"/>
      <c r="AC285" s="848"/>
      <c r="AD285" s="848"/>
      <c r="AE285" s="849"/>
      <c r="AF285" s="835" t="s">
        <v>69</v>
      </c>
      <c r="AG285" s="836"/>
      <c r="AH285" s="836"/>
      <c r="AI285" s="836"/>
      <c r="AJ285" s="836"/>
      <c r="AK285" s="837"/>
      <c r="AL285" s="887" t="s">
        <v>70</v>
      </c>
      <c r="AM285" s="877"/>
      <c r="AN285" s="877"/>
      <c r="AO285" s="877"/>
      <c r="AP285" s="877"/>
      <c r="AQ285" s="877"/>
      <c r="AR285" s="877"/>
      <c r="AS285" s="877"/>
      <c r="AT285" s="877"/>
      <c r="AU285" s="877"/>
      <c r="AV285" s="877"/>
      <c r="AW285" s="877"/>
      <c r="AX285" s="877"/>
      <c r="AY285" s="877"/>
      <c r="AZ285" s="878"/>
      <c r="BA285" s="835"/>
      <c r="BB285" s="836"/>
      <c r="BC285" s="836"/>
      <c r="BD285" s="836"/>
      <c r="BE285" s="888"/>
      <c r="BF285" s="23"/>
    </row>
    <row r="286" spans="1:58" ht="21.95" customHeight="1" x14ac:dyDescent="0.4">
      <c r="A286" s="906"/>
      <c r="B286" s="847"/>
      <c r="C286" s="848"/>
      <c r="D286" s="848"/>
      <c r="E286" s="848"/>
      <c r="F286" s="848"/>
      <c r="G286" s="848"/>
      <c r="H286" s="848"/>
      <c r="I286" s="848"/>
      <c r="J286" s="849"/>
      <c r="K286" s="862"/>
      <c r="L286" s="863"/>
      <c r="M286" s="863"/>
      <c r="N286" s="864"/>
      <c r="O286" s="862"/>
      <c r="P286" s="863"/>
      <c r="Q286" s="863"/>
      <c r="R286" s="863"/>
      <c r="S286" s="863"/>
      <c r="T286" s="864"/>
      <c r="U286" s="862"/>
      <c r="V286" s="866"/>
      <c r="W286" s="866"/>
      <c r="X286" s="866"/>
      <c r="Y286" s="866"/>
      <c r="Z286" s="867"/>
      <c r="AA286" s="894"/>
      <c r="AB286" s="848"/>
      <c r="AC286" s="848"/>
      <c r="AD286" s="848"/>
      <c r="AE286" s="849"/>
      <c r="AF286" s="836" t="s">
        <v>222</v>
      </c>
      <c r="AG286" s="836"/>
      <c r="AH286" s="836"/>
      <c r="AI286" s="836"/>
      <c r="AJ286" s="836"/>
      <c r="AK286" s="837"/>
      <c r="AL286" s="884" t="s">
        <v>60</v>
      </c>
      <c r="AM286" s="885"/>
      <c r="AN286" s="885"/>
      <c r="AO286" s="885"/>
      <c r="AP286" s="885"/>
      <c r="AQ286" s="885"/>
      <c r="AR286" s="885"/>
      <c r="AS286" s="885"/>
      <c r="AT286" s="885"/>
      <c r="AU286" s="885"/>
      <c r="AV286" s="885"/>
      <c r="AW286" s="885"/>
      <c r="AX286" s="885"/>
      <c r="AY286" s="885"/>
      <c r="AZ286" s="886"/>
      <c r="BA286" s="841"/>
      <c r="BB286" s="842"/>
      <c r="BC286" s="842"/>
      <c r="BD286" s="842"/>
      <c r="BE286" s="843"/>
      <c r="BF286" s="27"/>
    </row>
    <row r="287" spans="1:58" ht="21.95" customHeight="1" x14ac:dyDescent="0.4">
      <c r="A287" s="906"/>
      <c r="B287" s="847"/>
      <c r="C287" s="848"/>
      <c r="D287" s="848"/>
      <c r="E287" s="848"/>
      <c r="F287" s="848"/>
      <c r="G287" s="848"/>
      <c r="H287" s="848"/>
      <c r="I287" s="848"/>
      <c r="J287" s="849"/>
      <c r="K287" s="862"/>
      <c r="L287" s="863"/>
      <c r="M287" s="863"/>
      <c r="N287" s="864"/>
      <c r="O287" s="862"/>
      <c r="P287" s="863"/>
      <c r="Q287" s="863"/>
      <c r="R287" s="863"/>
      <c r="S287" s="863"/>
      <c r="T287" s="864"/>
      <c r="U287" s="862"/>
      <c r="V287" s="866"/>
      <c r="W287" s="866"/>
      <c r="X287" s="866"/>
      <c r="Y287" s="866"/>
      <c r="Z287" s="867"/>
      <c r="AA287" s="894"/>
      <c r="AB287" s="848"/>
      <c r="AC287" s="848"/>
      <c r="AD287" s="848"/>
      <c r="AE287" s="849"/>
      <c r="AF287" s="836" t="s">
        <v>73</v>
      </c>
      <c r="AG287" s="836"/>
      <c r="AH287" s="836"/>
      <c r="AI287" s="836"/>
      <c r="AJ287" s="836"/>
      <c r="AK287" s="837"/>
      <c r="AL287" s="876" t="s">
        <v>72</v>
      </c>
      <c r="AM287" s="877"/>
      <c r="AN287" s="877"/>
      <c r="AO287" s="877"/>
      <c r="AP287" s="877"/>
      <c r="AQ287" s="877"/>
      <c r="AR287" s="877"/>
      <c r="AS287" s="877"/>
      <c r="AT287" s="877"/>
      <c r="AU287" s="877"/>
      <c r="AV287" s="877"/>
      <c r="AW287" s="877"/>
      <c r="AX287" s="877"/>
      <c r="AY287" s="877"/>
      <c r="AZ287" s="878"/>
      <c r="BA287" s="841"/>
      <c r="BB287" s="842"/>
      <c r="BC287" s="842"/>
      <c r="BD287" s="842"/>
      <c r="BE287" s="843"/>
      <c r="BF287" s="27"/>
    </row>
    <row r="288" spans="1:58" ht="21.95" customHeight="1" x14ac:dyDescent="0.4">
      <c r="A288" s="906"/>
      <c r="B288" s="850"/>
      <c r="C288" s="851"/>
      <c r="D288" s="851"/>
      <c r="E288" s="851"/>
      <c r="F288" s="851"/>
      <c r="G288" s="851"/>
      <c r="H288" s="851"/>
      <c r="I288" s="851"/>
      <c r="J288" s="852"/>
      <c r="K288" s="891"/>
      <c r="L288" s="892"/>
      <c r="M288" s="892"/>
      <c r="N288" s="893"/>
      <c r="O288" s="891"/>
      <c r="P288" s="892"/>
      <c r="Q288" s="892"/>
      <c r="R288" s="892"/>
      <c r="S288" s="892"/>
      <c r="T288" s="893"/>
      <c r="U288" s="891"/>
      <c r="V288" s="869"/>
      <c r="W288" s="869"/>
      <c r="X288" s="869"/>
      <c r="Y288" s="869"/>
      <c r="Z288" s="870"/>
      <c r="AA288" s="895"/>
      <c r="AB288" s="851"/>
      <c r="AC288" s="851"/>
      <c r="AD288" s="851"/>
      <c r="AE288" s="852"/>
      <c r="AF288" s="835" t="s">
        <v>223</v>
      </c>
      <c r="AG288" s="836"/>
      <c r="AH288" s="836"/>
      <c r="AI288" s="836"/>
      <c r="AJ288" s="836"/>
      <c r="AK288" s="837"/>
      <c r="AL288" s="884" t="s">
        <v>60</v>
      </c>
      <c r="AM288" s="885"/>
      <c r="AN288" s="885"/>
      <c r="AO288" s="885"/>
      <c r="AP288" s="885"/>
      <c r="AQ288" s="885"/>
      <c r="AR288" s="885"/>
      <c r="AS288" s="885"/>
      <c r="AT288" s="885"/>
      <c r="AU288" s="885"/>
      <c r="AV288" s="885"/>
      <c r="AW288" s="885"/>
      <c r="AX288" s="885"/>
      <c r="AY288" s="885"/>
      <c r="AZ288" s="886"/>
      <c r="BA288" s="841"/>
      <c r="BB288" s="842"/>
      <c r="BC288" s="842"/>
      <c r="BD288" s="842"/>
      <c r="BE288" s="843"/>
      <c r="BF288" s="27"/>
    </row>
    <row r="289" spans="1:58" ht="21.95" customHeight="1" x14ac:dyDescent="0.4">
      <c r="A289" s="906"/>
      <c r="B289" s="844" t="s">
        <v>224</v>
      </c>
      <c r="C289" s="845"/>
      <c r="D289" s="845"/>
      <c r="E289" s="845"/>
      <c r="F289" s="845"/>
      <c r="G289" s="845"/>
      <c r="H289" s="845"/>
      <c r="I289" s="845"/>
      <c r="J289" s="846"/>
      <c r="K289" s="844"/>
      <c r="L289" s="845"/>
      <c r="M289" s="845"/>
      <c r="N289" s="846"/>
      <c r="O289" s="859"/>
      <c r="P289" s="860"/>
      <c r="Q289" s="860"/>
      <c r="R289" s="860"/>
      <c r="S289" s="860"/>
      <c r="T289" s="861"/>
      <c r="U289" s="859"/>
      <c r="V289" s="871"/>
      <c r="W289" s="871"/>
      <c r="X289" s="871"/>
      <c r="Y289" s="871"/>
      <c r="Z289" s="872"/>
      <c r="AA289" s="873" t="s">
        <v>225</v>
      </c>
      <c r="AB289" s="845"/>
      <c r="AC289" s="845"/>
      <c r="AD289" s="845"/>
      <c r="AE289" s="846"/>
      <c r="AF289" s="836" t="s">
        <v>95</v>
      </c>
      <c r="AG289" s="836"/>
      <c r="AH289" s="836"/>
      <c r="AI289" s="836"/>
      <c r="AJ289" s="836"/>
      <c r="AK289" s="837"/>
      <c r="AL289" s="838" t="s">
        <v>226</v>
      </c>
      <c r="AM289" s="839"/>
      <c r="AN289" s="839"/>
      <c r="AO289" s="839"/>
      <c r="AP289" s="839"/>
      <c r="AQ289" s="839"/>
      <c r="AR289" s="839"/>
      <c r="AS289" s="839"/>
      <c r="AT289" s="839"/>
      <c r="AU289" s="839"/>
      <c r="AV289" s="839"/>
      <c r="AW289" s="839"/>
      <c r="AX289" s="839"/>
      <c r="AY289" s="839"/>
      <c r="AZ289" s="840"/>
      <c r="BA289" s="841"/>
      <c r="BB289" s="841"/>
      <c r="BC289" s="841"/>
      <c r="BD289" s="841"/>
      <c r="BE289" s="879"/>
      <c r="BF289" s="26"/>
    </row>
    <row r="290" spans="1:58" ht="44.1" customHeight="1" x14ac:dyDescent="0.4">
      <c r="A290" s="906"/>
      <c r="B290" s="847"/>
      <c r="C290" s="848"/>
      <c r="D290" s="848"/>
      <c r="E290" s="848"/>
      <c r="F290" s="848"/>
      <c r="G290" s="848"/>
      <c r="H290" s="848"/>
      <c r="I290" s="848"/>
      <c r="J290" s="849"/>
      <c r="K290" s="847"/>
      <c r="L290" s="848"/>
      <c r="M290" s="848"/>
      <c r="N290" s="849"/>
      <c r="O290" s="862"/>
      <c r="P290" s="863"/>
      <c r="Q290" s="863"/>
      <c r="R290" s="863"/>
      <c r="S290" s="863"/>
      <c r="T290" s="864"/>
      <c r="U290" s="862"/>
      <c r="V290" s="866"/>
      <c r="W290" s="866"/>
      <c r="X290" s="866"/>
      <c r="Y290" s="866"/>
      <c r="Z290" s="867"/>
      <c r="AA290" s="847"/>
      <c r="AB290" s="848"/>
      <c r="AC290" s="848"/>
      <c r="AD290" s="848"/>
      <c r="AE290" s="849"/>
      <c r="AF290" s="880" t="s">
        <v>227</v>
      </c>
      <c r="AG290" s="881"/>
      <c r="AH290" s="881"/>
      <c r="AI290" s="881"/>
      <c r="AJ290" s="881"/>
      <c r="AK290" s="882"/>
      <c r="AL290" s="884" t="s">
        <v>228</v>
      </c>
      <c r="AM290" s="839"/>
      <c r="AN290" s="839"/>
      <c r="AO290" s="839"/>
      <c r="AP290" s="839"/>
      <c r="AQ290" s="839"/>
      <c r="AR290" s="839"/>
      <c r="AS290" s="839"/>
      <c r="AT290" s="839"/>
      <c r="AU290" s="839"/>
      <c r="AV290" s="839"/>
      <c r="AW290" s="839"/>
      <c r="AX290" s="839"/>
      <c r="AY290" s="839"/>
      <c r="AZ290" s="840"/>
      <c r="BA290" s="841"/>
      <c r="BB290" s="841"/>
      <c r="BC290" s="841"/>
      <c r="BD290" s="841"/>
      <c r="BE290" s="879"/>
      <c r="BF290" s="23"/>
    </row>
    <row r="291" spans="1:58" ht="21.95" customHeight="1" x14ac:dyDescent="0.4">
      <c r="A291" s="906"/>
      <c r="B291" s="847"/>
      <c r="C291" s="848"/>
      <c r="D291" s="848"/>
      <c r="E291" s="848"/>
      <c r="F291" s="848"/>
      <c r="G291" s="848"/>
      <c r="H291" s="848"/>
      <c r="I291" s="848"/>
      <c r="J291" s="849"/>
      <c r="K291" s="847"/>
      <c r="L291" s="848"/>
      <c r="M291" s="848"/>
      <c r="N291" s="849"/>
      <c r="O291" s="862"/>
      <c r="P291" s="863"/>
      <c r="Q291" s="863"/>
      <c r="R291" s="863"/>
      <c r="S291" s="863"/>
      <c r="T291" s="864"/>
      <c r="U291" s="862"/>
      <c r="V291" s="866"/>
      <c r="W291" s="866"/>
      <c r="X291" s="866"/>
      <c r="Y291" s="866"/>
      <c r="Z291" s="867"/>
      <c r="AA291" s="847"/>
      <c r="AB291" s="848"/>
      <c r="AC291" s="848"/>
      <c r="AD291" s="848"/>
      <c r="AE291" s="849"/>
      <c r="AF291" s="836" t="s">
        <v>85</v>
      </c>
      <c r="AG291" s="836"/>
      <c r="AH291" s="836"/>
      <c r="AI291" s="836"/>
      <c r="AJ291" s="836"/>
      <c r="AK291" s="837"/>
      <c r="AL291" s="876" t="s">
        <v>60</v>
      </c>
      <c r="AM291" s="877"/>
      <c r="AN291" s="877"/>
      <c r="AO291" s="877"/>
      <c r="AP291" s="877"/>
      <c r="AQ291" s="877"/>
      <c r="AR291" s="877"/>
      <c r="AS291" s="877"/>
      <c r="AT291" s="877"/>
      <c r="AU291" s="877"/>
      <c r="AV291" s="877"/>
      <c r="AW291" s="877"/>
      <c r="AX291" s="877"/>
      <c r="AY291" s="877"/>
      <c r="AZ291" s="878"/>
      <c r="BA291" s="841"/>
      <c r="BB291" s="841"/>
      <c r="BC291" s="841"/>
      <c r="BD291" s="841"/>
      <c r="BE291" s="879"/>
      <c r="BF291" s="23"/>
    </row>
    <row r="292" spans="1:58" ht="21.95" customHeight="1" x14ac:dyDescent="0.4">
      <c r="A292" s="906"/>
      <c r="B292" s="847"/>
      <c r="C292" s="848"/>
      <c r="D292" s="848"/>
      <c r="E292" s="848"/>
      <c r="F292" s="848"/>
      <c r="G292" s="848"/>
      <c r="H292" s="848"/>
      <c r="I292" s="848"/>
      <c r="J292" s="849"/>
      <c r="K292" s="847"/>
      <c r="L292" s="848"/>
      <c r="M292" s="848"/>
      <c r="N292" s="849"/>
      <c r="O292" s="862"/>
      <c r="P292" s="863"/>
      <c r="Q292" s="863"/>
      <c r="R292" s="863"/>
      <c r="S292" s="863"/>
      <c r="T292" s="864"/>
      <c r="U292" s="862"/>
      <c r="V292" s="866"/>
      <c r="W292" s="866"/>
      <c r="X292" s="866"/>
      <c r="Y292" s="866"/>
      <c r="Z292" s="867"/>
      <c r="AA292" s="847"/>
      <c r="AB292" s="848"/>
      <c r="AC292" s="848"/>
      <c r="AD292" s="848"/>
      <c r="AE292" s="849"/>
      <c r="AF292" s="837" t="s">
        <v>86</v>
      </c>
      <c r="AG292" s="841"/>
      <c r="AH292" s="841"/>
      <c r="AI292" s="841"/>
      <c r="AJ292" s="841"/>
      <c r="AK292" s="841"/>
      <c r="AL292" s="838" t="s">
        <v>60</v>
      </c>
      <c r="AM292" s="839"/>
      <c r="AN292" s="839"/>
      <c r="AO292" s="839"/>
      <c r="AP292" s="839"/>
      <c r="AQ292" s="839"/>
      <c r="AR292" s="839"/>
      <c r="AS292" s="839"/>
      <c r="AT292" s="839"/>
      <c r="AU292" s="839"/>
      <c r="AV292" s="839"/>
      <c r="AW292" s="839"/>
      <c r="AX292" s="839"/>
      <c r="AY292" s="839"/>
      <c r="AZ292" s="840"/>
      <c r="BA292" s="841"/>
      <c r="BB292" s="841"/>
      <c r="BC292" s="841"/>
      <c r="BD292" s="841"/>
      <c r="BE292" s="879"/>
      <c r="BF292" s="27"/>
    </row>
    <row r="293" spans="1:58" ht="21.95" customHeight="1" x14ac:dyDescent="0.4">
      <c r="A293" s="906"/>
      <c r="B293" s="847"/>
      <c r="C293" s="848"/>
      <c r="D293" s="848"/>
      <c r="E293" s="848"/>
      <c r="F293" s="848"/>
      <c r="G293" s="848"/>
      <c r="H293" s="848"/>
      <c r="I293" s="848"/>
      <c r="J293" s="849"/>
      <c r="K293" s="847"/>
      <c r="L293" s="848"/>
      <c r="M293" s="848"/>
      <c r="N293" s="849"/>
      <c r="O293" s="862"/>
      <c r="P293" s="863"/>
      <c r="Q293" s="863"/>
      <c r="R293" s="863"/>
      <c r="S293" s="863"/>
      <c r="T293" s="864"/>
      <c r="U293" s="862"/>
      <c r="V293" s="866"/>
      <c r="W293" s="866"/>
      <c r="X293" s="866"/>
      <c r="Y293" s="866"/>
      <c r="Z293" s="867"/>
      <c r="AA293" s="847"/>
      <c r="AB293" s="848"/>
      <c r="AC293" s="848"/>
      <c r="AD293" s="848"/>
      <c r="AE293" s="849"/>
      <c r="AF293" s="835" t="s">
        <v>74</v>
      </c>
      <c r="AG293" s="836"/>
      <c r="AH293" s="836"/>
      <c r="AI293" s="836"/>
      <c r="AJ293" s="836"/>
      <c r="AK293" s="837"/>
      <c r="AL293" s="838" t="s">
        <v>58</v>
      </c>
      <c r="AM293" s="839"/>
      <c r="AN293" s="839"/>
      <c r="AO293" s="839"/>
      <c r="AP293" s="839"/>
      <c r="AQ293" s="839"/>
      <c r="AR293" s="839"/>
      <c r="AS293" s="839"/>
      <c r="AT293" s="839"/>
      <c r="AU293" s="839"/>
      <c r="AV293" s="839"/>
      <c r="AW293" s="839"/>
      <c r="AX293" s="839"/>
      <c r="AY293" s="839"/>
      <c r="AZ293" s="840"/>
      <c r="BA293" s="880"/>
      <c r="BB293" s="881"/>
      <c r="BC293" s="881"/>
      <c r="BD293" s="881"/>
      <c r="BE293" s="883"/>
      <c r="BF293" s="23"/>
    </row>
    <row r="294" spans="1:58" ht="21.95" customHeight="1" x14ac:dyDescent="0.4">
      <c r="A294" s="906"/>
      <c r="B294" s="847"/>
      <c r="C294" s="848"/>
      <c r="D294" s="848"/>
      <c r="E294" s="848"/>
      <c r="F294" s="848"/>
      <c r="G294" s="848"/>
      <c r="H294" s="848"/>
      <c r="I294" s="848"/>
      <c r="J294" s="849"/>
      <c r="K294" s="847"/>
      <c r="L294" s="848"/>
      <c r="M294" s="848"/>
      <c r="N294" s="849"/>
      <c r="O294" s="862"/>
      <c r="P294" s="863"/>
      <c r="Q294" s="863"/>
      <c r="R294" s="863"/>
      <c r="S294" s="863"/>
      <c r="T294" s="864"/>
      <c r="U294" s="862"/>
      <c r="V294" s="866"/>
      <c r="W294" s="866"/>
      <c r="X294" s="866"/>
      <c r="Y294" s="866"/>
      <c r="Z294" s="867"/>
      <c r="AA294" s="847"/>
      <c r="AB294" s="848"/>
      <c r="AC294" s="848"/>
      <c r="AD294" s="848"/>
      <c r="AE294" s="849"/>
      <c r="AF294" s="835" t="s">
        <v>59</v>
      </c>
      <c r="AG294" s="836"/>
      <c r="AH294" s="836"/>
      <c r="AI294" s="836"/>
      <c r="AJ294" s="836"/>
      <c r="AK294" s="837"/>
      <c r="AL294" s="838" t="s">
        <v>60</v>
      </c>
      <c r="AM294" s="839"/>
      <c r="AN294" s="839"/>
      <c r="AO294" s="839"/>
      <c r="AP294" s="839"/>
      <c r="AQ294" s="839"/>
      <c r="AR294" s="839"/>
      <c r="AS294" s="839"/>
      <c r="AT294" s="839"/>
      <c r="AU294" s="839"/>
      <c r="AV294" s="839"/>
      <c r="AW294" s="839"/>
      <c r="AX294" s="839"/>
      <c r="AY294" s="839"/>
      <c r="AZ294" s="840"/>
      <c r="BA294" s="880"/>
      <c r="BB294" s="881"/>
      <c r="BC294" s="881"/>
      <c r="BD294" s="881"/>
      <c r="BE294" s="883"/>
      <c r="BF294" s="23"/>
    </row>
    <row r="295" spans="1:58" ht="21.95" customHeight="1" x14ac:dyDescent="0.4">
      <c r="A295" s="906"/>
      <c r="B295" s="847"/>
      <c r="C295" s="848"/>
      <c r="D295" s="848"/>
      <c r="E295" s="848"/>
      <c r="F295" s="848"/>
      <c r="G295" s="848"/>
      <c r="H295" s="848"/>
      <c r="I295" s="848"/>
      <c r="J295" s="849"/>
      <c r="K295" s="847"/>
      <c r="L295" s="848"/>
      <c r="M295" s="848"/>
      <c r="N295" s="849"/>
      <c r="O295" s="862"/>
      <c r="P295" s="863"/>
      <c r="Q295" s="863"/>
      <c r="R295" s="863"/>
      <c r="S295" s="863"/>
      <c r="T295" s="864"/>
      <c r="U295" s="862"/>
      <c r="V295" s="866"/>
      <c r="W295" s="866"/>
      <c r="X295" s="866"/>
      <c r="Y295" s="866"/>
      <c r="Z295" s="867"/>
      <c r="AA295" s="847"/>
      <c r="AB295" s="848"/>
      <c r="AC295" s="848"/>
      <c r="AD295" s="848"/>
      <c r="AE295" s="849"/>
      <c r="AF295" s="836" t="s">
        <v>82</v>
      </c>
      <c r="AG295" s="836"/>
      <c r="AH295" s="836"/>
      <c r="AI295" s="836"/>
      <c r="AJ295" s="836"/>
      <c r="AK295" s="837"/>
      <c r="AL295" s="876" t="s">
        <v>60</v>
      </c>
      <c r="AM295" s="877"/>
      <c r="AN295" s="877"/>
      <c r="AO295" s="877"/>
      <c r="AP295" s="877"/>
      <c r="AQ295" s="877"/>
      <c r="AR295" s="877"/>
      <c r="AS295" s="877"/>
      <c r="AT295" s="877"/>
      <c r="AU295" s="877"/>
      <c r="AV295" s="877"/>
      <c r="AW295" s="877"/>
      <c r="AX295" s="877"/>
      <c r="AY295" s="877"/>
      <c r="AZ295" s="878"/>
      <c r="BA295" s="841"/>
      <c r="BB295" s="841"/>
      <c r="BC295" s="841"/>
      <c r="BD295" s="841"/>
      <c r="BE295" s="879"/>
      <c r="BF295" s="23"/>
    </row>
    <row r="296" spans="1:58" ht="21.95" customHeight="1" x14ac:dyDescent="0.4">
      <c r="A296" s="906"/>
      <c r="B296" s="847"/>
      <c r="C296" s="848"/>
      <c r="D296" s="848"/>
      <c r="E296" s="848"/>
      <c r="F296" s="848"/>
      <c r="G296" s="848"/>
      <c r="H296" s="848"/>
      <c r="I296" s="848"/>
      <c r="J296" s="849"/>
      <c r="K296" s="847"/>
      <c r="L296" s="848"/>
      <c r="M296" s="848"/>
      <c r="N296" s="849"/>
      <c r="O296" s="862"/>
      <c r="P296" s="863"/>
      <c r="Q296" s="863"/>
      <c r="R296" s="863"/>
      <c r="S296" s="863"/>
      <c r="T296" s="864"/>
      <c r="U296" s="862"/>
      <c r="V296" s="866"/>
      <c r="W296" s="866"/>
      <c r="X296" s="866"/>
      <c r="Y296" s="866"/>
      <c r="Z296" s="867"/>
      <c r="AA296" s="847"/>
      <c r="AB296" s="848"/>
      <c r="AC296" s="848"/>
      <c r="AD296" s="848"/>
      <c r="AE296" s="849"/>
      <c r="AF296" s="836" t="s">
        <v>62</v>
      </c>
      <c r="AG296" s="836"/>
      <c r="AH296" s="836"/>
      <c r="AI296" s="836"/>
      <c r="AJ296" s="836"/>
      <c r="AK296" s="837"/>
      <c r="AL296" s="876" t="s">
        <v>60</v>
      </c>
      <c r="AM296" s="877"/>
      <c r="AN296" s="877"/>
      <c r="AO296" s="877"/>
      <c r="AP296" s="877"/>
      <c r="AQ296" s="877"/>
      <c r="AR296" s="877"/>
      <c r="AS296" s="877"/>
      <c r="AT296" s="877"/>
      <c r="AU296" s="877"/>
      <c r="AV296" s="877"/>
      <c r="AW296" s="877"/>
      <c r="AX296" s="877"/>
      <c r="AY296" s="877"/>
      <c r="AZ296" s="878"/>
      <c r="BA296" s="841"/>
      <c r="BB296" s="841"/>
      <c r="BC296" s="841"/>
      <c r="BD296" s="841"/>
      <c r="BE296" s="879"/>
      <c r="BF296" s="23"/>
    </row>
    <row r="297" spans="1:58" ht="21.95" customHeight="1" x14ac:dyDescent="0.4">
      <c r="A297" s="906"/>
      <c r="B297" s="847"/>
      <c r="C297" s="848"/>
      <c r="D297" s="848"/>
      <c r="E297" s="848"/>
      <c r="F297" s="848"/>
      <c r="G297" s="848"/>
      <c r="H297" s="848"/>
      <c r="I297" s="848"/>
      <c r="J297" s="849"/>
      <c r="K297" s="847"/>
      <c r="L297" s="848"/>
      <c r="M297" s="848"/>
      <c r="N297" s="849"/>
      <c r="O297" s="862"/>
      <c r="P297" s="863"/>
      <c r="Q297" s="863"/>
      <c r="R297" s="863"/>
      <c r="S297" s="863"/>
      <c r="T297" s="864"/>
      <c r="U297" s="862"/>
      <c r="V297" s="866"/>
      <c r="W297" s="866"/>
      <c r="X297" s="866"/>
      <c r="Y297" s="866"/>
      <c r="Z297" s="867"/>
      <c r="AA297" s="847"/>
      <c r="AB297" s="848"/>
      <c r="AC297" s="848"/>
      <c r="AD297" s="848"/>
      <c r="AE297" s="849"/>
      <c r="AF297" s="837" t="s">
        <v>105</v>
      </c>
      <c r="AG297" s="841"/>
      <c r="AH297" s="841"/>
      <c r="AI297" s="841"/>
      <c r="AJ297" s="841"/>
      <c r="AK297" s="841"/>
      <c r="AL297" s="838" t="s">
        <v>88</v>
      </c>
      <c r="AM297" s="839"/>
      <c r="AN297" s="839"/>
      <c r="AO297" s="839"/>
      <c r="AP297" s="839"/>
      <c r="AQ297" s="839"/>
      <c r="AR297" s="839"/>
      <c r="AS297" s="839"/>
      <c r="AT297" s="839"/>
      <c r="AU297" s="839"/>
      <c r="AV297" s="839"/>
      <c r="AW297" s="839"/>
      <c r="AX297" s="839"/>
      <c r="AY297" s="839"/>
      <c r="AZ297" s="840"/>
      <c r="BA297" s="874"/>
      <c r="BB297" s="874"/>
      <c r="BC297" s="874"/>
      <c r="BD297" s="874"/>
      <c r="BE297" s="875"/>
      <c r="BF297" s="23"/>
    </row>
    <row r="298" spans="1:58" ht="21.95" customHeight="1" x14ac:dyDescent="0.4">
      <c r="A298" s="906"/>
      <c r="B298" s="847"/>
      <c r="C298" s="848"/>
      <c r="D298" s="848"/>
      <c r="E298" s="848"/>
      <c r="F298" s="848"/>
      <c r="G298" s="848"/>
      <c r="H298" s="848"/>
      <c r="I298" s="848"/>
      <c r="J298" s="849"/>
      <c r="K298" s="847"/>
      <c r="L298" s="848"/>
      <c r="M298" s="848"/>
      <c r="N298" s="849"/>
      <c r="O298" s="862"/>
      <c r="P298" s="863"/>
      <c r="Q298" s="863"/>
      <c r="R298" s="863"/>
      <c r="S298" s="863"/>
      <c r="T298" s="864"/>
      <c r="U298" s="862"/>
      <c r="V298" s="866"/>
      <c r="W298" s="866"/>
      <c r="X298" s="866"/>
      <c r="Y298" s="866"/>
      <c r="Z298" s="867"/>
      <c r="AA298" s="847"/>
      <c r="AB298" s="848"/>
      <c r="AC298" s="848"/>
      <c r="AD298" s="848"/>
      <c r="AE298" s="849"/>
      <c r="AF298" s="837" t="s">
        <v>110</v>
      </c>
      <c r="AG298" s="841"/>
      <c r="AH298" s="841"/>
      <c r="AI298" s="841"/>
      <c r="AJ298" s="841"/>
      <c r="AK298" s="841"/>
      <c r="AL298" s="838" t="s">
        <v>111</v>
      </c>
      <c r="AM298" s="839"/>
      <c r="AN298" s="839"/>
      <c r="AO298" s="839"/>
      <c r="AP298" s="839"/>
      <c r="AQ298" s="839"/>
      <c r="AR298" s="839"/>
      <c r="AS298" s="839"/>
      <c r="AT298" s="839"/>
      <c r="AU298" s="839"/>
      <c r="AV298" s="839"/>
      <c r="AW298" s="839"/>
      <c r="AX298" s="839"/>
      <c r="AY298" s="839"/>
      <c r="AZ298" s="840"/>
      <c r="BA298" s="841"/>
      <c r="BB298" s="841"/>
      <c r="BC298" s="841"/>
      <c r="BD298" s="841"/>
      <c r="BE298" s="879"/>
      <c r="BF298" s="23"/>
    </row>
    <row r="299" spans="1:58" ht="21.95" customHeight="1" x14ac:dyDescent="0.4">
      <c r="A299" s="906"/>
      <c r="B299" s="847"/>
      <c r="C299" s="848"/>
      <c r="D299" s="848"/>
      <c r="E299" s="848"/>
      <c r="F299" s="848"/>
      <c r="G299" s="848"/>
      <c r="H299" s="848"/>
      <c r="I299" s="848"/>
      <c r="J299" s="849"/>
      <c r="K299" s="847"/>
      <c r="L299" s="848"/>
      <c r="M299" s="848"/>
      <c r="N299" s="849"/>
      <c r="O299" s="862"/>
      <c r="P299" s="863"/>
      <c r="Q299" s="863"/>
      <c r="R299" s="863"/>
      <c r="S299" s="863"/>
      <c r="T299" s="864"/>
      <c r="U299" s="862"/>
      <c r="V299" s="866"/>
      <c r="W299" s="866"/>
      <c r="X299" s="866"/>
      <c r="Y299" s="866"/>
      <c r="Z299" s="867"/>
      <c r="AA299" s="847"/>
      <c r="AB299" s="848"/>
      <c r="AC299" s="848"/>
      <c r="AD299" s="848"/>
      <c r="AE299" s="849"/>
      <c r="AF299" s="835" t="s">
        <v>229</v>
      </c>
      <c r="AG299" s="836"/>
      <c r="AH299" s="836"/>
      <c r="AI299" s="836"/>
      <c r="AJ299" s="836"/>
      <c r="AK299" s="837"/>
      <c r="AL299" s="884" t="s">
        <v>60</v>
      </c>
      <c r="AM299" s="885"/>
      <c r="AN299" s="885"/>
      <c r="AO299" s="885"/>
      <c r="AP299" s="885"/>
      <c r="AQ299" s="885"/>
      <c r="AR299" s="885"/>
      <c r="AS299" s="885"/>
      <c r="AT299" s="885"/>
      <c r="AU299" s="885"/>
      <c r="AV299" s="885"/>
      <c r="AW299" s="885"/>
      <c r="AX299" s="885"/>
      <c r="AY299" s="885"/>
      <c r="AZ299" s="886"/>
      <c r="BA299" s="835"/>
      <c r="BB299" s="836"/>
      <c r="BC299" s="836"/>
      <c r="BD299" s="836"/>
      <c r="BE299" s="888"/>
      <c r="BF299" s="26"/>
    </row>
    <row r="300" spans="1:58" ht="44.1" customHeight="1" x14ac:dyDescent="0.4">
      <c r="A300" s="906"/>
      <c r="B300" s="847"/>
      <c r="C300" s="848"/>
      <c r="D300" s="848"/>
      <c r="E300" s="848"/>
      <c r="F300" s="848"/>
      <c r="G300" s="848"/>
      <c r="H300" s="848"/>
      <c r="I300" s="848"/>
      <c r="J300" s="849"/>
      <c r="K300" s="847"/>
      <c r="L300" s="848"/>
      <c r="M300" s="848"/>
      <c r="N300" s="849"/>
      <c r="O300" s="862"/>
      <c r="P300" s="863"/>
      <c r="Q300" s="863"/>
      <c r="R300" s="863"/>
      <c r="S300" s="863"/>
      <c r="T300" s="864"/>
      <c r="U300" s="862"/>
      <c r="V300" s="866"/>
      <c r="W300" s="866"/>
      <c r="X300" s="866"/>
      <c r="Y300" s="866"/>
      <c r="Z300" s="867"/>
      <c r="AA300" s="847"/>
      <c r="AB300" s="848"/>
      <c r="AC300" s="848"/>
      <c r="AD300" s="848"/>
      <c r="AE300" s="849"/>
      <c r="AF300" s="836" t="s">
        <v>187</v>
      </c>
      <c r="AG300" s="836"/>
      <c r="AH300" s="836"/>
      <c r="AI300" s="836"/>
      <c r="AJ300" s="836"/>
      <c r="AK300" s="837"/>
      <c r="AL300" s="889" t="s">
        <v>188</v>
      </c>
      <c r="AM300" s="836"/>
      <c r="AN300" s="836"/>
      <c r="AO300" s="836"/>
      <c r="AP300" s="836"/>
      <c r="AQ300" s="836"/>
      <c r="AR300" s="836"/>
      <c r="AS300" s="836"/>
      <c r="AT300" s="836"/>
      <c r="AU300" s="836"/>
      <c r="AV300" s="836"/>
      <c r="AW300" s="836"/>
      <c r="AX300" s="836"/>
      <c r="AY300" s="836"/>
      <c r="AZ300" s="837"/>
      <c r="BA300" s="874"/>
      <c r="BB300" s="874"/>
      <c r="BC300" s="874"/>
      <c r="BD300" s="874"/>
      <c r="BE300" s="875"/>
      <c r="BF300" s="23"/>
    </row>
    <row r="301" spans="1:58" ht="44.1" customHeight="1" x14ac:dyDescent="0.4">
      <c r="A301" s="906"/>
      <c r="B301" s="847"/>
      <c r="C301" s="848"/>
      <c r="D301" s="848"/>
      <c r="E301" s="848"/>
      <c r="F301" s="848"/>
      <c r="G301" s="848"/>
      <c r="H301" s="848"/>
      <c r="I301" s="848"/>
      <c r="J301" s="849"/>
      <c r="K301" s="847"/>
      <c r="L301" s="848"/>
      <c r="M301" s="848"/>
      <c r="N301" s="849"/>
      <c r="O301" s="862"/>
      <c r="P301" s="863"/>
      <c r="Q301" s="863"/>
      <c r="R301" s="863"/>
      <c r="S301" s="863"/>
      <c r="T301" s="864"/>
      <c r="U301" s="862"/>
      <c r="V301" s="866"/>
      <c r="W301" s="866"/>
      <c r="X301" s="866"/>
      <c r="Y301" s="866"/>
      <c r="Z301" s="867"/>
      <c r="AA301" s="847"/>
      <c r="AB301" s="848"/>
      <c r="AC301" s="848"/>
      <c r="AD301" s="848"/>
      <c r="AE301" s="849"/>
      <c r="AF301" s="835" t="s">
        <v>230</v>
      </c>
      <c r="AG301" s="836"/>
      <c r="AH301" s="836"/>
      <c r="AI301" s="836"/>
      <c r="AJ301" s="836"/>
      <c r="AK301" s="837"/>
      <c r="AL301" s="884" t="s">
        <v>231</v>
      </c>
      <c r="AM301" s="885"/>
      <c r="AN301" s="885"/>
      <c r="AO301" s="885"/>
      <c r="AP301" s="885"/>
      <c r="AQ301" s="885"/>
      <c r="AR301" s="885"/>
      <c r="AS301" s="885"/>
      <c r="AT301" s="885"/>
      <c r="AU301" s="885"/>
      <c r="AV301" s="885"/>
      <c r="AW301" s="885"/>
      <c r="AX301" s="885"/>
      <c r="AY301" s="885"/>
      <c r="AZ301" s="886"/>
      <c r="BA301" s="835"/>
      <c r="BB301" s="836"/>
      <c r="BC301" s="836"/>
      <c r="BD301" s="836"/>
      <c r="BE301" s="888"/>
      <c r="BF301" s="27"/>
    </row>
    <row r="302" spans="1:58" ht="21.95" customHeight="1" x14ac:dyDescent="0.4">
      <c r="A302" s="906"/>
      <c r="B302" s="847"/>
      <c r="C302" s="848"/>
      <c r="D302" s="848"/>
      <c r="E302" s="848"/>
      <c r="F302" s="848"/>
      <c r="G302" s="848"/>
      <c r="H302" s="848"/>
      <c r="I302" s="848"/>
      <c r="J302" s="849"/>
      <c r="K302" s="847"/>
      <c r="L302" s="848"/>
      <c r="M302" s="848"/>
      <c r="N302" s="849"/>
      <c r="O302" s="862"/>
      <c r="P302" s="863"/>
      <c r="Q302" s="863"/>
      <c r="R302" s="863"/>
      <c r="S302" s="863"/>
      <c r="T302" s="864"/>
      <c r="U302" s="862"/>
      <c r="V302" s="866"/>
      <c r="W302" s="866"/>
      <c r="X302" s="866"/>
      <c r="Y302" s="866"/>
      <c r="Z302" s="867"/>
      <c r="AA302" s="847"/>
      <c r="AB302" s="848"/>
      <c r="AC302" s="848"/>
      <c r="AD302" s="848"/>
      <c r="AE302" s="849"/>
      <c r="AF302" s="844" t="s">
        <v>232</v>
      </c>
      <c r="AG302" s="845"/>
      <c r="AH302" s="845"/>
      <c r="AI302" s="845"/>
      <c r="AJ302" s="845"/>
      <c r="AK302" s="846"/>
      <c r="AL302" s="884" t="s">
        <v>60</v>
      </c>
      <c r="AM302" s="885"/>
      <c r="AN302" s="885"/>
      <c r="AO302" s="885"/>
      <c r="AP302" s="885"/>
      <c r="AQ302" s="885"/>
      <c r="AR302" s="885"/>
      <c r="AS302" s="885"/>
      <c r="AT302" s="885"/>
      <c r="AU302" s="885"/>
      <c r="AV302" s="885"/>
      <c r="AW302" s="885"/>
      <c r="AX302" s="885"/>
      <c r="AY302" s="885"/>
      <c r="AZ302" s="886"/>
      <c r="BA302" s="838"/>
      <c r="BB302" s="839"/>
      <c r="BC302" s="839"/>
      <c r="BD302" s="839"/>
      <c r="BE302" s="890"/>
      <c r="BF302" s="26"/>
    </row>
    <row r="303" spans="1:58" ht="21.95" customHeight="1" x14ac:dyDescent="0.4">
      <c r="A303" s="906"/>
      <c r="B303" s="847"/>
      <c r="C303" s="848"/>
      <c r="D303" s="848"/>
      <c r="E303" s="848"/>
      <c r="F303" s="848"/>
      <c r="G303" s="848"/>
      <c r="H303" s="848"/>
      <c r="I303" s="848"/>
      <c r="J303" s="849"/>
      <c r="K303" s="847"/>
      <c r="L303" s="848"/>
      <c r="M303" s="848"/>
      <c r="N303" s="849"/>
      <c r="O303" s="862"/>
      <c r="P303" s="863"/>
      <c r="Q303" s="863"/>
      <c r="R303" s="863"/>
      <c r="S303" s="863"/>
      <c r="T303" s="864"/>
      <c r="U303" s="865"/>
      <c r="V303" s="866"/>
      <c r="W303" s="866"/>
      <c r="X303" s="866"/>
      <c r="Y303" s="866"/>
      <c r="Z303" s="867"/>
      <c r="AA303" s="847"/>
      <c r="AB303" s="848"/>
      <c r="AC303" s="848"/>
      <c r="AD303" s="848"/>
      <c r="AE303" s="848"/>
      <c r="AF303" s="835" t="s">
        <v>233</v>
      </c>
      <c r="AG303" s="836"/>
      <c r="AH303" s="836"/>
      <c r="AI303" s="836"/>
      <c r="AJ303" s="836"/>
      <c r="AK303" s="837"/>
      <c r="AL303" s="839" t="s">
        <v>172</v>
      </c>
      <c r="AM303" s="839"/>
      <c r="AN303" s="839"/>
      <c r="AO303" s="839"/>
      <c r="AP303" s="839"/>
      <c r="AQ303" s="839"/>
      <c r="AR303" s="839"/>
      <c r="AS303" s="839"/>
      <c r="AT303" s="839"/>
      <c r="AU303" s="839"/>
      <c r="AV303" s="839"/>
      <c r="AW303" s="839"/>
      <c r="AX303" s="839"/>
      <c r="AY303" s="839"/>
      <c r="AZ303" s="840"/>
      <c r="BA303" s="841"/>
      <c r="BB303" s="841"/>
      <c r="BC303" s="841"/>
      <c r="BD303" s="841"/>
      <c r="BE303" s="879"/>
      <c r="BF303" s="23"/>
    </row>
    <row r="304" spans="1:58" ht="21.95" customHeight="1" x14ac:dyDescent="0.4">
      <c r="A304" s="906"/>
      <c r="B304" s="847"/>
      <c r="C304" s="848"/>
      <c r="D304" s="848"/>
      <c r="E304" s="848"/>
      <c r="F304" s="848"/>
      <c r="G304" s="848"/>
      <c r="H304" s="848"/>
      <c r="I304" s="848"/>
      <c r="J304" s="849"/>
      <c r="K304" s="847"/>
      <c r="L304" s="848"/>
      <c r="M304" s="848"/>
      <c r="N304" s="849"/>
      <c r="O304" s="862"/>
      <c r="P304" s="863"/>
      <c r="Q304" s="863"/>
      <c r="R304" s="863"/>
      <c r="S304" s="863"/>
      <c r="T304" s="864"/>
      <c r="U304" s="865"/>
      <c r="V304" s="866"/>
      <c r="W304" s="866"/>
      <c r="X304" s="866"/>
      <c r="Y304" s="866"/>
      <c r="Z304" s="867"/>
      <c r="AA304" s="847"/>
      <c r="AB304" s="848"/>
      <c r="AC304" s="848"/>
      <c r="AD304" s="848"/>
      <c r="AE304" s="849"/>
      <c r="AF304" s="852" t="s">
        <v>160</v>
      </c>
      <c r="AG304" s="874"/>
      <c r="AH304" s="874"/>
      <c r="AI304" s="874"/>
      <c r="AJ304" s="874"/>
      <c r="AK304" s="874"/>
      <c r="AL304" s="838" t="s">
        <v>172</v>
      </c>
      <c r="AM304" s="839"/>
      <c r="AN304" s="839"/>
      <c r="AO304" s="839"/>
      <c r="AP304" s="839"/>
      <c r="AQ304" s="839"/>
      <c r="AR304" s="839"/>
      <c r="AS304" s="839"/>
      <c r="AT304" s="839"/>
      <c r="AU304" s="839"/>
      <c r="AV304" s="839"/>
      <c r="AW304" s="839"/>
      <c r="AX304" s="839"/>
      <c r="AY304" s="839"/>
      <c r="AZ304" s="840"/>
      <c r="BA304" s="841"/>
      <c r="BB304" s="841"/>
      <c r="BC304" s="841"/>
      <c r="BD304" s="841"/>
      <c r="BE304" s="879"/>
      <c r="BF304" s="23"/>
    </row>
    <row r="305" spans="1:58" ht="21.95" customHeight="1" x14ac:dyDescent="0.4">
      <c r="A305" s="906"/>
      <c r="B305" s="847"/>
      <c r="C305" s="848"/>
      <c r="D305" s="848"/>
      <c r="E305" s="848"/>
      <c r="F305" s="848"/>
      <c r="G305" s="848"/>
      <c r="H305" s="848"/>
      <c r="I305" s="848"/>
      <c r="J305" s="849"/>
      <c r="K305" s="847"/>
      <c r="L305" s="848"/>
      <c r="M305" s="848"/>
      <c r="N305" s="849"/>
      <c r="O305" s="862"/>
      <c r="P305" s="863"/>
      <c r="Q305" s="863"/>
      <c r="R305" s="863"/>
      <c r="S305" s="863"/>
      <c r="T305" s="864"/>
      <c r="U305" s="865"/>
      <c r="V305" s="866"/>
      <c r="W305" s="866"/>
      <c r="X305" s="866"/>
      <c r="Y305" s="866"/>
      <c r="Z305" s="867"/>
      <c r="AA305" s="847"/>
      <c r="AB305" s="848"/>
      <c r="AC305" s="848"/>
      <c r="AD305" s="848"/>
      <c r="AE305" s="849"/>
      <c r="AF305" s="835" t="s">
        <v>184</v>
      </c>
      <c r="AG305" s="836"/>
      <c r="AH305" s="836"/>
      <c r="AI305" s="836"/>
      <c r="AJ305" s="836"/>
      <c r="AK305" s="837"/>
      <c r="AL305" s="884" t="s">
        <v>58</v>
      </c>
      <c r="AM305" s="885"/>
      <c r="AN305" s="885"/>
      <c r="AO305" s="885"/>
      <c r="AP305" s="885"/>
      <c r="AQ305" s="885"/>
      <c r="AR305" s="885"/>
      <c r="AS305" s="885"/>
      <c r="AT305" s="885"/>
      <c r="AU305" s="885"/>
      <c r="AV305" s="885"/>
      <c r="AW305" s="885"/>
      <c r="AX305" s="885"/>
      <c r="AY305" s="885"/>
      <c r="AZ305" s="886"/>
      <c r="BA305" s="838"/>
      <c r="BB305" s="839"/>
      <c r="BC305" s="839"/>
      <c r="BD305" s="839"/>
      <c r="BE305" s="890"/>
      <c r="BF305" s="26"/>
    </row>
    <row r="306" spans="1:58" ht="21.95" customHeight="1" x14ac:dyDescent="0.4">
      <c r="A306" s="906"/>
      <c r="B306" s="847"/>
      <c r="C306" s="848"/>
      <c r="D306" s="848"/>
      <c r="E306" s="848"/>
      <c r="F306" s="848"/>
      <c r="G306" s="848"/>
      <c r="H306" s="848"/>
      <c r="I306" s="848"/>
      <c r="J306" s="849"/>
      <c r="K306" s="847"/>
      <c r="L306" s="848"/>
      <c r="M306" s="848"/>
      <c r="N306" s="849"/>
      <c r="O306" s="862"/>
      <c r="P306" s="863"/>
      <c r="Q306" s="863"/>
      <c r="R306" s="863"/>
      <c r="S306" s="863"/>
      <c r="T306" s="864"/>
      <c r="U306" s="865"/>
      <c r="V306" s="866"/>
      <c r="W306" s="866"/>
      <c r="X306" s="866"/>
      <c r="Y306" s="866"/>
      <c r="Z306" s="867"/>
      <c r="AA306" s="847"/>
      <c r="AB306" s="848"/>
      <c r="AC306" s="848"/>
      <c r="AD306" s="848"/>
      <c r="AE306" s="849"/>
      <c r="AF306" s="835" t="s">
        <v>185</v>
      </c>
      <c r="AG306" s="836"/>
      <c r="AH306" s="836"/>
      <c r="AI306" s="836"/>
      <c r="AJ306" s="836"/>
      <c r="AK306" s="837"/>
      <c r="AL306" s="884" t="s">
        <v>172</v>
      </c>
      <c r="AM306" s="885"/>
      <c r="AN306" s="885"/>
      <c r="AO306" s="885"/>
      <c r="AP306" s="885"/>
      <c r="AQ306" s="885"/>
      <c r="AR306" s="885"/>
      <c r="AS306" s="885"/>
      <c r="AT306" s="885"/>
      <c r="AU306" s="885"/>
      <c r="AV306" s="885"/>
      <c r="AW306" s="885"/>
      <c r="AX306" s="885"/>
      <c r="AY306" s="885"/>
      <c r="AZ306" s="886"/>
      <c r="BA306" s="838"/>
      <c r="BB306" s="839"/>
      <c r="BC306" s="839"/>
      <c r="BD306" s="839"/>
      <c r="BE306" s="890"/>
      <c r="BF306" s="26"/>
    </row>
    <row r="307" spans="1:58" ht="21.95" customHeight="1" x14ac:dyDescent="0.4">
      <c r="A307" s="906"/>
      <c r="B307" s="847"/>
      <c r="C307" s="848"/>
      <c r="D307" s="848"/>
      <c r="E307" s="848"/>
      <c r="F307" s="848"/>
      <c r="G307" s="848"/>
      <c r="H307" s="848"/>
      <c r="I307" s="848"/>
      <c r="J307" s="849"/>
      <c r="K307" s="847"/>
      <c r="L307" s="848"/>
      <c r="M307" s="848"/>
      <c r="N307" s="849"/>
      <c r="O307" s="862"/>
      <c r="P307" s="863"/>
      <c r="Q307" s="863"/>
      <c r="R307" s="863"/>
      <c r="S307" s="863"/>
      <c r="T307" s="864"/>
      <c r="U307" s="865"/>
      <c r="V307" s="866"/>
      <c r="W307" s="866"/>
      <c r="X307" s="866"/>
      <c r="Y307" s="866"/>
      <c r="Z307" s="867"/>
      <c r="AA307" s="847"/>
      <c r="AB307" s="848"/>
      <c r="AC307" s="848"/>
      <c r="AD307" s="848"/>
      <c r="AE307" s="849"/>
      <c r="AF307" s="835" t="s">
        <v>234</v>
      </c>
      <c r="AG307" s="836"/>
      <c r="AH307" s="836"/>
      <c r="AI307" s="836"/>
      <c r="AJ307" s="836"/>
      <c r="AK307" s="837"/>
      <c r="AL307" s="884" t="s">
        <v>58</v>
      </c>
      <c r="AM307" s="885"/>
      <c r="AN307" s="885"/>
      <c r="AO307" s="885"/>
      <c r="AP307" s="885"/>
      <c r="AQ307" s="885"/>
      <c r="AR307" s="885"/>
      <c r="AS307" s="885"/>
      <c r="AT307" s="885"/>
      <c r="AU307" s="885"/>
      <c r="AV307" s="885"/>
      <c r="AW307" s="885"/>
      <c r="AX307" s="885"/>
      <c r="AY307" s="885"/>
      <c r="AZ307" s="886"/>
      <c r="BA307" s="838"/>
      <c r="BB307" s="839"/>
      <c r="BC307" s="839"/>
      <c r="BD307" s="839"/>
      <c r="BE307" s="890"/>
      <c r="BF307" s="26"/>
    </row>
    <row r="308" spans="1:58" ht="21.95" customHeight="1" x14ac:dyDescent="0.4">
      <c r="A308" s="906"/>
      <c r="B308" s="847"/>
      <c r="C308" s="848"/>
      <c r="D308" s="848"/>
      <c r="E308" s="848"/>
      <c r="F308" s="848"/>
      <c r="G308" s="848"/>
      <c r="H308" s="848"/>
      <c r="I308" s="848"/>
      <c r="J308" s="849"/>
      <c r="K308" s="847"/>
      <c r="L308" s="848"/>
      <c r="M308" s="848"/>
      <c r="N308" s="849"/>
      <c r="O308" s="862"/>
      <c r="P308" s="863"/>
      <c r="Q308" s="863"/>
      <c r="R308" s="863"/>
      <c r="S308" s="863"/>
      <c r="T308" s="864"/>
      <c r="U308" s="865"/>
      <c r="V308" s="866"/>
      <c r="W308" s="866"/>
      <c r="X308" s="866"/>
      <c r="Y308" s="866"/>
      <c r="Z308" s="867"/>
      <c r="AA308" s="847"/>
      <c r="AB308" s="848"/>
      <c r="AC308" s="848"/>
      <c r="AD308" s="848"/>
      <c r="AE308" s="849"/>
      <c r="AF308" s="835" t="s">
        <v>235</v>
      </c>
      <c r="AG308" s="836"/>
      <c r="AH308" s="836"/>
      <c r="AI308" s="836"/>
      <c r="AJ308" s="836"/>
      <c r="AK308" s="837"/>
      <c r="AL308" s="838" t="s">
        <v>58</v>
      </c>
      <c r="AM308" s="839"/>
      <c r="AN308" s="839"/>
      <c r="AO308" s="839"/>
      <c r="AP308" s="839"/>
      <c r="AQ308" s="839"/>
      <c r="AR308" s="839"/>
      <c r="AS308" s="839"/>
      <c r="AT308" s="839"/>
      <c r="AU308" s="839"/>
      <c r="AV308" s="839"/>
      <c r="AW308" s="839"/>
      <c r="AX308" s="839"/>
      <c r="AY308" s="839"/>
      <c r="AZ308" s="840"/>
      <c r="BA308" s="835"/>
      <c r="BB308" s="836"/>
      <c r="BC308" s="836"/>
      <c r="BD308" s="836"/>
      <c r="BE308" s="888"/>
      <c r="BF308" s="23"/>
    </row>
    <row r="309" spans="1:58" ht="21.95" customHeight="1" x14ac:dyDescent="0.4">
      <c r="A309" s="906"/>
      <c r="B309" s="847"/>
      <c r="C309" s="848"/>
      <c r="D309" s="848"/>
      <c r="E309" s="848"/>
      <c r="F309" s="848"/>
      <c r="G309" s="848"/>
      <c r="H309" s="848"/>
      <c r="I309" s="848"/>
      <c r="J309" s="849"/>
      <c r="K309" s="847"/>
      <c r="L309" s="848"/>
      <c r="M309" s="848"/>
      <c r="N309" s="849"/>
      <c r="O309" s="862"/>
      <c r="P309" s="863"/>
      <c r="Q309" s="863"/>
      <c r="R309" s="863"/>
      <c r="S309" s="863"/>
      <c r="T309" s="864"/>
      <c r="U309" s="865"/>
      <c r="V309" s="866"/>
      <c r="W309" s="866"/>
      <c r="X309" s="866"/>
      <c r="Y309" s="866"/>
      <c r="Z309" s="867"/>
      <c r="AA309" s="847"/>
      <c r="AB309" s="848"/>
      <c r="AC309" s="848"/>
      <c r="AD309" s="848"/>
      <c r="AE309" s="849"/>
      <c r="AF309" s="837" t="s">
        <v>183</v>
      </c>
      <c r="AG309" s="841"/>
      <c r="AH309" s="841"/>
      <c r="AI309" s="841"/>
      <c r="AJ309" s="841"/>
      <c r="AK309" s="841"/>
      <c r="AL309" s="838" t="s">
        <v>172</v>
      </c>
      <c r="AM309" s="839"/>
      <c r="AN309" s="839"/>
      <c r="AO309" s="839"/>
      <c r="AP309" s="839"/>
      <c r="AQ309" s="839"/>
      <c r="AR309" s="839"/>
      <c r="AS309" s="839"/>
      <c r="AT309" s="839"/>
      <c r="AU309" s="839"/>
      <c r="AV309" s="839"/>
      <c r="AW309" s="839"/>
      <c r="AX309" s="839"/>
      <c r="AY309" s="839"/>
      <c r="AZ309" s="840"/>
      <c r="BA309" s="841"/>
      <c r="BB309" s="841"/>
      <c r="BC309" s="841"/>
      <c r="BD309" s="841"/>
      <c r="BE309" s="879"/>
      <c r="BF309" s="23"/>
    </row>
    <row r="310" spans="1:58" ht="21.95" customHeight="1" x14ac:dyDescent="0.4">
      <c r="A310" s="906"/>
      <c r="B310" s="847"/>
      <c r="C310" s="848"/>
      <c r="D310" s="848"/>
      <c r="E310" s="848"/>
      <c r="F310" s="848"/>
      <c r="G310" s="848"/>
      <c r="H310" s="848"/>
      <c r="I310" s="848"/>
      <c r="J310" s="849"/>
      <c r="K310" s="847"/>
      <c r="L310" s="848"/>
      <c r="M310" s="848"/>
      <c r="N310" s="849"/>
      <c r="O310" s="862"/>
      <c r="P310" s="863"/>
      <c r="Q310" s="863"/>
      <c r="R310" s="863"/>
      <c r="S310" s="863"/>
      <c r="T310" s="864"/>
      <c r="U310" s="865"/>
      <c r="V310" s="866"/>
      <c r="W310" s="866"/>
      <c r="X310" s="866"/>
      <c r="Y310" s="866"/>
      <c r="Z310" s="867"/>
      <c r="AA310" s="847"/>
      <c r="AB310" s="848"/>
      <c r="AC310" s="848"/>
      <c r="AD310" s="848"/>
      <c r="AE310" s="849"/>
      <c r="AF310" s="835" t="s">
        <v>236</v>
      </c>
      <c r="AG310" s="836"/>
      <c r="AH310" s="836"/>
      <c r="AI310" s="836"/>
      <c r="AJ310" s="836"/>
      <c r="AK310" s="837"/>
      <c r="AL310" s="838" t="s">
        <v>58</v>
      </c>
      <c r="AM310" s="839"/>
      <c r="AN310" s="839"/>
      <c r="AO310" s="839"/>
      <c r="AP310" s="839"/>
      <c r="AQ310" s="839"/>
      <c r="AR310" s="839"/>
      <c r="AS310" s="839"/>
      <c r="AT310" s="839"/>
      <c r="AU310" s="839"/>
      <c r="AV310" s="839"/>
      <c r="AW310" s="839"/>
      <c r="AX310" s="839"/>
      <c r="AY310" s="839"/>
      <c r="AZ310" s="840"/>
      <c r="BA310" s="835"/>
      <c r="BB310" s="836"/>
      <c r="BC310" s="836"/>
      <c r="BD310" s="836"/>
      <c r="BE310" s="888"/>
      <c r="BF310" s="27"/>
    </row>
    <row r="311" spans="1:58" ht="21.95" customHeight="1" x14ac:dyDescent="0.4">
      <c r="A311" s="906"/>
      <c r="B311" s="847"/>
      <c r="C311" s="848"/>
      <c r="D311" s="848"/>
      <c r="E311" s="848"/>
      <c r="F311" s="848"/>
      <c r="G311" s="848"/>
      <c r="H311" s="848"/>
      <c r="I311" s="848"/>
      <c r="J311" s="849"/>
      <c r="K311" s="847"/>
      <c r="L311" s="848"/>
      <c r="M311" s="848"/>
      <c r="N311" s="849"/>
      <c r="O311" s="862"/>
      <c r="P311" s="863"/>
      <c r="Q311" s="863"/>
      <c r="R311" s="863"/>
      <c r="S311" s="863"/>
      <c r="T311" s="864"/>
      <c r="U311" s="865"/>
      <c r="V311" s="866"/>
      <c r="W311" s="866"/>
      <c r="X311" s="866"/>
      <c r="Y311" s="866"/>
      <c r="Z311" s="867"/>
      <c r="AA311" s="847"/>
      <c r="AB311" s="848"/>
      <c r="AC311" s="848"/>
      <c r="AD311" s="848"/>
      <c r="AE311" s="849"/>
      <c r="AF311" s="836" t="s">
        <v>221</v>
      </c>
      <c r="AG311" s="836"/>
      <c r="AH311" s="836"/>
      <c r="AI311" s="836"/>
      <c r="AJ311" s="836"/>
      <c r="AK311" s="837"/>
      <c r="AL311" s="876" t="s">
        <v>72</v>
      </c>
      <c r="AM311" s="877"/>
      <c r="AN311" s="877"/>
      <c r="AO311" s="877"/>
      <c r="AP311" s="877"/>
      <c r="AQ311" s="877"/>
      <c r="AR311" s="877"/>
      <c r="AS311" s="877"/>
      <c r="AT311" s="877"/>
      <c r="AU311" s="877"/>
      <c r="AV311" s="877"/>
      <c r="AW311" s="877"/>
      <c r="AX311" s="877"/>
      <c r="AY311" s="877"/>
      <c r="AZ311" s="878"/>
      <c r="BA311" s="841"/>
      <c r="BB311" s="842"/>
      <c r="BC311" s="842"/>
      <c r="BD311" s="842"/>
      <c r="BE311" s="843"/>
      <c r="BF311" s="27"/>
    </row>
    <row r="312" spans="1:58" ht="21.95" customHeight="1" x14ac:dyDescent="0.4">
      <c r="A312" s="906"/>
      <c r="B312" s="847"/>
      <c r="C312" s="848"/>
      <c r="D312" s="848"/>
      <c r="E312" s="848"/>
      <c r="F312" s="848"/>
      <c r="G312" s="848"/>
      <c r="H312" s="848"/>
      <c r="I312" s="848"/>
      <c r="J312" s="849"/>
      <c r="K312" s="847"/>
      <c r="L312" s="848"/>
      <c r="M312" s="848"/>
      <c r="N312" s="849"/>
      <c r="O312" s="862"/>
      <c r="P312" s="863"/>
      <c r="Q312" s="863"/>
      <c r="R312" s="863"/>
      <c r="S312" s="863"/>
      <c r="T312" s="864"/>
      <c r="U312" s="865"/>
      <c r="V312" s="866"/>
      <c r="W312" s="866"/>
      <c r="X312" s="866"/>
      <c r="Y312" s="866"/>
      <c r="Z312" s="867"/>
      <c r="AA312" s="847"/>
      <c r="AB312" s="848"/>
      <c r="AC312" s="848"/>
      <c r="AD312" s="848"/>
      <c r="AE312" s="849"/>
      <c r="AF312" s="836" t="s">
        <v>237</v>
      </c>
      <c r="AG312" s="836"/>
      <c r="AH312" s="836"/>
      <c r="AI312" s="836"/>
      <c r="AJ312" s="836"/>
      <c r="AK312" s="837"/>
      <c r="AL312" s="876" t="s">
        <v>60</v>
      </c>
      <c r="AM312" s="877"/>
      <c r="AN312" s="877"/>
      <c r="AO312" s="877"/>
      <c r="AP312" s="877"/>
      <c r="AQ312" s="877"/>
      <c r="AR312" s="877"/>
      <c r="AS312" s="877"/>
      <c r="AT312" s="877"/>
      <c r="AU312" s="877"/>
      <c r="AV312" s="877"/>
      <c r="AW312" s="877"/>
      <c r="AX312" s="877"/>
      <c r="AY312" s="877"/>
      <c r="AZ312" s="878"/>
      <c r="BA312" s="841"/>
      <c r="BB312" s="842"/>
      <c r="BC312" s="842"/>
      <c r="BD312" s="842"/>
      <c r="BE312" s="843"/>
      <c r="BF312" s="27"/>
    </row>
    <row r="313" spans="1:58" ht="21.95" customHeight="1" x14ac:dyDescent="0.4">
      <c r="A313" s="906"/>
      <c r="B313" s="847"/>
      <c r="C313" s="848"/>
      <c r="D313" s="848"/>
      <c r="E313" s="848"/>
      <c r="F313" s="848"/>
      <c r="G313" s="848"/>
      <c r="H313" s="848"/>
      <c r="I313" s="848"/>
      <c r="J313" s="849"/>
      <c r="K313" s="847"/>
      <c r="L313" s="848"/>
      <c r="M313" s="848"/>
      <c r="N313" s="849"/>
      <c r="O313" s="862"/>
      <c r="P313" s="863"/>
      <c r="Q313" s="863"/>
      <c r="R313" s="863"/>
      <c r="S313" s="863"/>
      <c r="T313" s="864"/>
      <c r="U313" s="865"/>
      <c r="V313" s="866"/>
      <c r="W313" s="866"/>
      <c r="X313" s="866"/>
      <c r="Y313" s="866"/>
      <c r="Z313" s="867"/>
      <c r="AA313" s="847"/>
      <c r="AB313" s="848"/>
      <c r="AC313" s="848"/>
      <c r="AD313" s="848"/>
      <c r="AE313" s="849"/>
      <c r="AF313" s="837" t="s">
        <v>89</v>
      </c>
      <c r="AG313" s="841"/>
      <c r="AH313" s="841"/>
      <c r="AI313" s="841"/>
      <c r="AJ313" s="841"/>
      <c r="AK313" s="841"/>
      <c r="AL313" s="838" t="s">
        <v>238</v>
      </c>
      <c r="AM313" s="839"/>
      <c r="AN313" s="839"/>
      <c r="AO313" s="839"/>
      <c r="AP313" s="839"/>
      <c r="AQ313" s="839"/>
      <c r="AR313" s="839"/>
      <c r="AS313" s="839"/>
      <c r="AT313" s="839"/>
      <c r="AU313" s="839"/>
      <c r="AV313" s="839"/>
      <c r="AW313" s="839"/>
      <c r="AX313" s="839"/>
      <c r="AY313" s="839"/>
      <c r="AZ313" s="840"/>
      <c r="BA313" s="841"/>
      <c r="BB313" s="841"/>
      <c r="BC313" s="841"/>
      <c r="BD313" s="841"/>
      <c r="BE313" s="879"/>
      <c r="BF313" s="23"/>
    </row>
    <row r="314" spans="1:58" ht="21.95" customHeight="1" x14ac:dyDescent="0.4">
      <c r="A314" s="906"/>
      <c r="B314" s="847"/>
      <c r="C314" s="848"/>
      <c r="D314" s="848"/>
      <c r="E314" s="848"/>
      <c r="F314" s="848"/>
      <c r="G314" s="848"/>
      <c r="H314" s="848"/>
      <c r="I314" s="848"/>
      <c r="J314" s="849"/>
      <c r="K314" s="847"/>
      <c r="L314" s="848"/>
      <c r="M314" s="848"/>
      <c r="N314" s="849"/>
      <c r="O314" s="862"/>
      <c r="P314" s="863"/>
      <c r="Q314" s="863"/>
      <c r="R314" s="863"/>
      <c r="S314" s="863"/>
      <c r="T314" s="864"/>
      <c r="U314" s="865"/>
      <c r="V314" s="866"/>
      <c r="W314" s="866"/>
      <c r="X314" s="866"/>
      <c r="Y314" s="866"/>
      <c r="Z314" s="867"/>
      <c r="AA314" s="847"/>
      <c r="AB314" s="848"/>
      <c r="AC314" s="848"/>
      <c r="AD314" s="848"/>
      <c r="AE314" s="849"/>
      <c r="AF314" s="836" t="s">
        <v>67</v>
      </c>
      <c r="AG314" s="836"/>
      <c r="AH314" s="836"/>
      <c r="AI314" s="836"/>
      <c r="AJ314" s="836"/>
      <c r="AK314" s="837"/>
      <c r="AL314" s="876" t="s">
        <v>68</v>
      </c>
      <c r="AM314" s="877"/>
      <c r="AN314" s="877"/>
      <c r="AO314" s="877"/>
      <c r="AP314" s="877"/>
      <c r="AQ314" s="877"/>
      <c r="AR314" s="877"/>
      <c r="AS314" s="877"/>
      <c r="AT314" s="877"/>
      <c r="AU314" s="877"/>
      <c r="AV314" s="877"/>
      <c r="AW314" s="877"/>
      <c r="AX314" s="877"/>
      <c r="AY314" s="877"/>
      <c r="AZ314" s="878"/>
      <c r="BA314" s="841"/>
      <c r="BB314" s="841"/>
      <c r="BC314" s="841"/>
      <c r="BD314" s="841"/>
      <c r="BE314" s="879"/>
      <c r="BF314" s="23"/>
    </row>
    <row r="315" spans="1:58" ht="44.1" customHeight="1" x14ac:dyDescent="0.4">
      <c r="A315" s="906"/>
      <c r="B315" s="847"/>
      <c r="C315" s="848"/>
      <c r="D315" s="848"/>
      <c r="E315" s="848"/>
      <c r="F315" s="848"/>
      <c r="G315" s="848"/>
      <c r="H315" s="848"/>
      <c r="I315" s="848"/>
      <c r="J315" s="849"/>
      <c r="K315" s="847"/>
      <c r="L315" s="848"/>
      <c r="M315" s="848"/>
      <c r="N315" s="849"/>
      <c r="O315" s="862"/>
      <c r="P315" s="863"/>
      <c r="Q315" s="863"/>
      <c r="R315" s="863"/>
      <c r="S315" s="863"/>
      <c r="T315" s="864"/>
      <c r="U315" s="865"/>
      <c r="V315" s="866"/>
      <c r="W315" s="866"/>
      <c r="X315" s="866"/>
      <c r="Y315" s="866"/>
      <c r="Z315" s="867"/>
      <c r="AA315" s="847"/>
      <c r="AB315" s="848"/>
      <c r="AC315" s="848"/>
      <c r="AD315" s="848"/>
      <c r="AE315" s="849"/>
      <c r="AF315" s="835" t="s">
        <v>69</v>
      </c>
      <c r="AG315" s="836"/>
      <c r="AH315" s="836"/>
      <c r="AI315" s="836"/>
      <c r="AJ315" s="836"/>
      <c r="AK315" s="837"/>
      <c r="AL315" s="887" t="s">
        <v>70</v>
      </c>
      <c r="AM315" s="877"/>
      <c r="AN315" s="877"/>
      <c r="AO315" s="877"/>
      <c r="AP315" s="877"/>
      <c r="AQ315" s="877"/>
      <c r="AR315" s="877"/>
      <c r="AS315" s="877"/>
      <c r="AT315" s="877"/>
      <c r="AU315" s="877"/>
      <c r="AV315" s="877"/>
      <c r="AW315" s="877"/>
      <c r="AX315" s="877"/>
      <c r="AY315" s="877"/>
      <c r="AZ315" s="878"/>
      <c r="BA315" s="835"/>
      <c r="BB315" s="836"/>
      <c r="BC315" s="836"/>
      <c r="BD315" s="836"/>
      <c r="BE315" s="888"/>
      <c r="BF315" s="23"/>
    </row>
    <row r="316" spans="1:58" ht="21.95" customHeight="1" x14ac:dyDescent="0.4">
      <c r="A316" s="906"/>
      <c r="B316" s="847"/>
      <c r="C316" s="848"/>
      <c r="D316" s="848"/>
      <c r="E316" s="848"/>
      <c r="F316" s="848"/>
      <c r="G316" s="848"/>
      <c r="H316" s="848"/>
      <c r="I316" s="848"/>
      <c r="J316" s="849"/>
      <c r="K316" s="853"/>
      <c r="L316" s="854"/>
      <c r="M316" s="854"/>
      <c r="N316" s="855"/>
      <c r="O316" s="865"/>
      <c r="P316" s="866"/>
      <c r="Q316" s="866"/>
      <c r="R316" s="866"/>
      <c r="S316" s="866"/>
      <c r="T316" s="867"/>
      <c r="U316" s="865"/>
      <c r="V316" s="866"/>
      <c r="W316" s="866"/>
      <c r="X316" s="866"/>
      <c r="Y316" s="866"/>
      <c r="Z316" s="867"/>
      <c r="AA316" s="853"/>
      <c r="AB316" s="854"/>
      <c r="AC316" s="854"/>
      <c r="AD316" s="854"/>
      <c r="AE316" s="855"/>
      <c r="AF316" s="836" t="s">
        <v>90</v>
      </c>
      <c r="AG316" s="836"/>
      <c r="AH316" s="836"/>
      <c r="AI316" s="836"/>
      <c r="AJ316" s="836"/>
      <c r="AK316" s="837"/>
      <c r="AL316" s="876" t="s">
        <v>72</v>
      </c>
      <c r="AM316" s="877"/>
      <c r="AN316" s="877"/>
      <c r="AO316" s="877"/>
      <c r="AP316" s="877"/>
      <c r="AQ316" s="877"/>
      <c r="AR316" s="877"/>
      <c r="AS316" s="877"/>
      <c r="AT316" s="877"/>
      <c r="AU316" s="877"/>
      <c r="AV316" s="877"/>
      <c r="AW316" s="877"/>
      <c r="AX316" s="877"/>
      <c r="AY316" s="877"/>
      <c r="AZ316" s="878"/>
      <c r="BA316" s="841"/>
      <c r="BB316" s="841"/>
      <c r="BC316" s="841"/>
      <c r="BD316" s="841"/>
      <c r="BE316" s="879"/>
      <c r="BF316" s="23"/>
    </row>
    <row r="317" spans="1:58" ht="21.95" customHeight="1" x14ac:dyDescent="0.4">
      <c r="A317" s="906"/>
      <c r="B317" s="847"/>
      <c r="C317" s="848"/>
      <c r="D317" s="848"/>
      <c r="E317" s="848"/>
      <c r="F317" s="848"/>
      <c r="G317" s="848"/>
      <c r="H317" s="848"/>
      <c r="I317" s="848"/>
      <c r="J317" s="849"/>
      <c r="K317" s="853"/>
      <c r="L317" s="854"/>
      <c r="M317" s="854"/>
      <c r="N317" s="855"/>
      <c r="O317" s="865"/>
      <c r="P317" s="866"/>
      <c r="Q317" s="866"/>
      <c r="R317" s="866"/>
      <c r="S317" s="866"/>
      <c r="T317" s="867"/>
      <c r="U317" s="865"/>
      <c r="V317" s="866"/>
      <c r="W317" s="866"/>
      <c r="X317" s="866"/>
      <c r="Y317" s="866"/>
      <c r="Z317" s="867"/>
      <c r="AA317" s="853"/>
      <c r="AB317" s="854"/>
      <c r="AC317" s="854"/>
      <c r="AD317" s="854"/>
      <c r="AE317" s="855"/>
      <c r="AF317" s="836" t="s">
        <v>190</v>
      </c>
      <c r="AG317" s="836"/>
      <c r="AH317" s="836"/>
      <c r="AI317" s="836"/>
      <c r="AJ317" s="836"/>
      <c r="AK317" s="837"/>
      <c r="AL317" s="884" t="s">
        <v>60</v>
      </c>
      <c r="AM317" s="885"/>
      <c r="AN317" s="885"/>
      <c r="AO317" s="885"/>
      <c r="AP317" s="885"/>
      <c r="AQ317" s="885"/>
      <c r="AR317" s="885"/>
      <c r="AS317" s="885"/>
      <c r="AT317" s="885"/>
      <c r="AU317" s="885"/>
      <c r="AV317" s="885"/>
      <c r="AW317" s="885"/>
      <c r="AX317" s="885"/>
      <c r="AY317" s="885"/>
      <c r="AZ317" s="886"/>
      <c r="BA317" s="841"/>
      <c r="BB317" s="842"/>
      <c r="BC317" s="842"/>
      <c r="BD317" s="842"/>
      <c r="BE317" s="843"/>
      <c r="BF317" s="27"/>
    </row>
    <row r="318" spans="1:58" ht="21.95" customHeight="1" x14ac:dyDescent="0.4">
      <c r="A318" s="906"/>
      <c r="B318" s="847"/>
      <c r="C318" s="848"/>
      <c r="D318" s="848"/>
      <c r="E318" s="848"/>
      <c r="F318" s="848"/>
      <c r="G318" s="848"/>
      <c r="H318" s="848"/>
      <c r="I318" s="848"/>
      <c r="J318" s="849"/>
      <c r="K318" s="853"/>
      <c r="L318" s="854"/>
      <c r="M318" s="854"/>
      <c r="N318" s="855"/>
      <c r="O318" s="865"/>
      <c r="P318" s="866"/>
      <c r="Q318" s="866"/>
      <c r="R318" s="866"/>
      <c r="S318" s="866"/>
      <c r="T318" s="867"/>
      <c r="U318" s="865"/>
      <c r="V318" s="866"/>
      <c r="W318" s="866"/>
      <c r="X318" s="866"/>
      <c r="Y318" s="866"/>
      <c r="Z318" s="867"/>
      <c r="AA318" s="853"/>
      <c r="AB318" s="854"/>
      <c r="AC318" s="854"/>
      <c r="AD318" s="854"/>
      <c r="AE318" s="855"/>
      <c r="AF318" s="835" t="s">
        <v>73</v>
      </c>
      <c r="AG318" s="836"/>
      <c r="AH318" s="836"/>
      <c r="AI318" s="836"/>
      <c r="AJ318" s="836"/>
      <c r="AK318" s="837"/>
      <c r="AL318" s="838" t="s">
        <v>72</v>
      </c>
      <c r="AM318" s="839"/>
      <c r="AN318" s="839"/>
      <c r="AO318" s="839"/>
      <c r="AP318" s="839"/>
      <c r="AQ318" s="839"/>
      <c r="AR318" s="839"/>
      <c r="AS318" s="839"/>
      <c r="AT318" s="839"/>
      <c r="AU318" s="839"/>
      <c r="AV318" s="839"/>
      <c r="AW318" s="839"/>
      <c r="AX318" s="839"/>
      <c r="AY318" s="839"/>
      <c r="AZ318" s="840"/>
      <c r="BA318" s="841"/>
      <c r="BB318" s="841"/>
      <c r="BC318" s="841"/>
      <c r="BD318" s="841"/>
      <c r="BE318" s="879"/>
      <c r="BF318" s="23"/>
    </row>
    <row r="319" spans="1:58" ht="21.95" customHeight="1" x14ac:dyDescent="0.4">
      <c r="A319" s="906"/>
      <c r="B319" s="847"/>
      <c r="C319" s="848"/>
      <c r="D319" s="848"/>
      <c r="E319" s="848"/>
      <c r="F319" s="848"/>
      <c r="G319" s="848"/>
      <c r="H319" s="848"/>
      <c r="I319" s="848"/>
      <c r="J319" s="849"/>
      <c r="K319" s="853"/>
      <c r="L319" s="854"/>
      <c r="M319" s="854"/>
      <c r="N319" s="855"/>
      <c r="O319" s="865"/>
      <c r="P319" s="866"/>
      <c r="Q319" s="866"/>
      <c r="R319" s="866"/>
      <c r="S319" s="866"/>
      <c r="T319" s="867"/>
      <c r="U319" s="865"/>
      <c r="V319" s="866"/>
      <c r="W319" s="866"/>
      <c r="X319" s="866"/>
      <c r="Y319" s="866"/>
      <c r="Z319" s="867"/>
      <c r="AA319" s="853"/>
      <c r="AB319" s="854"/>
      <c r="AC319" s="854"/>
      <c r="AD319" s="854"/>
      <c r="AE319" s="855"/>
      <c r="AF319" s="880" t="s">
        <v>165</v>
      </c>
      <c r="AG319" s="881"/>
      <c r="AH319" s="881"/>
      <c r="AI319" s="881"/>
      <c r="AJ319" s="881"/>
      <c r="AK319" s="882"/>
      <c r="AL319" s="838" t="s">
        <v>166</v>
      </c>
      <c r="AM319" s="839"/>
      <c r="AN319" s="839"/>
      <c r="AO319" s="839"/>
      <c r="AP319" s="839"/>
      <c r="AQ319" s="839"/>
      <c r="AR319" s="839"/>
      <c r="AS319" s="839"/>
      <c r="AT319" s="839"/>
      <c r="AU319" s="839"/>
      <c r="AV319" s="839"/>
      <c r="AW319" s="839"/>
      <c r="AX319" s="839"/>
      <c r="AY319" s="839"/>
      <c r="AZ319" s="840"/>
      <c r="BA319" s="880"/>
      <c r="BB319" s="881"/>
      <c r="BC319" s="881"/>
      <c r="BD319" s="881"/>
      <c r="BE319" s="883"/>
      <c r="BF319" s="26"/>
    </row>
    <row r="320" spans="1:58" ht="21.95" customHeight="1" x14ac:dyDescent="0.4">
      <c r="A320" s="906"/>
      <c r="B320" s="847"/>
      <c r="C320" s="848"/>
      <c r="D320" s="848"/>
      <c r="E320" s="848"/>
      <c r="F320" s="848"/>
      <c r="G320" s="848"/>
      <c r="H320" s="848"/>
      <c r="I320" s="848"/>
      <c r="J320" s="849"/>
      <c r="K320" s="853"/>
      <c r="L320" s="854"/>
      <c r="M320" s="854"/>
      <c r="N320" s="855"/>
      <c r="O320" s="865"/>
      <c r="P320" s="866"/>
      <c r="Q320" s="866"/>
      <c r="R320" s="866"/>
      <c r="S320" s="866"/>
      <c r="T320" s="867"/>
      <c r="U320" s="865"/>
      <c r="V320" s="866"/>
      <c r="W320" s="866"/>
      <c r="X320" s="866"/>
      <c r="Y320" s="866"/>
      <c r="Z320" s="867"/>
      <c r="AA320" s="853"/>
      <c r="AB320" s="854"/>
      <c r="AC320" s="854"/>
      <c r="AD320" s="854"/>
      <c r="AE320" s="855"/>
      <c r="AF320" s="835" t="s">
        <v>128</v>
      </c>
      <c r="AG320" s="836"/>
      <c r="AH320" s="836"/>
      <c r="AI320" s="836"/>
      <c r="AJ320" s="836"/>
      <c r="AK320" s="837"/>
      <c r="AL320" s="838" t="s">
        <v>58</v>
      </c>
      <c r="AM320" s="839"/>
      <c r="AN320" s="839"/>
      <c r="AO320" s="839"/>
      <c r="AP320" s="839"/>
      <c r="AQ320" s="839"/>
      <c r="AR320" s="839"/>
      <c r="AS320" s="839"/>
      <c r="AT320" s="839"/>
      <c r="AU320" s="839"/>
      <c r="AV320" s="839"/>
      <c r="AW320" s="839"/>
      <c r="AX320" s="839"/>
      <c r="AY320" s="839"/>
      <c r="AZ320" s="840"/>
      <c r="BA320" s="841"/>
      <c r="BB320" s="842"/>
      <c r="BC320" s="842"/>
      <c r="BD320" s="842"/>
      <c r="BE320" s="843"/>
      <c r="BF320" s="23"/>
    </row>
    <row r="321" spans="1:58" ht="21.95" customHeight="1" thickBot="1" x14ac:dyDescent="0.45">
      <c r="A321" s="907"/>
      <c r="B321" s="850"/>
      <c r="C321" s="851"/>
      <c r="D321" s="851"/>
      <c r="E321" s="851"/>
      <c r="F321" s="851"/>
      <c r="G321" s="851"/>
      <c r="H321" s="851"/>
      <c r="I321" s="851"/>
      <c r="J321" s="852"/>
      <c r="K321" s="856"/>
      <c r="L321" s="857"/>
      <c r="M321" s="857"/>
      <c r="N321" s="858"/>
      <c r="O321" s="868"/>
      <c r="P321" s="869"/>
      <c r="Q321" s="869"/>
      <c r="R321" s="869"/>
      <c r="S321" s="869"/>
      <c r="T321" s="870"/>
      <c r="U321" s="868"/>
      <c r="V321" s="869"/>
      <c r="W321" s="869"/>
      <c r="X321" s="869"/>
      <c r="Y321" s="869"/>
      <c r="Z321" s="870"/>
      <c r="AA321" s="856"/>
      <c r="AB321" s="857"/>
      <c r="AC321" s="857"/>
      <c r="AD321" s="857"/>
      <c r="AE321" s="858"/>
      <c r="AF321" s="835" t="s">
        <v>129</v>
      </c>
      <c r="AG321" s="836"/>
      <c r="AH321" s="836"/>
      <c r="AI321" s="836"/>
      <c r="AJ321" s="836"/>
      <c r="AK321" s="837"/>
      <c r="AL321" s="838" t="s">
        <v>58</v>
      </c>
      <c r="AM321" s="839"/>
      <c r="AN321" s="839"/>
      <c r="AO321" s="839"/>
      <c r="AP321" s="839"/>
      <c r="AQ321" s="839"/>
      <c r="AR321" s="839"/>
      <c r="AS321" s="839"/>
      <c r="AT321" s="839"/>
      <c r="AU321" s="839"/>
      <c r="AV321" s="839"/>
      <c r="AW321" s="839"/>
      <c r="AX321" s="839"/>
      <c r="AY321" s="839"/>
      <c r="AZ321" s="840"/>
      <c r="BA321" s="841"/>
      <c r="BB321" s="842"/>
      <c r="BC321" s="842"/>
      <c r="BD321" s="842"/>
      <c r="BE321" s="843"/>
      <c r="BF321" s="23"/>
    </row>
    <row r="322" spans="1:58" ht="11.25" customHeight="1" x14ac:dyDescent="0.4">
      <c r="A322" s="28"/>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30"/>
    </row>
    <row r="323" spans="1:58" ht="9" customHeight="1" x14ac:dyDescent="0.4">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row>
    <row r="324" spans="1:58" ht="27" customHeight="1" x14ac:dyDescent="0.4">
      <c r="A324" s="32" t="s">
        <v>239</v>
      </c>
      <c r="B324" s="33"/>
      <c r="C324" s="833" t="s">
        <v>240</v>
      </c>
      <c r="D324" s="833"/>
      <c r="E324" s="833"/>
      <c r="F324" s="833"/>
      <c r="G324" s="833"/>
      <c r="H324" s="833"/>
      <c r="I324" s="833"/>
      <c r="J324" s="833"/>
      <c r="K324" s="833"/>
      <c r="L324" s="833"/>
      <c r="M324" s="833"/>
      <c r="N324" s="833"/>
      <c r="O324" s="833"/>
      <c r="P324" s="833"/>
      <c r="Q324" s="833"/>
      <c r="R324" s="833"/>
      <c r="S324" s="833"/>
      <c r="T324" s="833"/>
      <c r="U324" s="833"/>
      <c r="V324" s="833"/>
      <c r="W324" s="833"/>
      <c r="X324" s="833"/>
      <c r="Y324" s="833"/>
      <c r="Z324" s="833"/>
      <c r="AA324" s="833"/>
      <c r="AB324" s="833"/>
      <c r="AC324" s="833"/>
      <c r="AD324" s="833"/>
      <c r="AE324" s="833"/>
      <c r="AF324" s="833"/>
      <c r="AG324" s="833"/>
      <c r="AH324" s="833"/>
      <c r="AI324" s="833"/>
      <c r="AJ324" s="833"/>
      <c r="AK324" s="833"/>
      <c r="AL324" s="833"/>
      <c r="AM324" s="833"/>
      <c r="AN324" s="833"/>
      <c r="AO324" s="833"/>
      <c r="AP324" s="833"/>
      <c r="AQ324" s="833"/>
      <c r="AR324" s="833"/>
      <c r="AS324" s="833"/>
      <c r="AT324" s="833"/>
      <c r="AU324" s="833"/>
      <c r="AV324" s="833"/>
      <c r="AW324" s="833"/>
      <c r="AX324" s="833"/>
      <c r="AY324" s="833"/>
      <c r="AZ324" s="833"/>
      <c r="BA324" s="833"/>
      <c r="BB324" s="833"/>
      <c r="BC324" s="833"/>
      <c r="BD324" s="833"/>
      <c r="BE324" s="833"/>
    </row>
    <row r="325" spans="1:58" ht="248.25" customHeight="1" x14ac:dyDescent="0.4">
      <c r="A325" s="32"/>
      <c r="B325" s="33"/>
      <c r="C325" s="833"/>
      <c r="D325" s="833"/>
      <c r="E325" s="833"/>
      <c r="F325" s="833"/>
      <c r="G325" s="833"/>
      <c r="H325" s="833"/>
      <c r="I325" s="833"/>
      <c r="J325" s="833"/>
      <c r="K325" s="833"/>
      <c r="L325" s="833"/>
      <c r="M325" s="833"/>
      <c r="N325" s="833"/>
      <c r="O325" s="833"/>
      <c r="P325" s="833"/>
      <c r="Q325" s="833"/>
      <c r="R325" s="833"/>
      <c r="S325" s="833"/>
      <c r="T325" s="833"/>
      <c r="U325" s="833"/>
      <c r="V325" s="833"/>
      <c r="W325" s="833"/>
      <c r="X325" s="833"/>
      <c r="Y325" s="833"/>
      <c r="Z325" s="833"/>
      <c r="AA325" s="833"/>
      <c r="AB325" s="833"/>
      <c r="AC325" s="833"/>
      <c r="AD325" s="833"/>
      <c r="AE325" s="833"/>
      <c r="AF325" s="833"/>
      <c r="AG325" s="833"/>
      <c r="AH325" s="833"/>
      <c r="AI325" s="833"/>
      <c r="AJ325" s="833"/>
      <c r="AK325" s="833"/>
      <c r="AL325" s="833"/>
      <c r="AM325" s="833"/>
      <c r="AN325" s="833"/>
      <c r="AO325" s="833"/>
      <c r="AP325" s="833"/>
      <c r="AQ325" s="833"/>
      <c r="AR325" s="833"/>
      <c r="AS325" s="833"/>
      <c r="AT325" s="833"/>
      <c r="AU325" s="833"/>
      <c r="AV325" s="833"/>
      <c r="AW325" s="833"/>
      <c r="AX325" s="833"/>
      <c r="AY325" s="833"/>
      <c r="AZ325" s="833"/>
      <c r="BA325" s="833"/>
      <c r="BB325" s="833"/>
      <c r="BC325" s="833"/>
      <c r="BD325" s="833"/>
      <c r="BE325" s="833"/>
      <c r="BF325" s="34"/>
    </row>
    <row r="326" spans="1:58" ht="26.25" customHeight="1" x14ac:dyDescent="0.4">
      <c r="A326" s="32" t="s">
        <v>241</v>
      </c>
      <c r="B326" s="32"/>
      <c r="C326" s="32" t="s">
        <v>242</v>
      </c>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0"/>
    </row>
    <row r="327" spans="1:58" ht="26.25" customHeight="1" x14ac:dyDescent="0.4">
      <c r="A327" s="32" t="s">
        <v>243</v>
      </c>
      <c r="B327" s="33"/>
      <c r="C327" s="33" t="s">
        <v>244</v>
      </c>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row>
    <row r="328" spans="1:58" ht="27.75" customHeight="1" x14ac:dyDescent="0.4">
      <c r="A328" s="32" t="s">
        <v>245</v>
      </c>
      <c r="B328" s="33"/>
      <c r="C328" s="36" t="s">
        <v>246</v>
      </c>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row>
    <row r="329" spans="1:58" ht="27.75" customHeight="1" x14ac:dyDescent="0.4">
      <c r="A329" s="32" t="s">
        <v>247</v>
      </c>
      <c r="B329" s="36"/>
      <c r="C329" s="33" t="s">
        <v>248</v>
      </c>
    </row>
    <row r="330" spans="1:58" ht="27.75" customHeight="1" x14ac:dyDescent="0.4">
      <c r="A330" s="32" t="s">
        <v>249</v>
      </c>
      <c r="B330" s="36"/>
      <c r="C330" s="831" t="s">
        <v>250</v>
      </c>
      <c r="D330" s="832"/>
      <c r="E330" s="832"/>
      <c r="F330" s="832"/>
      <c r="G330" s="832"/>
      <c r="H330" s="832"/>
      <c r="I330" s="832"/>
      <c r="J330" s="832"/>
      <c r="K330" s="832"/>
      <c r="L330" s="832"/>
      <c r="M330" s="832"/>
      <c r="N330" s="832"/>
      <c r="O330" s="832"/>
      <c r="P330" s="832"/>
      <c r="Q330" s="832"/>
      <c r="R330" s="832"/>
      <c r="S330" s="832"/>
      <c r="T330" s="832"/>
      <c r="U330" s="832"/>
      <c r="V330" s="832"/>
      <c r="W330" s="832"/>
      <c r="X330" s="832"/>
      <c r="Y330" s="832"/>
      <c r="Z330" s="832"/>
      <c r="AA330" s="832"/>
      <c r="AB330" s="832"/>
      <c r="AC330" s="832"/>
      <c r="AD330" s="832"/>
      <c r="AE330" s="832"/>
      <c r="AF330" s="832"/>
      <c r="AG330" s="832"/>
      <c r="AH330" s="832"/>
      <c r="AI330" s="832"/>
      <c r="AJ330" s="832"/>
      <c r="AK330" s="832"/>
      <c r="AL330" s="832"/>
      <c r="AM330" s="832"/>
      <c r="AN330" s="832"/>
      <c r="AO330" s="832"/>
      <c r="AP330" s="832"/>
      <c r="AQ330" s="832"/>
      <c r="AR330" s="832"/>
      <c r="AS330" s="832"/>
      <c r="AT330" s="832"/>
      <c r="AU330" s="832"/>
      <c r="AV330" s="832"/>
      <c r="AW330" s="832"/>
      <c r="AX330" s="832"/>
      <c r="AY330" s="832"/>
      <c r="AZ330" s="832"/>
      <c r="BA330" s="832"/>
      <c r="BB330" s="832"/>
      <c r="BC330" s="832"/>
      <c r="BD330" s="832"/>
      <c r="BE330" s="832"/>
    </row>
    <row r="331" spans="1:58" ht="34.5" customHeight="1" x14ac:dyDescent="0.4">
      <c r="A331" s="32"/>
      <c r="B331" s="36"/>
      <c r="C331" s="832"/>
      <c r="D331" s="832"/>
      <c r="E331" s="832"/>
      <c r="F331" s="832"/>
      <c r="G331" s="832"/>
      <c r="H331" s="832"/>
      <c r="I331" s="832"/>
      <c r="J331" s="832"/>
      <c r="K331" s="832"/>
      <c r="L331" s="832"/>
      <c r="M331" s="832"/>
      <c r="N331" s="832"/>
      <c r="O331" s="832"/>
      <c r="P331" s="832"/>
      <c r="Q331" s="832"/>
      <c r="R331" s="832"/>
      <c r="S331" s="832"/>
      <c r="T331" s="832"/>
      <c r="U331" s="832"/>
      <c r="V331" s="832"/>
      <c r="W331" s="832"/>
      <c r="X331" s="832"/>
      <c r="Y331" s="832"/>
      <c r="Z331" s="832"/>
      <c r="AA331" s="832"/>
      <c r="AB331" s="832"/>
      <c r="AC331" s="832"/>
      <c r="AD331" s="832"/>
      <c r="AE331" s="832"/>
      <c r="AF331" s="832"/>
      <c r="AG331" s="832"/>
      <c r="AH331" s="832"/>
      <c r="AI331" s="832"/>
      <c r="AJ331" s="832"/>
      <c r="AK331" s="832"/>
      <c r="AL331" s="832"/>
      <c r="AM331" s="832"/>
      <c r="AN331" s="832"/>
      <c r="AO331" s="832"/>
      <c r="AP331" s="832"/>
      <c r="AQ331" s="832"/>
      <c r="AR331" s="832"/>
      <c r="AS331" s="832"/>
      <c r="AT331" s="832"/>
      <c r="AU331" s="832"/>
      <c r="AV331" s="832"/>
      <c r="AW331" s="832"/>
      <c r="AX331" s="832"/>
      <c r="AY331" s="832"/>
      <c r="AZ331" s="832"/>
      <c r="BA331" s="832"/>
      <c r="BB331" s="832"/>
      <c r="BC331" s="832"/>
      <c r="BD331" s="832"/>
      <c r="BE331" s="832"/>
    </row>
    <row r="332" spans="1:58" ht="34.5" customHeight="1" x14ac:dyDescent="0.4">
      <c r="A332" s="32"/>
      <c r="B332" s="36"/>
      <c r="C332" s="832"/>
      <c r="D332" s="832"/>
      <c r="E332" s="832"/>
      <c r="F332" s="832"/>
      <c r="G332" s="832"/>
      <c r="H332" s="832"/>
      <c r="I332" s="832"/>
      <c r="J332" s="832"/>
      <c r="K332" s="832"/>
      <c r="L332" s="832"/>
      <c r="M332" s="832"/>
      <c r="N332" s="832"/>
      <c r="O332" s="832"/>
      <c r="P332" s="832"/>
      <c r="Q332" s="832"/>
      <c r="R332" s="832"/>
      <c r="S332" s="832"/>
      <c r="T332" s="832"/>
      <c r="U332" s="832"/>
      <c r="V332" s="832"/>
      <c r="W332" s="832"/>
      <c r="X332" s="832"/>
      <c r="Y332" s="832"/>
      <c r="Z332" s="832"/>
      <c r="AA332" s="832"/>
      <c r="AB332" s="832"/>
      <c r="AC332" s="832"/>
      <c r="AD332" s="832"/>
      <c r="AE332" s="832"/>
      <c r="AF332" s="832"/>
      <c r="AG332" s="832"/>
      <c r="AH332" s="832"/>
      <c r="AI332" s="832"/>
      <c r="AJ332" s="832"/>
      <c r="AK332" s="832"/>
      <c r="AL332" s="832"/>
      <c r="AM332" s="832"/>
      <c r="AN332" s="832"/>
      <c r="AO332" s="832"/>
      <c r="AP332" s="832"/>
      <c r="AQ332" s="832"/>
      <c r="AR332" s="832"/>
      <c r="AS332" s="832"/>
      <c r="AT332" s="832"/>
      <c r="AU332" s="832"/>
      <c r="AV332" s="832"/>
      <c r="AW332" s="832"/>
      <c r="AX332" s="832"/>
      <c r="AY332" s="832"/>
      <c r="AZ332" s="832"/>
      <c r="BA332" s="832"/>
      <c r="BB332" s="832"/>
      <c r="BC332" s="832"/>
      <c r="BD332" s="832"/>
      <c r="BE332" s="832"/>
    </row>
    <row r="333" spans="1:58" ht="22.5" customHeight="1" x14ac:dyDescent="0.4">
      <c r="A333" s="32" t="s">
        <v>251</v>
      </c>
      <c r="B333" s="33"/>
      <c r="C333" s="834" t="s">
        <v>252</v>
      </c>
      <c r="D333" s="834"/>
      <c r="E333" s="834"/>
      <c r="F333" s="834"/>
      <c r="G333" s="834"/>
      <c r="H333" s="834"/>
      <c r="I333" s="834"/>
      <c r="J333" s="834"/>
      <c r="K333" s="834"/>
      <c r="L333" s="834"/>
      <c r="M333" s="834"/>
      <c r="N333" s="834"/>
      <c r="O333" s="834"/>
      <c r="P333" s="834"/>
      <c r="Q333" s="834"/>
      <c r="R333" s="834"/>
      <c r="S333" s="834"/>
      <c r="T333" s="834"/>
      <c r="U333" s="834"/>
      <c r="V333" s="834"/>
      <c r="W333" s="834"/>
      <c r="X333" s="834"/>
      <c r="Y333" s="834"/>
      <c r="Z333" s="834"/>
      <c r="AA333" s="834"/>
      <c r="AB333" s="834"/>
      <c r="AC333" s="834"/>
      <c r="AD333" s="834"/>
      <c r="AE333" s="834"/>
      <c r="AF333" s="834"/>
      <c r="AG333" s="834"/>
      <c r="AH333" s="834"/>
      <c r="AI333" s="834"/>
      <c r="AJ333" s="834"/>
      <c r="AK333" s="834"/>
      <c r="AL333" s="834"/>
      <c r="AM333" s="834"/>
      <c r="AN333" s="834"/>
      <c r="AO333" s="834"/>
      <c r="AP333" s="834"/>
      <c r="AQ333" s="834"/>
      <c r="AR333" s="834"/>
      <c r="AS333" s="834"/>
      <c r="AT333" s="834"/>
      <c r="AU333" s="834"/>
      <c r="AV333" s="834"/>
      <c r="AW333" s="834"/>
      <c r="AX333" s="834"/>
      <c r="AY333" s="834"/>
      <c r="AZ333" s="834"/>
      <c r="BA333" s="834"/>
      <c r="BB333" s="834"/>
      <c r="BC333" s="834"/>
      <c r="BD333" s="834"/>
      <c r="BE333" s="834"/>
    </row>
    <row r="334" spans="1:58" ht="22.5" customHeight="1" x14ac:dyDescent="0.4">
      <c r="A334" s="32"/>
      <c r="B334" s="33"/>
      <c r="C334" s="834"/>
      <c r="D334" s="834"/>
      <c r="E334" s="834"/>
      <c r="F334" s="834"/>
      <c r="G334" s="834"/>
      <c r="H334" s="834"/>
      <c r="I334" s="834"/>
      <c r="J334" s="834"/>
      <c r="K334" s="834"/>
      <c r="L334" s="834"/>
      <c r="M334" s="834"/>
      <c r="N334" s="834"/>
      <c r="O334" s="834"/>
      <c r="P334" s="834"/>
      <c r="Q334" s="834"/>
      <c r="R334" s="834"/>
      <c r="S334" s="834"/>
      <c r="T334" s="834"/>
      <c r="U334" s="834"/>
      <c r="V334" s="834"/>
      <c r="W334" s="834"/>
      <c r="X334" s="834"/>
      <c r="Y334" s="834"/>
      <c r="Z334" s="834"/>
      <c r="AA334" s="834"/>
      <c r="AB334" s="834"/>
      <c r="AC334" s="834"/>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4"/>
      <c r="AY334" s="834"/>
      <c r="AZ334" s="834"/>
      <c r="BA334" s="834"/>
      <c r="BB334" s="834"/>
      <c r="BC334" s="834"/>
      <c r="BD334" s="834"/>
      <c r="BE334" s="834"/>
    </row>
    <row r="335" spans="1:58" ht="27.75" customHeight="1" x14ac:dyDescent="0.4">
      <c r="A335" s="32" t="s">
        <v>253</v>
      </c>
      <c r="B335" s="33"/>
      <c r="C335" s="834" t="s">
        <v>254</v>
      </c>
      <c r="D335" s="834"/>
      <c r="E335" s="834"/>
      <c r="F335" s="834"/>
      <c r="G335" s="834"/>
      <c r="H335" s="834"/>
      <c r="I335" s="834"/>
      <c r="J335" s="834"/>
      <c r="K335" s="834"/>
      <c r="L335" s="834"/>
      <c r="M335" s="834"/>
      <c r="N335" s="834"/>
      <c r="O335" s="834"/>
      <c r="P335" s="834"/>
      <c r="Q335" s="834"/>
      <c r="R335" s="834"/>
      <c r="S335" s="834"/>
      <c r="T335" s="834"/>
      <c r="U335" s="834"/>
      <c r="V335" s="834"/>
      <c r="W335" s="834"/>
      <c r="X335" s="834"/>
      <c r="Y335" s="834"/>
      <c r="Z335" s="834"/>
      <c r="AA335" s="834"/>
      <c r="AB335" s="834"/>
      <c r="AC335" s="834"/>
      <c r="AD335" s="834"/>
      <c r="AE335" s="834"/>
      <c r="AF335" s="834"/>
      <c r="AG335" s="834"/>
      <c r="AH335" s="834"/>
      <c r="AI335" s="834"/>
      <c r="AJ335" s="834"/>
      <c r="AK335" s="834"/>
      <c r="AL335" s="834"/>
      <c r="AM335" s="834"/>
      <c r="AN335" s="834"/>
      <c r="AO335" s="834"/>
      <c r="AP335" s="834"/>
      <c r="AQ335" s="834"/>
      <c r="AR335" s="834"/>
      <c r="AS335" s="834"/>
      <c r="AT335" s="834"/>
      <c r="AU335" s="834"/>
      <c r="AV335" s="834"/>
      <c r="AW335" s="834"/>
      <c r="AX335" s="834"/>
      <c r="AY335" s="834"/>
      <c r="AZ335" s="834"/>
      <c r="BA335" s="834"/>
      <c r="BB335" s="834"/>
      <c r="BC335" s="834"/>
      <c r="BD335" s="834"/>
    </row>
    <row r="336" spans="1:58" ht="26.25" customHeight="1" x14ac:dyDescent="0.4">
      <c r="A336" s="32" t="s">
        <v>255</v>
      </c>
      <c r="C336" s="33" t="s">
        <v>256</v>
      </c>
    </row>
    <row r="337" spans="1:57" ht="26.25" customHeight="1" x14ac:dyDescent="0.4">
      <c r="A337" s="32"/>
      <c r="C337" s="33" t="s">
        <v>257</v>
      </c>
    </row>
    <row r="338" spans="1:57" ht="26.25" customHeight="1" x14ac:dyDescent="0.4">
      <c r="A338" s="32" t="s">
        <v>258</v>
      </c>
      <c r="C338" s="33" t="s">
        <v>259</v>
      </c>
    </row>
    <row r="339" spans="1:57" ht="26.25" customHeight="1" x14ac:dyDescent="0.4">
      <c r="A339" s="32" t="s">
        <v>260</v>
      </c>
      <c r="C339" s="33" t="s">
        <v>261</v>
      </c>
    </row>
    <row r="340" spans="1:57" ht="66.75" customHeight="1" x14ac:dyDescent="0.4">
      <c r="A340" s="37" t="s">
        <v>262</v>
      </c>
      <c r="C340" s="831" t="s">
        <v>263</v>
      </c>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1"/>
      <c r="AY340" s="831"/>
      <c r="AZ340" s="831"/>
      <c r="BA340" s="831"/>
      <c r="BB340" s="831"/>
      <c r="BC340" s="831"/>
      <c r="BD340" s="831"/>
      <c r="BE340" s="831"/>
    </row>
    <row r="341" spans="1:57" ht="57.75" customHeight="1" x14ac:dyDescent="0.4">
      <c r="A341" s="37" t="s">
        <v>264</v>
      </c>
      <c r="C341" s="831" t="s">
        <v>265</v>
      </c>
      <c r="D341" s="832"/>
      <c r="E341" s="832"/>
      <c r="F341" s="832"/>
      <c r="G341" s="832"/>
      <c r="H341" s="832"/>
      <c r="I341" s="832"/>
      <c r="J341" s="832"/>
      <c r="K341" s="832"/>
      <c r="L341" s="832"/>
      <c r="M341" s="832"/>
      <c r="N341" s="832"/>
      <c r="O341" s="832"/>
      <c r="P341" s="832"/>
      <c r="Q341" s="832"/>
      <c r="R341" s="832"/>
      <c r="S341" s="832"/>
      <c r="T341" s="832"/>
      <c r="U341" s="832"/>
      <c r="V341" s="832"/>
      <c r="W341" s="832"/>
      <c r="X341" s="832"/>
      <c r="Y341" s="832"/>
      <c r="Z341" s="832"/>
      <c r="AA341" s="832"/>
      <c r="AB341" s="832"/>
      <c r="AC341" s="832"/>
      <c r="AD341" s="832"/>
      <c r="AE341" s="832"/>
      <c r="AF341" s="832"/>
      <c r="AG341" s="832"/>
      <c r="AH341" s="832"/>
      <c r="AI341" s="832"/>
      <c r="AJ341" s="832"/>
      <c r="AK341" s="832"/>
      <c r="AL341" s="832"/>
      <c r="AM341" s="832"/>
      <c r="AN341" s="832"/>
      <c r="AO341" s="832"/>
      <c r="AP341" s="832"/>
      <c r="AQ341" s="832"/>
      <c r="AR341" s="832"/>
      <c r="AS341" s="832"/>
      <c r="AT341" s="832"/>
      <c r="AU341" s="832"/>
      <c r="AV341" s="832"/>
      <c r="AW341" s="832"/>
      <c r="AX341" s="832"/>
      <c r="AY341" s="832"/>
      <c r="AZ341" s="832"/>
      <c r="BA341" s="832"/>
      <c r="BB341" s="832"/>
      <c r="BC341" s="832"/>
      <c r="BD341" s="832"/>
      <c r="BE341" s="832"/>
    </row>
    <row r="342" spans="1:57" ht="26.25" customHeight="1" x14ac:dyDescent="0.4">
      <c r="A342" s="37" t="s">
        <v>266</v>
      </c>
      <c r="B342" s="38"/>
      <c r="C342" s="35" t="s">
        <v>267</v>
      </c>
      <c r="D342" s="38"/>
    </row>
    <row r="343" spans="1:57" ht="53.25" customHeight="1" x14ac:dyDescent="0.4">
      <c r="A343" s="37" t="s">
        <v>268</v>
      </c>
      <c r="B343" s="38"/>
      <c r="C343" s="831" t="s">
        <v>269</v>
      </c>
      <c r="D343" s="832"/>
      <c r="E343" s="832"/>
      <c r="F343" s="832"/>
      <c r="G343" s="832"/>
      <c r="H343" s="832"/>
      <c r="I343" s="832"/>
      <c r="J343" s="832"/>
      <c r="K343" s="832"/>
      <c r="L343" s="832"/>
      <c r="M343" s="832"/>
      <c r="N343" s="832"/>
      <c r="O343" s="832"/>
      <c r="P343" s="832"/>
      <c r="Q343" s="832"/>
      <c r="R343" s="832"/>
      <c r="S343" s="832"/>
      <c r="T343" s="832"/>
      <c r="U343" s="832"/>
      <c r="V343" s="832"/>
      <c r="W343" s="832"/>
      <c r="X343" s="832"/>
      <c r="Y343" s="832"/>
      <c r="Z343" s="832"/>
      <c r="AA343" s="832"/>
      <c r="AB343" s="832"/>
      <c r="AC343" s="832"/>
      <c r="AD343" s="832"/>
      <c r="AE343" s="832"/>
      <c r="AF343" s="832"/>
      <c r="AG343" s="832"/>
      <c r="AH343" s="832"/>
      <c r="AI343" s="832"/>
      <c r="AJ343" s="832"/>
      <c r="AK343" s="832"/>
      <c r="AL343" s="832"/>
      <c r="AM343" s="832"/>
      <c r="AN343" s="832"/>
      <c r="AO343" s="832"/>
      <c r="AP343" s="832"/>
      <c r="AQ343" s="832"/>
      <c r="AR343" s="832"/>
      <c r="AS343" s="832"/>
      <c r="AT343" s="832"/>
      <c r="AU343" s="832"/>
      <c r="AV343" s="832"/>
      <c r="AW343" s="832"/>
      <c r="AX343" s="832"/>
      <c r="AY343" s="832"/>
      <c r="AZ343" s="832"/>
      <c r="BA343" s="832"/>
      <c r="BB343" s="832"/>
      <c r="BC343" s="832"/>
      <c r="BD343" s="832"/>
      <c r="BE343" s="832"/>
    </row>
    <row r="344" spans="1:57" ht="26.25" customHeight="1" x14ac:dyDescent="0.4">
      <c r="A344" s="37" t="s">
        <v>270</v>
      </c>
      <c r="C344" s="831" t="s">
        <v>271</v>
      </c>
      <c r="D344" s="831"/>
      <c r="E344" s="831"/>
      <c r="F344" s="831"/>
      <c r="G344" s="831"/>
      <c r="H344" s="831"/>
      <c r="I344" s="831"/>
      <c r="J344" s="831"/>
      <c r="K344" s="831"/>
      <c r="L344" s="831"/>
      <c r="M344" s="831"/>
      <c r="N344" s="831"/>
      <c r="O344" s="831"/>
      <c r="P344" s="831"/>
      <c r="Q344" s="831"/>
      <c r="R344" s="831"/>
      <c r="S344" s="831"/>
      <c r="T344" s="831"/>
      <c r="U344" s="831"/>
      <c r="V344" s="831"/>
      <c r="W344" s="831"/>
      <c r="X344" s="831"/>
      <c r="Y344" s="831"/>
      <c r="Z344" s="831"/>
      <c r="AA344" s="831"/>
      <c r="AB344" s="831"/>
      <c r="AC344" s="831"/>
      <c r="AD344" s="831"/>
      <c r="AE344" s="831"/>
      <c r="AF344" s="831"/>
      <c r="AG344" s="831"/>
      <c r="AH344" s="831"/>
      <c r="AI344" s="831"/>
      <c r="AJ344" s="831"/>
      <c r="AK344" s="831"/>
      <c r="AL344" s="831"/>
      <c r="AM344" s="831"/>
      <c r="AN344" s="831"/>
      <c r="AO344" s="831"/>
      <c r="AP344" s="831"/>
      <c r="AQ344" s="831"/>
      <c r="AR344" s="831"/>
      <c r="AS344" s="831"/>
      <c r="AT344" s="831"/>
      <c r="AU344" s="831"/>
      <c r="AV344" s="831"/>
      <c r="AW344" s="831"/>
      <c r="AX344" s="831"/>
      <c r="AY344" s="831"/>
      <c r="AZ344" s="831"/>
      <c r="BA344" s="831"/>
      <c r="BB344" s="831"/>
      <c r="BC344" s="831"/>
      <c r="BD344" s="831"/>
    </row>
    <row r="345" spans="1:57" ht="33.75" customHeight="1" x14ac:dyDescent="0.4">
      <c r="A345" s="35" t="s">
        <v>272</v>
      </c>
      <c r="C345" s="831" t="s">
        <v>273</v>
      </c>
      <c r="D345" s="831"/>
      <c r="E345" s="831"/>
      <c r="F345" s="831"/>
      <c r="G345" s="831"/>
      <c r="H345" s="831"/>
      <c r="I345" s="831"/>
      <c r="J345" s="831"/>
      <c r="K345" s="831"/>
      <c r="L345" s="831"/>
      <c r="M345" s="831"/>
      <c r="N345" s="831"/>
      <c r="O345" s="831"/>
      <c r="P345" s="831"/>
      <c r="Q345" s="831"/>
      <c r="R345" s="831"/>
      <c r="S345" s="831"/>
      <c r="T345" s="831"/>
      <c r="U345" s="831"/>
      <c r="V345" s="831"/>
      <c r="W345" s="831"/>
      <c r="X345" s="831"/>
      <c r="Y345" s="831"/>
      <c r="Z345" s="831"/>
      <c r="AA345" s="831"/>
      <c r="AB345" s="831"/>
      <c r="AC345" s="831"/>
      <c r="AD345" s="831"/>
      <c r="AE345" s="831"/>
      <c r="AF345" s="831"/>
      <c r="AG345" s="831"/>
      <c r="AH345" s="831"/>
      <c r="AI345" s="831"/>
      <c r="AJ345" s="831"/>
      <c r="AK345" s="831"/>
      <c r="AL345" s="831"/>
      <c r="AM345" s="831"/>
      <c r="AN345" s="831"/>
      <c r="AO345" s="831"/>
      <c r="AP345" s="831"/>
      <c r="AQ345" s="831"/>
      <c r="AR345" s="831"/>
      <c r="AS345" s="831"/>
      <c r="AT345" s="831"/>
      <c r="AU345" s="831"/>
      <c r="AV345" s="831"/>
      <c r="AW345" s="831"/>
      <c r="AX345" s="831"/>
      <c r="AY345" s="831"/>
      <c r="AZ345" s="831"/>
      <c r="BA345" s="831"/>
      <c r="BB345" s="831"/>
      <c r="BC345" s="831"/>
      <c r="BD345" s="831"/>
    </row>
    <row r="346" spans="1:57" ht="47.25" customHeight="1" x14ac:dyDescent="0.4">
      <c r="A346" s="35" t="s">
        <v>274</v>
      </c>
      <c r="C346" s="831" t="s">
        <v>275</v>
      </c>
      <c r="D346" s="831"/>
      <c r="E346" s="831"/>
      <c r="F346" s="831"/>
      <c r="G346" s="831"/>
      <c r="H346" s="831"/>
      <c r="I346" s="831"/>
      <c r="J346" s="831"/>
      <c r="K346" s="831"/>
      <c r="L346" s="831"/>
      <c r="M346" s="831"/>
      <c r="N346" s="831"/>
      <c r="O346" s="831"/>
      <c r="P346" s="831"/>
      <c r="Q346" s="831"/>
      <c r="R346" s="831"/>
      <c r="S346" s="831"/>
      <c r="T346" s="831"/>
      <c r="U346" s="831"/>
      <c r="V346" s="831"/>
      <c r="W346" s="831"/>
      <c r="X346" s="831"/>
      <c r="Y346" s="831"/>
      <c r="Z346" s="831"/>
      <c r="AA346" s="831"/>
      <c r="AB346" s="831"/>
      <c r="AC346" s="831"/>
      <c r="AD346" s="831"/>
      <c r="AE346" s="831"/>
      <c r="AF346" s="831"/>
      <c r="AG346" s="831"/>
      <c r="AH346" s="831"/>
      <c r="AI346" s="831"/>
      <c r="AJ346" s="831"/>
      <c r="AK346" s="831"/>
      <c r="AL346" s="831"/>
      <c r="AM346" s="831"/>
      <c r="AN346" s="831"/>
      <c r="AO346" s="831"/>
      <c r="AP346" s="831"/>
      <c r="AQ346" s="831"/>
      <c r="AR346" s="831"/>
      <c r="AS346" s="831"/>
      <c r="AT346" s="831"/>
      <c r="AU346" s="831"/>
      <c r="AV346" s="831"/>
      <c r="AW346" s="831"/>
      <c r="AX346" s="831"/>
      <c r="AY346" s="831"/>
      <c r="AZ346" s="831"/>
      <c r="BA346" s="831"/>
      <c r="BB346" s="831"/>
      <c r="BC346" s="831"/>
      <c r="BD346" s="831"/>
    </row>
    <row r="347" spans="1:57" ht="65.25" customHeight="1" x14ac:dyDescent="0.4">
      <c r="A347" s="35" t="s">
        <v>276</v>
      </c>
      <c r="C347" s="831" t="s">
        <v>277</v>
      </c>
      <c r="D347" s="831"/>
      <c r="E347" s="831"/>
      <c r="F347" s="831"/>
      <c r="G347" s="831"/>
      <c r="H347" s="831"/>
      <c r="I347" s="831"/>
      <c r="J347" s="831"/>
      <c r="K347" s="831"/>
      <c r="L347" s="831"/>
      <c r="M347" s="831"/>
      <c r="N347" s="831"/>
      <c r="O347" s="831"/>
      <c r="P347" s="831"/>
      <c r="Q347" s="831"/>
      <c r="R347" s="831"/>
      <c r="S347" s="831"/>
      <c r="T347" s="831"/>
      <c r="U347" s="831"/>
      <c r="V347" s="831"/>
      <c r="W347" s="831"/>
      <c r="X347" s="831"/>
      <c r="Y347" s="831"/>
      <c r="Z347" s="831"/>
      <c r="AA347" s="831"/>
      <c r="AB347" s="831"/>
      <c r="AC347" s="831"/>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1"/>
      <c r="AY347" s="831"/>
      <c r="AZ347" s="831"/>
      <c r="BA347" s="831"/>
      <c r="BB347" s="831"/>
      <c r="BC347" s="831"/>
      <c r="BD347" s="831"/>
    </row>
    <row r="348" spans="1:57" x14ac:dyDescent="0.4">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row>
    <row r="349" spans="1:57" x14ac:dyDescent="0.4">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row>
    <row r="350" spans="1:57" x14ac:dyDescent="0.4">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row>
    <row r="351" spans="1:57" x14ac:dyDescent="0.4">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row>
    <row r="352" spans="1:57" x14ac:dyDescent="0.4">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row>
    <row r="353" spans="3:57" x14ac:dyDescent="0.4">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row>
    <row r="354" spans="3:57" x14ac:dyDescent="0.4">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row>
    <row r="355" spans="3:57" x14ac:dyDescent="0.4">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row>
    <row r="356" spans="3:57" x14ac:dyDescent="0.4">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row>
    <row r="357" spans="3:57" x14ac:dyDescent="0.4">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row>
    <row r="358" spans="3:57" x14ac:dyDescent="0.4">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row>
    <row r="359" spans="3:57" x14ac:dyDescent="0.4">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row>
    <row r="360" spans="3:57" x14ac:dyDescent="0.4">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row>
    <row r="361" spans="3:57" x14ac:dyDescent="0.4">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row>
    <row r="362" spans="3:57" x14ac:dyDescent="0.4">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row>
    <row r="363" spans="3:57" x14ac:dyDescent="0.4">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row>
    <row r="364" spans="3:57" x14ac:dyDescent="0.4">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row>
    <row r="365" spans="3:57" x14ac:dyDescent="0.4">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row>
    <row r="366" spans="3:57" x14ac:dyDescent="0.4">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row>
    <row r="367" spans="3:57" x14ac:dyDescent="0.4">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row>
    <row r="368" spans="3:57" x14ac:dyDescent="0.4">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row>
    <row r="369" spans="3:57" x14ac:dyDescent="0.4">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row>
    <row r="370" spans="3:57" x14ac:dyDescent="0.4">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row>
    <row r="371" spans="3:57" x14ac:dyDescent="0.4">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row>
    <row r="372" spans="3:57" x14ac:dyDescent="0.4">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row>
    <row r="373" spans="3:57" x14ac:dyDescent="0.4">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row>
    <row r="374" spans="3:57" x14ac:dyDescent="0.4">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row>
    <row r="375" spans="3:57" x14ac:dyDescent="0.4">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row>
    <row r="376" spans="3:57" x14ac:dyDescent="0.4">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row>
    <row r="377" spans="3:57" x14ac:dyDescent="0.4">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row>
    <row r="378" spans="3:57" x14ac:dyDescent="0.4">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row>
    <row r="379" spans="3:57" x14ac:dyDescent="0.4">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row>
    <row r="380" spans="3:57" x14ac:dyDescent="0.4">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row>
    <row r="381" spans="3:57" x14ac:dyDescent="0.4">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row>
    <row r="382" spans="3:57" x14ac:dyDescent="0.4">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row>
    <row r="383" spans="3:57" x14ac:dyDescent="0.4">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row>
    <row r="384" spans="3:57" x14ac:dyDescent="0.4">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row>
    <row r="385" spans="3:57" x14ac:dyDescent="0.4">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row>
    <row r="386" spans="3:57" x14ac:dyDescent="0.4">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row>
    <row r="387" spans="3:57" x14ac:dyDescent="0.4">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row>
    <row r="388" spans="3:57" x14ac:dyDescent="0.4">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row>
    <row r="389" spans="3:57" x14ac:dyDescent="0.4">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row>
    <row r="390" spans="3:57" x14ac:dyDescent="0.4">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row>
    <row r="391" spans="3:57" x14ac:dyDescent="0.4">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row>
    <row r="392" spans="3:57" x14ac:dyDescent="0.4">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row>
    <row r="393" spans="3:57" x14ac:dyDescent="0.4">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row>
    <row r="394" spans="3:57" x14ac:dyDescent="0.4">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row>
    <row r="395" spans="3:57" x14ac:dyDescent="0.4">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row>
    <row r="396" spans="3:57" x14ac:dyDescent="0.4">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row>
    <row r="397" spans="3:57" x14ac:dyDescent="0.4">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row>
    <row r="398" spans="3:57" x14ac:dyDescent="0.4">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row>
    <row r="399" spans="3:57" x14ac:dyDescent="0.4">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row>
    <row r="400" spans="3:57" x14ac:dyDescent="0.4">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row>
    <row r="401" spans="3:57" x14ac:dyDescent="0.4">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row>
    <row r="402" spans="3:57" x14ac:dyDescent="0.4">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row>
    <row r="403" spans="3:57" x14ac:dyDescent="0.4">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row>
    <row r="404" spans="3:57" x14ac:dyDescent="0.4">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row>
    <row r="405" spans="3:57" x14ac:dyDescent="0.4">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row>
    <row r="406" spans="3:57" x14ac:dyDescent="0.4">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row>
    <row r="407" spans="3:57" x14ac:dyDescent="0.4">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row>
    <row r="408" spans="3:57" x14ac:dyDescent="0.4">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row>
    <row r="409" spans="3:57" x14ac:dyDescent="0.4">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row>
    <row r="410" spans="3:57" x14ac:dyDescent="0.4">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row>
    <row r="411" spans="3:57" x14ac:dyDescent="0.4">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row>
    <row r="412" spans="3:57" x14ac:dyDescent="0.4">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row>
    <row r="413" spans="3:57" x14ac:dyDescent="0.4">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row>
    <row r="414" spans="3:57" x14ac:dyDescent="0.4">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row>
    <row r="415" spans="3:57" x14ac:dyDescent="0.4">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row>
    <row r="416" spans="3:57" x14ac:dyDescent="0.4">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row>
    <row r="417" spans="3:57" x14ac:dyDescent="0.4">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row>
    <row r="418" spans="3:57" x14ac:dyDescent="0.4">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row>
    <row r="419" spans="3:57" x14ac:dyDescent="0.4">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row>
    <row r="420" spans="3:57" x14ac:dyDescent="0.4">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row>
    <row r="421" spans="3:57" x14ac:dyDescent="0.4">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row>
    <row r="422" spans="3:57" x14ac:dyDescent="0.4">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row>
    <row r="423" spans="3:57" x14ac:dyDescent="0.4">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row>
    <row r="424" spans="3:57" x14ac:dyDescent="0.4">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row>
    <row r="425" spans="3:57" x14ac:dyDescent="0.4">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row>
    <row r="426" spans="3:57" x14ac:dyDescent="0.4">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row>
    <row r="427" spans="3:57" x14ac:dyDescent="0.4">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row>
    <row r="428" spans="3:57" x14ac:dyDescent="0.4">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row>
    <row r="429" spans="3:57" x14ac:dyDescent="0.4">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row>
    <row r="430" spans="3:57" x14ac:dyDescent="0.4">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row>
    <row r="431" spans="3:57" x14ac:dyDescent="0.4">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row>
    <row r="432" spans="3:57" x14ac:dyDescent="0.4">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row>
    <row r="433" spans="3:57" x14ac:dyDescent="0.4">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row>
    <row r="434" spans="3:57" x14ac:dyDescent="0.4">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row>
    <row r="435" spans="3:57" x14ac:dyDescent="0.4">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row>
    <row r="436" spans="3:57" x14ac:dyDescent="0.4">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row>
    <row r="437" spans="3:57" x14ac:dyDescent="0.4">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row>
    <row r="438" spans="3:57" x14ac:dyDescent="0.4">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row>
    <row r="439" spans="3:57" x14ac:dyDescent="0.4">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row>
    <row r="440" spans="3:57" x14ac:dyDescent="0.4">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row>
    <row r="441" spans="3:57" x14ac:dyDescent="0.4">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row>
    <row r="442" spans="3:57" x14ac:dyDescent="0.4">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row>
    <row r="443" spans="3:57" x14ac:dyDescent="0.4">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row>
    <row r="444" spans="3:57" x14ac:dyDescent="0.4">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row>
    <row r="445" spans="3:57" x14ac:dyDescent="0.4">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row>
    <row r="446" spans="3:57" x14ac:dyDescent="0.4">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row>
    <row r="447" spans="3:57" x14ac:dyDescent="0.4">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row>
    <row r="448" spans="3:57" x14ac:dyDescent="0.4">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row>
    <row r="449" spans="3:57" x14ac:dyDescent="0.4">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row>
    <row r="450" spans="3:57" x14ac:dyDescent="0.4">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row>
    <row r="451" spans="3:57" x14ac:dyDescent="0.4">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row>
    <row r="452" spans="3:57" x14ac:dyDescent="0.4">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row>
    <row r="453" spans="3:57" x14ac:dyDescent="0.4">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row>
    <row r="454" spans="3:57" x14ac:dyDescent="0.4">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row>
    <row r="455" spans="3:57" x14ac:dyDescent="0.4">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row>
    <row r="456" spans="3:57" x14ac:dyDescent="0.4">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row>
    <row r="457" spans="3:57" x14ac:dyDescent="0.4">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row>
    <row r="458" spans="3:57" x14ac:dyDescent="0.4">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row>
    <row r="459" spans="3:57" x14ac:dyDescent="0.4">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row>
    <row r="460" spans="3:57" x14ac:dyDescent="0.4">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row>
    <row r="461" spans="3:57" x14ac:dyDescent="0.4">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row>
    <row r="462" spans="3:57" x14ac:dyDescent="0.4">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row>
    <row r="463" spans="3:57" x14ac:dyDescent="0.4">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row>
    <row r="464" spans="3:57" x14ac:dyDescent="0.4">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row>
    <row r="465" spans="3:57" x14ac:dyDescent="0.4">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row>
  </sheetData>
  <mergeCells count="1051">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A297:BE297"/>
    <mergeCell ref="AL292:AZ292"/>
    <mergeCell ref="BA292:BE292"/>
    <mergeCell ref="AF293:AK293"/>
    <mergeCell ref="AL293:AZ293"/>
    <mergeCell ref="BA293:BE293"/>
    <mergeCell ref="AF294:AK294"/>
    <mergeCell ref="AL294:AZ294"/>
    <mergeCell ref="BA294:BE294"/>
    <mergeCell ref="AF295:AK295"/>
    <mergeCell ref="AF298:AK298"/>
    <mergeCell ref="AF301:AK301"/>
    <mergeCell ref="AL298:AZ298"/>
    <mergeCell ref="BA298:BE298"/>
    <mergeCell ref="AF299:AK299"/>
    <mergeCell ref="AL299:AZ299"/>
    <mergeCell ref="BA299:BE299"/>
    <mergeCell ref="AF300:AK300"/>
    <mergeCell ref="AL300:AZ300"/>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F306:AK306"/>
    <mergeCell ref="AL306:AZ306"/>
    <mergeCell ref="BA306:BE306"/>
    <mergeCell ref="AF307:AK307"/>
    <mergeCell ref="AL307:AZ307"/>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B289:J321"/>
    <mergeCell ref="K289:N321"/>
    <mergeCell ref="O289:T321"/>
    <mergeCell ref="U289:Z321"/>
    <mergeCell ref="AA289:AE321"/>
    <mergeCell ref="AF289:AK289"/>
    <mergeCell ref="AF292:AK292"/>
    <mergeCell ref="BA300:BE300"/>
    <mergeCell ref="AL295:AZ295"/>
    <mergeCell ref="BA295:BE295"/>
    <mergeCell ref="AF296:AK296"/>
    <mergeCell ref="AL296:AZ296"/>
    <mergeCell ref="BA296:BE296"/>
    <mergeCell ref="AF297:AK297"/>
    <mergeCell ref="AL297:AZ297"/>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617A2-0B51-4921-9D79-D818553EAC2F}">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5" customWidth="1"/>
    <col min="5" max="6" width="2.5" style="44" customWidth="1"/>
    <col min="7" max="11" width="3" style="44" customWidth="1"/>
    <col min="12" max="15" width="4" style="44" customWidth="1"/>
    <col min="16" max="43" width="3.5" style="44" customWidth="1"/>
    <col min="44" max="53" width="3.125" style="44" customWidth="1"/>
    <col min="54" max="67" width="2.625" style="44" customWidth="1"/>
    <col min="68" max="16384" width="9" style="44"/>
  </cols>
  <sheetData>
    <row r="1" spans="1:52" ht="21.2" customHeight="1" x14ac:dyDescent="0.4">
      <c r="A1" s="42" t="s">
        <v>278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V1" s="1022"/>
      <c r="AW1" s="1022"/>
      <c r="AX1" s="1022"/>
      <c r="AY1" s="1022"/>
      <c r="AZ1" s="1022"/>
    </row>
    <row r="2" spans="1:52" ht="21.2" customHeight="1" x14ac:dyDescent="0.4">
      <c r="B2" s="46"/>
      <c r="C2" s="46"/>
      <c r="D2" s="46"/>
      <c r="E2" s="46"/>
      <c r="F2" s="46"/>
      <c r="G2" s="46"/>
      <c r="H2" s="46"/>
      <c r="I2" s="46"/>
      <c r="J2" s="46"/>
      <c r="K2" s="46"/>
      <c r="L2" s="46"/>
      <c r="M2" s="46"/>
      <c r="N2" s="46"/>
      <c r="O2" s="46"/>
      <c r="P2" s="46"/>
      <c r="Q2" s="46"/>
      <c r="R2" s="46"/>
      <c r="S2" s="46"/>
      <c r="T2" s="46"/>
      <c r="U2" s="46"/>
      <c r="V2" s="46"/>
      <c r="W2" s="47" t="s">
        <v>279</v>
      </c>
      <c r="X2" s="46"/>
      <c r="Y2" s="46"/>
      <c r="AA2" s="46"/>
      <c r="AC2" s="46"/>
      <c r="AD2" s="46"/>
      <c r="AE2" s="48" t="s">
        <v>280</v>
      </c>
      <c r="AF2" s="46"/>
      <c r="AH2" s="46"/>
      <c r="AI2" s="46" t="s">
        <v>281</v>
      </c>
      <c r="AJ2" s="46"/>
      <c r="AK2" s="48" t="s">
        <v>282</v>
      </c>
      <c r="AL2" s="46"/>
      <c r="AM2" s="46"/>
      <c r="AN2" s="46"/>
      <c r="AO2" s="46"/>
      <c r="AP2" s="46"/>
      <c r="AQ2" s="46"/>
      <c r="AR2" s="46"/>
      <c r="AS2" s="46"/>
      <c r="AT2" s="46"/>
      <c r="AU2" s="46"/>
      <c r="AV2" s="46"/>
      <c r="AW2" s="46"/>
      <c r="AX2" s="46"/>
      <c r="AY2" s="46"/>
      <c r="AZ2" s="46"/>
    </row>
    <row r="3" spans="1:52" ht="21.2" customHeight="1" thickBot="1" x14ac:dyDescent="0.45">
      <c r="A3" s="44"/>
      <c r="B3" s="44"/>
      <c r="C3" s="44"/>
      <c r="D3" s="44"/>
    </row>
    <row r="4" spans="1:52" ht="21.2" customHeight="1" thickBot="1" x14ac:dyDescent="0.45">
      <c r="A4" s="49" t="s">
        <v>283</v>
      </c>
      <c r="B4" s="50"/>
      <c r="C4" s="50"/>
      <c r="D4" s="50"/>
      <c r="E4" s="50"/>
      <c r="F4" s="50"/>
      <c r="G4" s="50"/>
      <c r="H4" s="50"/>
      <c r="I4" s="50"/>
      <c r="J4" s="50"/>
      <c r="K4" s="50"/>
      <c r="L4" s="50"/>
      <c r="M4" s="50"/>
      <c r="N4" s="50"/>
      <c r="O4" s="51"/>
      <c r="P4" s="1023"/>
      <c r="Q4" s="1024"/>
      <c r="R4" s="1024"/>
      <c r="S4" s="1024"/>
      <c r="T4" s="1024"/>
      <c r="U4" s="1024"/>
      <c r="V4" s="1024"/>
      <c r="W4" s="1024"/>
      <c r="X4" s="1024"/>
      <c r="Y4" s="1024"/>
      <c r="Z4" s="1024"/>
      <c r="AA4" s="1024"/>
      <c r="AB4" s="1024"/>
      <c r="AC4" s="52"/>
      <c r="AD4" s="1025" t="s">
        <v>284</v>
      </c>
      <c r="AE4" s="1025"/>
      <c r="AF4" s="1025"/>
      <c r="AG4" s="1025"/>
      <c r="AH4" s="1025"/>
      <c r="AI4" s="1025"/>
      <c r="AJ4" s="1026"/>
      <c r="AK4" s="1027"/>
      <c r="AL4" s="1027"/>
      <c r="AM4" s="1027"/>
      <c r="AN4" s="1027"/>
      <c r="AO4" s="1027"/>
      <c r="AP4" s="1027"/>
      <c r="AQ4" s="1027"/>
      <c r="AR4" s="1027"/>
      <c r="AS4" s="1027"/>
      <c r="AT4" s="1027"/>
      <c r="AU4" s="1027"/>
      <c r="AV4" s="1027"/>
      <c r="AW4" s="1027"/>
      <c r="AX4" s="1027"/>
      <c r="AY4" s="1027"/>
      <c r="AZ4" s="1028"/>
    </row>
    <row r="5" spans="1:52" ht="21.2" customHeight="1" x14ac:dyDescent="0.4">
      <c r="A5" s="53"/>
      <c r="B5" s="54"/>
      <c r="C5" s="54"/>
      <c r="D5" s="55"/>
      <c r="E5" s="1029" t="s">
        <v>285</v>
      </c>
      <c r="F5" s="1030"/>
      <c r="G5" s="56"/>
      <c r="H5" s="57"/>
      <c r="I5" s="57"/>
      <c r="J5" s="57"/>
      <c r="K5" s="58"/>
      <c r="L5" s="1035" t="s">
        <v>286</v>
      </c>
      <c r="M5" s="1036"/>
      <c r="N5" s="1036"/>
      <c r="O5" s="1037"/>
      <c r="P5" s="1044" t="s">
        <v>287</v>
      </c>
      <c r="Q5" s="1045"/>
      <c r="R5" s="1045"/>
      <c r="S5" s="1045"/>
      <c r="T5" s="1045"/>
      <c r="U5" s="1045"/>
      <c r="V5" s="1046"/>
      <c r="W5" s="1044" t="s">
        <v>288</v>
      </c>
      <c r="X5" s="1045"/>
      <c r="Y5" s="1045"/>
      <c r="Z5" s="1045"/>
      <c r="AA5" s="1045"/>
      <c r="AB5" s="1045"/>
      <c r="AC5" s="1046"/>
      <c r="AD5" s="1044" t="s">
        <v>289</v>
      </c>
      <c r="AE5" s="1045"/>
      <c r="AF5" s="1045"/>
      <c r="AG5" s="1045"/>
      <c r="AH5" s="1045"/>
      <c r="AI5" s="1045"/>
      <c r="AJ5" s="1046"/>
      <c r="AK5" s="1047" t="s">
        <v>290</v>
      </c>
      <c r="AL5" s="1045"/>
      <c r="AM5" s="1045"/>
      <c r="AN5" s="1045"/>
      <c r="AO5" s="1045"/>
      <c r="AP5" s="1045"/>
      <c r="AQ5" s="1046"/>
      <c r="AR5" s="1005" t="s">
        <v>291</v>
      </c>
      <c r="AS5" s="1006"/>
      <c r="AT5" s="1006"/>
      <c r="AU5" s="1006" t="s">
        <v>292</v>
      </c>
      <c r="AV5" s="1006"/>
      <c r="AW5" s="1006"/>
      <c r="AX5" s="1006" t="s">
        <v>293</v>
      </c>
      <c r="AY5" s="1006"/>
      <c r="AZ5" s="1009"/>
    </row>
    <row r="6" spans="1:52" ht="21.2" customHeight="1" x14ac:dyDescent="0.4">
      <c r="A6" s="59"/>
      <c r="B6" s="42" t="s">
        <v>294</v>
      </c>
      <c r="C6" s="60"/>
      <c r="D6" s="61"/>
      <c r="E6" s="1031"/>
      <c r="F6" s="1032"/>
      <c r="G6" s="62"/>
      <c r="H6" s="63"/>
      <c r="I6" s="60" t="s">
        <v>295</v>
      </c>
      <c r="J6" s="63"/>
      <c r="K6" s="64"/>
      <c r="L6" s="1038"/>
      <c r="M6" s="1039"/>
      <c r="N6" s="1039"/>
      <c r="O6" s="1040"/>
      <c r="P6" s="65">
        <v>1</v>
      </c>
      <c r="Q6" s="66">
        <v>2</v>
      </c>
      <c r="R6" s="66">
        <v>3</v>
      </c>
      <c r="S6" s="66">
        <v>4</v>
      </c>
      <c r="T6" s="66">
        <v>5</v>
      </c>
      <c r="U6" s="66">
        <v>6</v>
      </c>
      <c r="V6" s="67">
        <v>7</v>
      </c>
      <c r="W6" s="65">
        <v>8</v>
      </c>
      <c r="X6" s="66">
        <v>9</v>
      </c>
      <c r="Y6" s="66">
        <v>10</v>
      </c>
      <c r="Z6" s="66">
        <v>11</v>
      </c>
      <c r="AA6" s="66">
        <v>12</v>
      </c>
      <c r="AB6" s="66">
        <v>13</v>
      </c>
      <c r="AC6" s="67">
        <v>14</v>
      </c>
      <c r="AD6" s="65">
        <v>15</v>
      </c>
      <c r="AE6" s="66">
        <v>16</v>
      </c>
      <c r="AF6" s="66">
        <v>17</v>
      </c>
      <c r="AG6" s="66">
        <v>18</v>
      </c>
      <c r="AH6" s="66">
        <v>19</v>
      </c>
      <c r="AI6" s="66">
        <v>20</v>
      </c>
      <c r="AJ6" s="67">
        <v>21</v>
      </c>
      <c r="AK6" s="68">
        <v>22</v>
      </c>
      <c r="AL6" s="66">
        <v>23</v>
      </c>
      <c r="AM6" s="66">
        <v>24</v>
      </c>
      <c r="AN6" s="66">
        <v>25</v>
      </c>
      <c r="AO6" s="66">
        <v>26</v>
      </c>
      <c r="AP6" s="66">
        <v>27</v>
      </c>
      <c r="AQ6" s="67">
        <v>28</v>
      </c>
      <c r="AR6" s="1007"/>
      <c r="AS6" s="1008"/>
      <c r="AT6" s="1008"/>
      <c r="AU6" s="1008"/>
      <c r="AV6" s="1008"/>
      <c r="AW6" s="1008"/>
      <c r="AX6" s="1008"/>
      <c r="AY6" s="1008"/>
      <c r="AZ6" s="1010"/>
    </row>
    <row r="7" spans="1:52" ht="21.2" customHeight="1" x14ac:dyDescent="0.4">
      <c r="A7" s="69"/>
      <c r="B7" s="70"/>
      <c r="C7" s="70"/>
      <c r="D7" s="71"/>
      <c r="E7" s="1033"/>
      <c r="F7" s="1034"/>
      <c r="G7" s="72"/>
      <c r="H7" s="73"/>
      <c r="I7" s="73"/>
      <c r="J7" s="73"/>
      <c r="K7" s="74"/>
      <c r="L7" s="1041"/>
      <c r="M7" s="1042"/>
      <c r="N7" s="1042"/>
      <c r="O7" s="1043"/>
      <c r="P7" s="75" t="s">
        <v>296</v>
      </c>
      <c r="Q7" s="66"/>
      <c r="R7" s="66"/>
      <c r="S7" s="66"/>
      <c r="T7" s="66"/>
      <c r="U7" s="66"/>
      <c r="V7" s="67"/>
      <c r="W7" s="65"/>
      <c r="X7" s="66"/>
      <c r="Y7" s="66"/>
      <c r="Z7" s="66"/>
      <c r="AA7" s="66"/>
      <c r="AB7" s="66"/>
      <c r="AC7" s="67"/>
      <c r="AD7" s="65"/>
      <c r="AE7" s="66"/>
      <c r="AF7" s="66"/>
      <c r="AG7" s="66"/>
      <c r="AH7" s="66"/>
      <c r="AI7" s="66"/>
      <c r="AJ7" s="67"/>
      <c r="AK7" s="68"/>
      <c r="AL7" s="66"/>
      <c r="AM7" s="66"/>
      <c r="AN7" s="66"/>
      <c r="AO7" s="66"/>
      <c r="AP7" s="66"/>
      <c r="AQ7" s="67"/>
      <c r="AR7" s="1007"/>
      <c r="AS7" s="1008"/>
      <c r="AT7" s="1008"/>
      <c r="AU7" s="1008"/>
      <c r="AV7" s="1008"/>
      <c r="AW7" s="1008"/>
      <c r="AX7" s="1008"/>
      <c r="AY7" s="1008"/>
      <c r="AZ7" s="1010"/>
    </row>
    <row r="8" spans="1:52" ht="21.2" customHeight="1" x14ac:dyDescent="0.4">
      <c r="A8" s="76"/>
      <c r="B8" s="77"/>
      <c r="C8" s="77"/>
      <c r="D8" s="78"/>
      <c r="E8" s="1011"/>
      <c r="F8" s="1012"/>
      <c r="G8" s="79"/>
      <c r="H8" s="80"/>
      <c r="I8" s="80"/>
      <c r="J8" s="80"/>
      <c r="K8" s="81"/>
      <c r="L8" s="1013"/>
      <c r="M8" s="1014"/>
      <c r="N8" s="1014"/>
      <c r="O8" s="1015"/>
      <c r="P8" s="82"/>
      <c r="Q8" s="83"/>
      <c r="R8" s="83"/>
      <c r="S8" s="83"/>
      <c r="T8" s="83"/>
      <c r="U8" s="84"/>
      <c r="V8" s="85"/>
      <c r="W8" s="82"/>
      <c r="X8" s="84"/>
      <c r="Y8" s="84"/>
      <c r="Z8" s="84"/>
      <c r="AA8" s="84"/>
      <c r="AB8" s="84"/>
      <c r="AC8" s="85"/>
      <c r="AD8" s="82"/>
      <c r="AE8" s="84"/>
      <c r="AF8" s="84"/>
      <c r="AG8" s="84"/>
      <c r="AH8" s="84"/>
      <c r="AI8" s="84"/>
      <c r="AJ8" s="85"/>
      <c r="AK8" s="86"/>
      <c r="AL8" s="84"/>
      <c r="AM8" s="84"/>
      <c r="AN8" s="84"/>
      <c r="AO8" s="84"/>
      <c r="AP8" s="84"/>
      <c r="AQ8" s="85"/>
      <c r="AR8" s="1016">
        <f>SUM(P8:AQ8)</f>
        <v>0</v>
      </c>
      <c r="AS8" s="1016"/>
      <c r="AT8" s="1017"/>
      <c r="AU8" s="1018"/>
      <c r="AV8" s="1019"/>
      <c r="AW8" s="1020"/>
      <c r="AX8" s="1018"/>
      <c r="AY8" s="1019"/>
      <c r="AZ8" s="1021"/>
    </row>
    <row r="9" spans="1:52" ht="21.2" customHeight="1" x14ac:dyDescent="0.4">
      <c r="A9" s="76"/>
      <c r="B9" s="77"/>
      <c r="C9" s="77"/>
      <c r="D9" s="78"/>
      <c r="E9" s="1011"/>
      <c r="F9" s="1012"/>
      <c r="G9" s="79"/>
      <c r="H9" s="80"/>
      <c r="I9" s="80"/>
      <c r="J9" s="80"/>
      <c r="K9" s="81"/>
      <c r="L9" s="1013"/>
      <c r="M9" s="1014"/>
      <c r="N9" s="1014"/>
      <c r="O9" s="1015"/>
      <c r="P9" s="82"/>
      <c r="Q9" s="83"/>
      <c r="R9" s="83"/>
      <c r="S9" s="83"/>
      <c r="T9" s="83"/>
      <c r="U9" s="84"/>
      <c r="V9" s="85"/>
      <c r="W9" s="82"/>
      <c r="X9" s="84"/>
      <c r="Y9" s="84"/>
      <c r="Z9" s="84"/>
      <c r="AA9" s="84"/>
      <c r="AB9" s="84"/>
      <c r="AC9" s="85"/>
      <c r="AD9" s="82"/>
      <c r="AE9" s="84"/>
      <c r="AF9" s="84"/>
      <c r="AG9" s="84"/>
      <c r="AH9" s="84"/>
      <c r="AI9" s="84"/>
      <c r="AJ9" s="85"/>
      <c r="AK9" s="86"/>
      <c r="AL9" s="84"/>
      <c r="AM9" s="84"/>
      <c r="AN9" s="84"/>
      <c r="AO9" s="84"/>
      <c r="AP9" s="84"/>
      <c r="AQ9" s="85"/>
      <c r="AR9" s="1016">
        <f t="shared" ref="AR9:AR24" si="0">SUM(P9:AQ9)</f>
        <v>0</v>
      </c>
      <c r="AS9" s="1016"/>
      <c r="AT9" s="1017"/>
      <c r="AU9" s="1018"/>
      <c r="AV9" s="1019"/>
      <c r="AW9" s="1020"/>
      <c r="AX9" s="1018"/>
      <c r="AY9" s="1019"/>
      <c r="AZ9" s="1021"/>
    </row>
    <row r="10" spans="1:52" ht="21.2" customHeight="1" x14ac:dyDescent="0.4">
      <c r="A10" s="76"/>
      <c r="B10" s="77"/>
      <c r="C10" s="77"/>
      <c r="D10" s="78"/>
      <c r="E10" s="1011"/>
      <c r="F10" s="1012"/>
      <c r="G10" s="79"/>
      <c r="H10" s="80"/>
      <c r="I10" s="80"/>
      <c r="J10" s="80"/>
      <c r="K10" s="81"/>
      <c r="L10" s="1013"/>
      <c r="M10" s="1014"/>
      <c r="N10" s="1014"/>
      <c r="O10" s="1015"/>
      <c r="P10" s="82"/>
      <c r="Q10" s="83"/>
      <c r="R10" s="83"/>
      <c r="S10" s="83"/>
      <c r="T10" s="83"/>
      <c r="U10" s="84"/>
      <c r="V10" s="85"/>
      <c r="W10" s="82"/>
      <c r="X10" s="84"/>
      <c r="Y10" s="84"/>
      <c r="Z10" s="84"/>
      <c r="AA10" s="84"/>
      <c r="AB10" s="84"/>
      <c r="AC10" s="85"/>
      <c r="AD10" s="82"/>
      <c r="AE10" s="84"/>
      <c r="AF10" s="84"/>
      <c r="AG10" s="84"/>
      <c r="AH10" s="84"/>
      <c r="AI10" s="84"/>
      <c r="AJ10" s="85"/>
      <c r="AK10" s="86"/>
      <c r="AL10" s="84"/>
      <c r="AM10" s="84"/>
      <c r="AN10" s="84"/>
      <c r="AO10" s="84"/>
      <c r="AP10" s="84"/>
      <c r="AQ10" s="85"/>
      <c r="AR10" s="1016">
        <f t="shared" si="0"/>
        <v>0</v>
      </c>
      <c r="AS10" s="1016"/>
      <c r="AT10" s="1017"/>
      <c r="AU10" s="1018"/>
      <c r="AV10" s="1019"/>
      <c r="AW10" s="1020"/>
      <c r="AX10" s="1018"/>
      <c r="AY10" s="1019"/>
      <c r="AZ10" s="1021"/>
    </row>
    <row r="11" spans="1:52" ht="21.2" customHeight="1" x14ac:dyDescent="0.4">
      <c r="A11" s="76"/>
      <c r="B11" s="77"/>
      <c r="C11" s="77"/>
      <c r="D11" s="78"/>
      <c r="E11" s="1011"/>
      <c r="F11" s="1012"/>
      <c r="G11" s="79"/>
      <c r="H11" s="80"/>
      <c r="I11" s="80"/>
      <c r="J11" s="80"/>
      <c r="K11" s="81"/>
      <c r="L11" s="1013"/>
      <c r="M11" s="1014"/>
      <c r="N11" s="1014"/>
      <c r="O11" s="1015"/>
      <c r="P11" s="82"/>
      <c r="Q11" s="83"/>
      <c r="R11" s="83"/>
      <c r="S11" s="83"/>
      <c r="T11" s="83"/>
      <c r="U11" s="84"/>
      <c r="V11" s="85"/>
      <c r="W11" s="82"/>
      <c r="X11" s="84"/>
      <c r="Y11" s="84"/>
      <c r="Z11" s="84"/>
      <c r="AA11" s="84"/>
      <c r="AB11" s="84"/>
      <c r="AC11" s="85"/>
      <c r="AD11" s="82"/>
      <c r="AE11" s="84"/>
      <c r="AF11" s="84"/>
      <c r="AG11" s="84"/>
      <c r="AH11" s="84"/>
      <c r="AI11" s="84"/>
      <c r="AJ11" s="85"/>
      <c r="AK11" s="86"/>
      <c r="AL11" s="84"/>
      <c r="AM11" s="84"/>
      <c r="AN11" s="84"/>
      <c r="AO11" s="84"/>
      <c r="AP11" s="84"/>
      <c r="AQ11" s="85"/>
      <c r="AR11" s="1016">
        <f t="shared" si="0"/>
        <v>0</v>
      </c>
      <c r="AS11" s="1016"/>
      <c r="AT11" s="1017"/>
      <c r="AU11" s="1018"/>
      <c r="AV11" s="1019"/>
      <c r="AW11" s="1020"/>
      <c r="AX11" s="1018"/>
      <c r="AY11" s="1019"/>
      <c r="AZ11" s="1021"/>
    </row>
    <row r="12" spans="1:52" ht="21.2" customHeight="1" x14ac:dyDescent="0.4">
      <c r="A12" s="76"/>
      <c r="B12" s="77"/>
      <c r="C12" s="77"/>
      <c r="D12" s="78"/>
      <c r="E12" s="1011"/>
      <c r="F12" s="1012"/>
      <c r="G12" s="79"/>
      <c r="H12" s="80"/>
      <c r="I12" s="80"/>
      <c r="J12" s="80"/>
      <c r="K12" s="81"/>
      <c r="L12" s="1013"/>
      <c r="M12" s="1014"/>
      <c r="N12" s="1014"/>
      <c r="O12" s="1015"/>
      <c r="P12" s="82"/>
      <c r="Q12" s="83"/>
      <c r="R12" s="83"/>
      <c r="S12" s="83"/>
      <c r="T12" s="83"/>
      <c r="U12" s="84"/>
      <c r="V12" s="85"/>
      <c r="W12" s="82"/>
      <c r="X12" s="84"/>
      <c r="Y12" s="84"/>
      <c r="Z12" s="84"/>
      <c r="AA12" s="84"/>
      <c r="AB12" s="84"/>
      <c r="AC12" s="85"/>
      <c r="AD12" s="82"/>
      <c r="AE12" s="84"/>
      <c r="AF12" s="84"/>
      <c r="AG12" s="84"/>
      <c r="AH12" s="84"/>
      <c r="AI12" s="84"/>
      <c r="AJ12" s="85"/>
      <c r="AK12" s="86"/>
      <c r="AL12" s="84"/>
      <c r="AM12" s="84"/>
      <c r="AN12" s="84"/>
      <c r="AO12" s="84"/>
      <c r="AP12" s="84"/>
      <c r="AQ12" s="85"/>
      <c r="AR12" s="1016">
        <f t="shared" si="0"/>
        <v>0</v>
      </c>
      <c r="AS12" s="1016"/>
      <c r="AT12" s="1017"/>
      <c r="AU12" s="1018"/>
      <c r="AV12" s="1019"/>
      <c r="AW12" s="1020"/>
      <c r="AX12" s="1018"/>
      <c r="AY12" s="1019"/>
      <c r="AZ12" s="1021"/>
    </row>
    <row r="13" spans="1:52" ht="21.2" customHeight="1" x14ac:dyDescent="0.4">
      <c r="A13" s="76"/>
      <c r="B13" s="77"/>
      <c r="C13" s="77"/>
      <c r="D13" s="78"/>
      <c r="E13" s="1011"/>
      <c r="F13" s="1012"/>
      <c r="G13" s="79"/>
      <c r="H13" s="80"/>
      <c r="I13" s="80"/>
      <c r="J13" s="80"/>
      <c r="K13" s="81"/>
      <c r="L13" s="1013"/>
      <c r="M13" s="1014"/>
      <c r="N13" s="1014"/>
      <c r="O13" s="1015"/>
      <c r="P13" s="82"/>
      <c r="Q13" s="83"/>
      <c r="R13" s="83"/>
      <c r="S13" s="83"/>
      <c r="T13" s="83"/>
      <c r="U13" s="84"/>
      <c r="V13" s="85"/>
      <c r="W13" s="82"/>
      <c r="X13" s="84"/>
      <c r="Y13" s="84"/>
      <c r="Z13" s="84"/>
      <c r="AA13" s="84"/>
      <c r="AB13" s="84"/>
      <c r="AC13" s="85"/>
      <c r="AD13" s="82"/>
      <c r="AE13" s="84"/>
      <c r="AF13" s="84"/>
      <c r="AG13" s="84"/>
      <c r="AH13" s="84"/>
      <c r="AI13" s="84"/>
      <c r="AJ13" s="85"/>
      <c r="AK13" s="86"/>
      <c r="AL13" s="84"/>
      <c r="AM13" s="84"/>
      <c r="AN13" s="84"/>
      <c r="AO13" s="84"/>
      <c r="AP13" s="84"/>
      <c r="AQ13" s="85"/>
      <c r="AR13" s="1016">
        <f t="shared" si="0"/>
        <v>0</v>
      </c>
      <c r="AS13" s="1016"/>
      <c r="AT13" s="1017"/>
      <c r="AU13" s="1018"/>
      <c r="AV13" s="1019"/>
      <c r="AW13" s="1020"/>
      <c r="AX13" s="1018"/>
      <c r="AY13" s="1019"/>
      <c r="AZ13" s="1021"/>
    </row>
    <row r="14" spans="1:52" ht="21.2" customHeight="1" x14ac:dyDescent="0.4">
      <c r="A14" s="76"/>
      <c r="B14" s="77"/>
      <c r="C14" s="77"/>
      <c r="D14" s="78"/>
      <c r="E14" s="1011"/>
      <c r="F14" s="1012"/>
      <c r="G14" s="79"/>
      <c r="H14" s="80"/>
      <c r="I14" s="80"/>
      <c r="J14" s="80"/>
      <c r="K14" s="81"/>
      <c r="L14" s="1013"/>
      <c r="M14" s="1014"/>
      <c r="N14" s="1014"/>
      <c r="O14" s="1015"/>
      <c r="P14" s="82"/>
      <c r="Q14" s="83"/>
      <c r="R14" s="83"/>
      <c r="S14" s="83"/>
      <c r="T14" s="83"/>
      <c r="U14" s="84"/>
      <c r="V14" s="85"/>
      <c r="W14" s="82"/>
      <c r="X14" s="84"/>
      <c r="Y14" s="84"/>
      <c r="Z14" s="84"/>
      <c r="AA14" s="84"/>
      <c r="AB14" s="84"/>
      <c r="AC14" s="85"/>
      <c r="AD14" s="82"/>
      <c r="AE14" s="84"/>
      <c r="AF14" s="84"/>
      <c r="AG14" s="84"/>
      <c r="AH14" s="84"/>
      <c r="AI14" s="84"/>
      <c r="AJ14" s="85"/>
      <c r="AK14" s="86"/>
      <c r="AL14" s="84"/>
      <c r="AM14" s="84"/>
      <c r="AN14" s="84"/>
      <c r="AO14" s="84"/>
      <c r="AP14" s="84"/>
      <c r="AQ14" s="85"/>
      <c r="AR14" s="1016">
        <f t="shared" si="0"/>
        <v>0</v>
      </c>
      <c r="AS14" s="1016"/>
      <c r="AT14" s="1017"/>
      <c r="AU14" s="1018"/>
      <c r="AV14" s="1019"/>
      <c r="AW14" s="1020"/>
      <c r="AX14" s="1018"/>
      <c r="AY14" s="1019"/>
      <c r="AZ14" s="1021"/>
    </row>
    <row r="15" spans="1:52" ht="21.2" customHeight="1" x14ac:dyDescent="0.4">
      <c r="A15" s="76"/>
      <c r="B15" s="77"/>
      <c r="C15" s="77"/>
      <c r="D15" s="78"/>
      <c r="E15" s="1011"/>
      <c r="F15" s="1012"/>
      <c r="G15" s="79"/>
      <c r="H15" s="80"/>
      <c r="I15" s="80"/>
      <c r="J15" s="80"/>
      <c r="K15" s="81"/>
      <c r="L15" s="1013"/>
      <c r="M15" s="1014"/>
      <c r="N15" s="1014"/>
      <c r="O15" s="1015"/>
      <c r="P15" s="82"/>
      <c r="Q15" s="83"/>
      <c r="R15" s="83"/>
      <c r="S15" s="83"/>
      <c r="T15" s="83"/>
      <c r="U15" s="84"/>
      <c r="V15" s="85"/>
      <c r="W15" s="82"/>
      <c r="X15" s="84"/>
      <c r="Y15" s="84"/>
      <c r="Z15" s="84"/>
      <c r="AA15" s="84"/>
      <c r="AB15" s="84"/>
      <c r="AC15" s="85"/>
      <c r="AD15" s="82"/>
      <c r="AE15" s="84"/>
      <c r="AF15" s="84"/>
      <c r="AG15" s="84"/>
      <c r="AH15" s="84"/>
      <c r="AI15" s="84"/>
      <c r="AJ15" s="85"/>
      <c r="AK15" s="86"/>
      <c r="AL15" s="84"/>
      <c r="AM15" s="84"/>
      <c r="AN15" s="84"/>
      <c r="AO15" s="84"/>
      <c r="AP15" s="84"/>
      <c r="AQ15" s="85"/>
      <c r="AR15" s="1016">
        <f t="shared" si="0"/>
        <v>0</v>
      </c>
      <c r="AS15" s="1016"/>
      <c r="AT15" s="1017"/>
      <c r="AU15" s="1018"/>
      <c r="AV15" s="1019"/>
      <c r="AW15" s="1020"/>
      <c r="AX15" s="1018"/>
      <c r="AY15" s="1019"/>
      <c r="AZ15" s="1021"/>
    </row>
    <row r="16" spans="1:52" ht="21.2" customHeight="1" x14ac:dyDescent="0.4">
      <c r="A16" s="76"/>
      <c r="B16" s="77"/>
      <c r="C16" s="77"/>
      <c r="D16" s="78"/>
      <c r="E16" s="1011"/>
      <c r="F16" s="1012"/>
      <c r="G16" s="79"/>
      <c r="H16" s="80"/>
      <c r="I16" s="80"/>
      <c r="J16" s="80"/>
      <c r="K16" s="81"/>
      <c r="L16" s="1013"/>
      <c r="M16" s="1014"/>
      <c r="N16" s="1014"/>
      <c r="O16" s="1015"/>
      <c r="P16" s="82"/>
      <c r="Q16" s="83"/>
      <c r="R16" s="83"/>
      <c r="S16" s="83"/>
      <c r="T16" s="83"/>
      <c r="U16" s="84"/>
      <c r="V16" s="85"/>
      <c r="W16" s="82"/>
      <c r="X16" s="84"/>
      <c r="Y16" s="84"/>
      <c r="Z16" s="84"/>
      <c r="AA16" s="84"/>
      <c r="AB16" s="84"/>
      <c r="AC16" s="85"/>
      <c r="AD16" s="82"/>
      <c r="AE16" s="84"/>
      <c r="AF16" s="84"/>
      <c r="AG16" s="84"/>
      <c r="AH16" s="84"/>
      <c r="AI16" s="84"/>
      <c r="AJ16" s="85"/>
      <c r="AK16" s="86"/>
      <c r="AL16" s="84"/>
      <c r="AM16" s="84"/>
      <c r="AN16" s="84"/>
      <c r="AO16" s="84"/>
      <c r="AP16" s="84"/>
      <c r="AQ16" s="85"/>
      <c r="AR16" s="1016">
        <f t="shared" si="0"/>
        <v>0</v>
      </c>
      <c r="AS16" s="1016"/>
      <c r="AT16" s="1017"/>
      <c r="AU16" s="1018"/>
      <c r="AV16" s="1019"/>
      <c r="AW16" s="1020"/>
      <c r="AX16" s="1018"/>
      <c r="AY16" s="1019"/>
      <c r="AZ16" s="1021"/>
    </row>
    <row r="17" spans="1:52" ht="21.2" customHeight="1" x14ac:dyDescent="0.4">
      <c r="A17" s="76"/>
      <c r="B17" s="77"/>
      <c r="C17" s="77"/>
      <c r="D17" s="78"/>
      <c r="E17" s="1011"/>
      <c r="F17" s="1012"/>
      <c r="G17" s="79"/>
      <c r="H17" s="80"/>
      <c r="I17" s="80"/>
      <c r="J17" s="80"/>
      <c r="K17" s="81"/>
      <c r="L17" s="1013"/>
      <c r="M17" s="1014"/>
      <c r="N17" s="1014"/>
      <c r="O17" s="1015"/>
      <c r="P17" s="82"/>
      <c r="Q17" s="83"/>
      <c r="R17" s="83"/>
      <c r="S17" s="83"/>
      <c r="T17" s="83"/>
      <c r="U17" s="84"/>
      <c r="V17" s="85"/>
      <c r="W17" s="82"/>
      <c r="X17" s="84"/>
      <c r="Y17" s="84"/>
      <c r="Z17" s="84"/>
      <c r="AA17" s="84"/>
      <c r="AB17" s="84"/>
      <c r="AC17" s="85"/>
      <c r="AD17" s="82"/>
      <c r="AE17" s="84"/>
      <c r="AF17" s="84"/>
      <c r="AG17" s="84"/>
      <c r="AH17" s="84"/>
      <c r="AI17" s="84"/>
      <c r="AJ17" s="85"/>
      <c r="AK17" s="86"/>
      <c r="AL17" s="84"/>
      <c r="AM17" s="84"/>
      <c r="AN17" s="84"/>
      <c r="AO17" s="84"/>
      <c r="AP17" s="84"/>
      <c r="AQ17" s="85"/>
      <c r="AR17" s="1016">
        <f t="shared" si="0"/>
        <v>0</v>
      </c>
      <c r="AS17" s="1016"/>
      <c r="AT17" s="1017"/>
      <c r="AU17" s="1018"/>
      <c r="AV17" s="1019"/>
      <c r="AW17" s="1020"/>
      <c r="AX17" s="1018"/>
      <c r="AY17" s="1019"/>
      <c r="AZ17" s="1021"/>
    </row>
    <row r="18" spans="1:52" ht="21.2" customHeight="1" x14ac:dyDescent="0.4">
      <c r="A18" s="76"/>
      <c r="B18" s="77"/>
      <c r="C18" s="77"/>
      <c r="D18" s="78"/>
      <c r="E18" s="1011"/>
      <c r="F18" s="1012"/>
      <c r="G18" s="79"/>
      <c r="H18" s="80"/>
      <c r="I18" s="80"/>
      <c r="J18" s="80"/>
      <c r="K18" s="81"/>
      <c r="L18" s="1013"/>
      <c r="M18" s="1014"/>
      <c r="N18" s="1014"/>
      <c r="O18" s="1015"/>
      <c r="P18" s="82"/>
      <c r="Q18" s="83"/>
      <c r="R18" s="83"/>
      <c r="S18" s="83"/>
      <c r="T18" s="83"/>
      <c r="U18" s="84"/>
      <c r="V18" s="85"/>
      <c r="W18" s="82"/>
      <c r="X18" s="84"/>
      <c r="Y18" s="84"/>
      <c r="Z18" s="84"/>
      <c r="AA18" s="84"/>
      <c r="AB18" s="84"/>
      <c r="AC18" s="85"/>
      <c r="AD18" s="82"/>
      <c r="AE18" s="84"/>
      <c r="AF18" s="84"/>
      <c r="AG18" s="84"/>
      <c r="AH18" s="84"/>
      <c r="AI18" s="84"/>
      <c r="AJ18" s="85"/>
      <c r="AK18" s="86"/>
      <c r="AL18" s="84"/>
      <c r="AM18" s="84"/>
      <c r="AN18" s="84"/>
      <c r="AO18" s="84"/>
      <c r="AP18" s="84"/>
      <c r="AQ18" s="85"/>
      <c r="AR18" s="1016">
        <f t="shared" si="0"/>
        <v>0</v>
      </c>
      <c r="AS18" s="1016"/>
      <c r="AT18" s="1017"/>
      <c r="AU18" s="1018"/>
      <c r="AV18" s="1019"/>
      <c r="AW18" s="1020"/>
      <c r="AX18" s="1018"/>
      <c r="AY18" s="1019"/>
      <c r="AZ18" s="1021"/>
    </row>
    <row r="19" spans="1:52" ht="21.2" customHeight="1" x14ac:dyDescent="0.4">
      <c r="A19" s="76"/>
      <c r="B19" s="77"/>
      <c r="C19" s="77"/>
      <c r="D19" s="78"/>
      <c r="E19" s="1011"/>
      <c r="F19" s="1012"/>
      <c r="G19" s="79"/>
      <c r="H19" s="80"/>
      <c r="I19" s="80"/>
      <c r="J19" s="80"/>
      <c r="K19" s="81"/>
      <c r="L19" s="1013"/>
      <c r="M19" s="1014"/>
      <c r="N19" s="1014"/>
      <c r="O19" s="1015"/>
      <c r="P19" s="82"/>
      <c r="Q19" s="83"/>
      <c r="R19" s="83"/>
      <c r="S19" s="83"/>
      <c r="T19" s="83"/>
      <c r="U19" s="84"/>
      <c r="V19" s="85"/>
      <c r="W19" s="82"/>
      <c r="X19" s="84"/>
      <c r="Y19" s="84"/>
      <c r="Z19" s="84"/>
      <c r="AA19" s="84"/>
      <c r="AB19" s="84"/>
      <c r="AC19" s="85"/>
      <c r="AD19" s="82"/>
      <c r="AE19" s="84"/>
      <c r="AF19" s="84"/>
      <c r="AG19" s="84"/>
      <c r="AH19" s="84"/>
      <c r="AI19" s="84"/>
      <c r="AJ19" s="85"/>
      <c r="AK19" s="86"/>
      <c r="AL19" s="84"/>
      <c r="AM19" s="84"/>
      <c r="AN19" s="84"/>
      <c r="AO19" s="84"/>
      <c r="AP19" s="84"/>
      <c r="AQ19" s="85"/>
      <c r="AR19" s="1016">
        <f t="shared" si="0"/>
        <v>0</v>
      </c>
      <c r="AS19" s="1016"/>
      <c r="AT19" s="1017"/>
      <c r="AU19" s="1018"/>
      <c r="AV19" s="1019"/>
      <c r="AW19" s="1020"/>
      <c r="AX19" s="1018"/>
      <c r="AY19" s="1019"/>
      <c r="AZ19" s="1021"/>
    </row>
    <row r="20" spans="1:52" ht="21.2" customHeight="1" x14ac:dyDescent="0.4">
      <c r="A20" s="76"/>
      <c r="B20" s="77"/>
      <c r="C20" s="77"/>
      <c r="D20" s="78"/>
      <c r="E20" s="1011"/>
      <c r="F20" s="1012"/>
      <c r="G20" s="79"/>
      <c r="H20" s="80"/>
      <c r="I20" s="80"/>
      <c r="J20" s="80"/>
      <c r="K20" s="81"/>
      <c r="L20" s="1013"/>
      <c r="M20" s="1014"/>
      <c r="N20" s="1014"/>
      <c r="O20" s="1015"/>
      <c r="P20" s="82"/>
      <c r="Q20" s="84"/>
      <c r="R20" s="84"/>
      <c r="S20" s="84"/>
      <c r="T20" s="84"/>
      <c r="U20" s="84"/>
      <c r="V20" s="85"/>
      <c r="W20" s="82"/>
      <c r="X20" s="84"/>
      <c r="Y20" s="84"/>
      <c r="Z20" s="84"/>
      <c r="AA20" s="84"/>
      <c r="AB20" s="84"/>
      <c r="AC20" s="85"/>
      <c r="AD20" s="82"/>
      <c r="AE20" s="84"/>
      <c r="AF20" s="84"/>
      <c r="AG20" s="84"/>
      <c r="AH20" s="84"/>
      <c r="AI20" s="84"/>
      <c r="AJ20" s="85"/>
      <c r="AK20" s="86"/>
      <c r="AL20" s="84"/>
      <c r="AM20" s="84"/>
      <c r="AN20" s="84"/>
      <c r="AO20" s="84"/>
      <c r="AP20" s="84"/>
      <c r="AQ20" s="85"/>
      <c r="AR20" s="1016">
        <f t="shared" si="0"/>
        <v>0</v>
      </c>
      <c r="AS20" s="1016"/>
      <c r="AT20" s="1017"/>
      <c r="AU20" s="1018"/>
      <c r="AV20" s="1019"/>
      <c r="AW20" s="1020"/>
      <c r="AX20" s="1018"/>
      <c r="AY20" s="1019"/>
      <c r="AZ20" s="1021"/>
    </row>
    <row r="21" spans="1:52" ht="21.2" customHeight="1" x14ac:dyDescent="0.4">
      <c r="A21" s="76"/>
      <c r="B21" s="77"/>
      <c r="C21" s="77"/>
      <c r="D21" s="78"/>
      <c r="E21" s="1011"/>
      <c r="F21" s="1012"/>
      <c r="G21" s="79"/>
      <c r="H21" s="80"/>
      <c r="I21" s="80"/>
      <c r="J21" s="80"/>
      <c r="K21" s="81"/>
      <c r="L21" s="1013"/>
      <c r="M21" s="1014"/>
      <c r="N21" s="1014"/>
      <c r="O21" s="1015"/>
      <c r="P21" s="82"/>
      <c r="Q21" s="84"/>
      <c r="R21" s="84"/>
      <c r="S21" s="84"/>
      <c r="T21" s="84"/>
      <c r="U21" s="84"/>
      <c r="V21" s="85"/>
      <c r="W21" s="82"/>
      <c r="X21" s="84"/>
      <c r="Y21" s="84"/>
      <c r="Z21" s="84"/>
      <c r="AA21" s="84"/>
      <c r="AB21" s="84"/>
      <c r="AC21" s="85"/>
      <c r="AD21" s="82"/>
      <c r="AE21" s="84"/>
      <c r="AF21" s="84"/>
      <c r="AG21" s="84"/>
      <c r="AH21" s="84"/>
      <c r="AI21" s="84"/>
      <c r="AJ21" s="85"/>
      <c r="AK21" s="86"/>
      <c r="AL21" s="84"/>
      <c r="AM21" s="84"/>
      <c r="AN21" s="84"/>
      <c r="AO21" s="84"/>
      <c r="AP21" s="84"/>
      <c r="AQ21" s="85"/>
      <c r="AR21" s="1016">
        <f t="shared" si="0"/>
        <v>0</v>
      </c>
      <c r="AS21" s="1016"/>
      <c r="AT21" s="1017"/>
      <c r="AU21" s="1018"/>
      <c r="AV21" s="1019"/>
      <c r="AW21" s="1020"/>
      <c r="AX21" s="1018"/>
      <c r="AY21" s="1019"/>
      <c r="AZ21" s="1021"/>
    </row>
    <row r="22" spans="1:52" ht="21.2" customHeight="1" x14ac:dyDescent="0.4">
      <c r="A22" s="76"/>
      <c r="B22" s="77"/>
      <c r="C22" s="77"/>
      <c r="D22" s="78"/>
      <c r="E22" s="1011"/>
      <c r="F22" s="1012"/>
      <c r="G22" s="79"/>
      <c r="H22" s="80"/>
      <c r="I22" s="80"/>
      <c r="J22" s="80"/>
      <c r="K22" s="81"/>
      <c r="L22" s="1013"/>
      <c r="M22" s="1014"/>
      <c r="N22" s="1014"/>
      <c r="O22" s="1015"/>
      <c r="P22" s="82"/>
      <c r="Q22" s="84"/>
      <c r="R22" s="84"/>
      <c r="S22" s="84"/>
      <c r="T22" s="84"/>
      <c r="U22" s="84"/>
      <c r="V22" s="85"/>
      <c r="W22" s="82"/>
      <c r="X22" s="84"/>
      <c r="Y22" s="84"/>
      <c r="Z22" s="84"/>
      <c r="AA22" s="84"/>
      <c r="AB22" s="84"/>
      <c r="AC22" s="85"/>
      <c r="AD22" s="82"/>
      <c r="AE22" s="84"/>
      <c r="AF22" s="84"/>
      <c r="AG22" s="84"/>
      <c r="AH22" s="84"/>
      <c r="AI22" s="84"/>
      <c r="AJ22" s="85"/>
      <c r="AK22" s="86"/>
      <c r="AL22" s="84"/>
      <c r="AM22" s="84"/>
      <c r="AN22" s="84"/>
      <c r="AO22" s="84"/>
      <c r="AP22" s="84"/>
      <c r="AQ22" s="85"/>
      <c r="AR22" s="1016">
        <f t="shared" si="0"/>
        <v>0</v>
      </c>
      <c r="AS22" s="1016"/>
      <c r="AT22" s="1017"/>
      <c r="AU22" s="1018"/>
      <c r="AV22" s="1019"/>
      <c r="AW22" s="1020"/>
      <c r="AX22" s="1018"/>
      <c r="AY22" s="1019"/>
      <c r="AZ22" s="1021"/>
    </row>
    <row r="23" spans="1:52" ht="21.2" customHeight="1" x14ac:dyDescent="0.4">
      <c r="A23" s="76"/>
      <c r="B23" s="77"/>
      <c r="C23" s="77"/>
      <c r="D23" s="78"/>
      <c r="E23" s="1011"/>
      <c r="F23" s="1012"/>
      <c r="G23" s="79"/>
      <c r="H23" s="80"/>
      <c r="I23" s="80"/>
      <c r="J23" s="80"/>
      <c r="K23" s="81"/>
      <c r="L23" s="1013"/>
      <c r="M23" s="1014"/>
      <c r="N23" s="1014"/>
      <c r="O23" s="1015"/>
      <c r="P23" s="82"/>
      <c r="Q23" s="84"/>
      <c r="R23" s="84"/>
      <c r="S23" s="84"/>
      <c r="T23" s="84"/>
      <c r="U23" s="84"/>
      <c r="V23" s="85"/>
      <c r="W23" s="82"/>
      <c r="X23" s="84"/>
      <c r="Y23" s="84"/>
      <c r="Z23" s="84"/>
      <c r="AA23" s="84"/>
      <c r="AB23" s="84"/>
      <c r="AC23" s="85"/>
      <c r="AD23" s="82"/>
      <c r="AE23" s="84"/>
      <c r="AF23" s="84"/>
      <c r="AG23" s="84"/>
      <c r="AH23" s="84"/>
      <c r="AI23" s="84"/>
      <c r="AJ23" s="85"/>
      <c r="AK23" s="86"/>
      <c r="AL23" s="84"/>
      <c r="AM23" s="84"/>
      <c r="AN23" s="84"/>
      <c r="AO23" s="84"/>
      <c r="AP23" s="84"/>
      <c r="AQ23" s="85"/>
      <c r="AR23" s="1016">
        <f t="shared" si="0"/>
        <v>0</v>
      </c>
      <c r="AS23" s="1016"/>
      <c r="AT23" s="1017"/>
      <c r="AU23" s="1018"/>
      <c r="AV23" s="1019"/>
      <c r="AW23" s="1020"/>
      <c r="AX23" s="1018"/>
      <c r="AY23" s="1019"/>
      <c r="AZ23" s="1021"/>
    </row>
    <row r="24" spans="1:52" ht="21.2" customHeight="1" x14ac:dyDescent="0.4">
      <c r="A24" s="76"/>
      <c r="B24" s="77"/>
      <c r="C24" s="77"/>
      <c r="D24" s="78"/>
      <c r="E24" s="1011"/>
      <c r="F24" s="1012"/>
      <c r="G24" s="79"/>
      <c r="H24" s="80"/>
      <c r="I24" s="80"/>
      <c r="J24" s="80"/>
      <c r="K24" s="81"/>
      <c r="L24" s="1013"/>
      <c r="M24" s="1014"/>
      <c r="N24" s="1014"/>
      <c r="O24" s="1015"/>
      <c r="P24" s="82"/>
      <c r="Q24" s="83"/>
      <c r="R24" s="83"/>
      <c r="S24" s="83"/>
      <c r="T24" s="83"/>
      <c r="U24" s="84"/>
      <c r="V24" s="85"/>
      <c r="W24" s="82"/>
      <c r="X24" s="84"/>
      <c r="Y24" s="84"/>
      <c r="Z24" s="84"/>
      <c r="AA24" s="84"/>
      <c r="AB24" s="84"/>
      <c r="AC24" s="85"/>
      <c r="AD24" s="82"/>
      <c r="AE24" s="84"/>
      <c r="AF24" s="84"/>
      <c r="AG24" s="84"/>
      <c r="AH24" s="84"/>
      <c r="AI24" s="84"/>
      <c r="AJ24" s="85"/>
      <c r="AK24" s="86"/>
      <c r="AL24" s="84"/>
      <c r="AM24" s="84"/>
      <c r="AN24" s="84"/>
      <c r="AO24" s="84"/>
      <c r="AP24" s="84"/>
      <c r="AQ24" s="85"/>
      <c r="AR24" s="1016">
        <f t="shared" si="0"/>
        <v>0</v>
      </c>
      <c r="AS24" s="1016"/>
      <c r="AT24" s="1017"/>
      <c r="AU24" s="1018"/>
      <c r="AV24" s="1019"/>
      <c r="AW24" s="1020"/>
      <c r="AX24" s="1018"/>
      <c r="AY24" s="1019"/>
      <c r="AZ24" s="1021"/>
    </row>
    <row r="25" spans="1:52" ht="21.2" customHeight="1" thickBot="1" x14ac:dyDescent="0.45">
      <c r="A25" s="87"/>
      <c r="B25" s="88"/>
      <c r="C25" s="88"/>
      <c r="D25" s="89"/>
      <c r="E25" s="1048"/>
      <c r="F25" s="1049"/>
      <c r="G25" s="90"/>
      <c r="H25" s="91"/>
      <c r="I25" s="91"/>
      <c r="J25" s="91"/>
      <c r="K25" s="92"/>
      <c r="L25" s="1050"/>
      <c r="M25" s="1051"/>
      <c r="N25" s="1051"/>
      <c r="O25" s="1052"/>
      <c r="P25" s="93"/>
      <c r="Q25" s="94"/>
      <c r="R25" s="94"/>
      <c r="S25" s="94"/>
      <c r="T25" s="94"/>
      <c r="U25" s="94"/>
      <c r="V25" s="95"/>
      <c r="W25" s="93"/>
      <c r="X25" s="94"/>
      <c r="Y25" s="94"/>
      <c r="Z25" s="94"/>
      <c r="AA25" s="94"/>
      <c r="AB25" s="94"/>
      <c r="AC25" s="95"/>
      <c r="AD25" s="93"/>
      <c r="AE25" s="94"/>
      <c r="AF25" s="94"/>
      <c r="AG25" s="94"/>
      <c r="AH25" s="94"/>
      <c r="AI25" s="94"/>
      <c r="AJ25" s="95"/>
      <c r="AK25" s="96"/>
      <c r="AL25" s="94"/>
      <c r="AM25" s="94"/>
      <c r="AN25" s="94"/>
      <c r="AO25" s="94"/>
      <c r="AP25" s="94"/>
      <c r="AQ25" s="95"/>
      <c r="AR25" s="1016">
        <f>SUM(P25:AQ25)</f>
        <v>0</v>
      </c>
      <c r="AS25" s="1016"/>
      <c r="AT25" s="1017"/>
      <c r="AU25" s="1018"/>
      <c r="AV25" s="1019"/>
      <c r="AW25" s="1020"/>
      <c r="AX25" s="1018"/>
      <c r="AY25" s="1019"/>
      <c r="AZ25" s="1021"/>
    </row>
    <row r="26" spans="1:52" ht="21.2" customHeight="1" thickBot="1" x14ac:dyDescent="0.45">
      <c r="A26" s="97"/>
      <c r="B26" s="54"/>
      <c r="C26" s="54"/>
      <c r="D26" s="54"/>
      <c r="E26" s="54"/>
      <c r="F26" s="54"/>
      <c r="G26" s="54"/>
      <c r="H26" s="54"/>
      <c r="I26" s="54"/>
      <c r="J26" s="54"/>
      <c r="K26" s="54"/>
      <c r="L26" s="54"/>
      <c r="M26" s="54"/>
      <c r="N26" s="54"/>
      <c r="O26" s="54"/>
      <c r="P26" s="54"/>
      <c r="Q26" s="54"/>
      <c r="R26" s="54"/>
      <c r="S26" s="54"/>
      <c r="T26" s="54"/>
      <c r="U26" s="54"/>
      <c r="V26" s="54"/>
      <c r="W26" s="98"/>
      <c r="X26" s="54"/>
      <c r="Y26" s="54"/>
      <c r="Z26" s="99" t="s">
        <v>297</v>
      </c>
      <c r="AA26" s="100"/>
      <c r="AB26" s="100"/>
      <c r="AC26" s="100"/>
      <c r="AD26" s="101"/>
      <c r="AE26" s="100"/>
      <c r="AF26" s="100"/>
      <c r="AG26" s="100"/>
      <c r="AH26" s="100"/>
      <c r="AI26" s="100"/>
      <c r="AJ26" s="100"/>
      <c r="AK26" s="100"/>
      <c r="AL26" s="100"/>
      <c r="AM26" s="100"/>
      <c r="AN26" s="100"/>
      <c r="AO26" s="100"/>
      <c r="AP26" s="100"/>
      <c r="AQ26" s="100"/>
      <c r="AR26" s="100"/>
      <c r="AS26" s="100"/>
      <c r="AT26" s="100"/>
      <c r="AU26" s="1053"/>
      <c r="AV26" s="1054"/>
      <c r="AW26" s="1055"/>
      <c r="AX26" s="53"/>
      <c r="AY26" s="54"/>
      <c r="AZ26" s="54"/>
    </row>
    <row r="27" spans="1:52" ht="21.2" customHeight="1" x14ac:dyDescent="0.4">
      <c r="A27" s="102"/>
      <c r="B27" s="102"/>
      <c r="C27" s="102"/>
      <c r="D27" s="102"/>
      <c r="E27" s="102"/>
      <c r="F27" s="102"/>
      <c r="G27" s="102"/>
      <c r="H27" s="102"/>
      <c r="I27" s="102"/>
      <c r="J27" s="102"/>
      <c r="K27" s="102"/>
      <c r="L27" s="102"/>
      <c r="M27" s="102"/>
      <c r="N27" s="102"/>
      <c r="O27" s="102"/>
      <c r="AR27" s="60"/>
      <c r="AS27" s="60"/>
      <c r="AT27" s="60"/>
      <c r="AU27" s="60"/>
      <c r="AV27" s="60"/>
      <c r="AW27" s="60"/>
      <c r="AX27" s="60"/>
      <c r="AY27" s="60"/>
      <c r="AZ27" s="60"/>
    </row>
    <row r="28" spans="1:52" ht="18.75" customHeight="1" x14ac:dyDescent="0.4">
      <c r="A28" s="103" t="s">
        <v>298</v>
      </c>
      <c r="B28" s="102"/>
      <c r="C28" s="102"/>
      <c r="D28" s="102"/>
      <c r="E28" s="102"/>
      <c r="F28" s="102"/>
      <c r="G28" s="102"/>
      <c r="H28" s="102"/>
      <c r="I28" s="102"/>
      <c r="J28" s="102"/>
      <c r="K28" s="102"/>
      <c r="L28" s="102"/>
      <c r="M28" s="102"/>
      <c r="N28" s="102"/>
      <c r="O28" s="102"/>
      <c r="AR28" s="60"/>
      <c r="AS28" s="60"/>
      <c r="AT28" s="60"/>
      <c r="AU28" s="60"/>
      <c r="AV28" s="60"/>
      <c r="AW28" s="60"/>
      <c r="AX28" s="60"/>
      <c r="AY28" s="60"/>
      <c r="AZ28" s="60"/>
    </row>
    <row r="29" spans="1:52" ht="18.75" customHeight="1" x14ac:dyDescent="0.4">
      <c r="A29" s="103" t="s">
        <v>299</v>
      </c>
      <c r="B29" s="102"/>
      <c r="C29" s="102"/>
      <c r="D29" s="102"/>
      <c r="E29" s="102"/>
      <c r="F29" s="102"/>
      <c r="G29" s="102"/>
      <c r="H29" s="102"/>
      <c r="I29" s="102"/>
      <c r="J29" s="102"/>
      <c r="K29" s="102"/>
      <c r="L29" s="102"/>
      <c r="M29" s="102"/>
      <c r="N29" s="102"/>
      <c r="O29" s="102"/>
      <c r="AR29" s="60"/>
      <c r="AS29" s="60"/>
      <c r="AT29" s="60"/>
      <c r="AU29" s="60"/>
      <c r="AV29" s="60"/>
      <c r="AW29" s="60"/>
      <c r="AX29" s="60"/>
      <c r="AY29" s="60"/>
      <c r="AZ29" s="60"/>
    </row>
    <row r="30" spans="1:52" ht="18.75" customHeight="1" x14ac:dyDescent="0.4">
      <c r="A30" s="103" t="s">
        <v>300</v>
      </c>
      <c r="B30" s="102"/>
      <c r="C30" s="102"/>
      <c r="D30" s="102"/>
      <c r="E30" s="102"/>
      <c r="F30" s="102"/>
      <c r="G30" s="102"/>
      <c r="H30" s="102"/>
      <c r="I30" s="102"/>
      <c r="J30" s="102"/>
      <c r="K30" s="102"/>
      <c r="L30" s="102"/>
      <c r="M30" s="102"/>
      <c r="N30" s="102"/>
      <c r="O30" s="102"/>
      <c r="AR30" s="60"/>
      <c r="AS30" s="60"/>
      <c r="AT30" s="60"/>
      <c r="AU30" s="60"/>
      <c r="AV30" s="60"/>
      <c r="AW30" s="60"/>
      <c r="AX30" s="60"/>
      <c r="AY30" s="60"/>
      <c r="AZ30" s="60"/>
    </row>
    <row r="31" spans="1:52" ht="18.75" customHeight="1" x14ac:dyDescent="0.4">
      <c r="A31" s="103" t="s">
        <v>301</v>
      </c>
      <c r="B31" s="102"/>
      <c r="C31" s="102"/>
      <c r="D31" s="102"/>
      <c r="E31" s="102"/>
      <c r="F31" s="102"/>
      <c r="G31" s="102"/>
      <c r="H31" s="102"/>
      <c r="I31" s="102"/>
      <c r="J31" s="102"/>
      <c r="K31" s="102"/>
      <c r="L31" s="102"/>
      <c r="M31" s="102"/>
      <c r="N31" s="102"/>
      <c r="O31" s="102"/>
      <c r="AR31" s="60"/>
      <c r="AS31" s="60"/>
      <c r="AT31" s="60"/>
      <c r="AU31" s="60"/>
      <c r="AV31" s="60"/>
      <c r="AW31" s="60"/>
      <c r="AX31" s="60"/>
      <c r="AY31" s="60"/>
      <c r="AZ31" s="60"/>
    </row>
    <row r="32" spans="1:52" ht="18.75" customHeight="1" x14ac:dyDescent="0.4">
      <c r="A32" s="103" t="s">
        <v>302</v>
      </c>
      <c r="B32" s="102"/>
      <c r="C32" s="102"/>
      <c r="D32" s="102"/>
      <c r="E32" s="102"/>
      <c r="F32" s="102"/>
      <c r="G32" s="102"/>
      <c r="H32" s="102"/>
      <c r="I32" s="102"/>
      <c r="J32" s="102"/>
      <c r="K32" s="102"/>
      <c r="L32" s="102"/>
      <c r="M32" s="102"/>
      <c r="N32" s="102"/>
      <c r="O32" s="102"/>
      <c r="AR32" s="60"/>
      <c r="AS32" s="60"/>
      <c r="AT32" s="60"/>
      <c r="AU32" s="60"/>
      <c r="AV32" s="60"/>
      <c r="AW32" s="60"/>
      <c r="AX32" s="60"/>
      <c r="AY32" s="60"/>
      <c r="AZ32" s="60"/>
    </row>
    <row r="33" spans="1:53" ht="18.75" customHeight="1" x14ac:dyDescent="0.4">
      <c r="A33" s="103" t="s">
        <v>303</v>
      </c>
      <c r="B33" s="102"/>
      <c r="C33" s="102"/>
      <c r="D33" s="102"/>
      <c r="E33" s="102"/>
      <c r="F33" s="102"/>
      <c r="G33" s="102"/>
      <c r="H33" s="102"/>
      <c r="I33" s="102"/>
      <c r="J33" s="102"/>
      <c r="K33" s="102"/>
      <c r="L33" s="102"/>
      <c r="M33" s="102"/>
      <c r="N33" s="102"/>
      <c r="O33" s="102"/>
      <c r="AR33" s="60"/>
      <c r="AS33" s="60"/>
      <c r="AT33" s="60"/>
      <c r="AU33" s="60"/>
      <c r="AV33" s="60"/>
      <c r="AW33" s="60"/>
      <c r="AX33" s="60"/>
      <c r="AY33" s="60"/>
      <c r="AZ33" s="60"/>
    </row>
    <row r="34" spans="1:53" ht="18.75" customHeight="1" x14ac:dyDescent="0.4">
      <c r="A34" s="103" t="s">
        <v>304</v>
      </c>
      <c r="B34" s="102"/>
      <c r="C34" s="102"/>
      <c r="D34" s="102"/>
      <c r="E34" s="102"/>
      <c r="F34" s="102"/>
      <c r="G34" s="102"/>
      <c r="H34" s="102"/>
      <c r="I34" s="102"/>
      <c r="J34" s="102"/>
      <c r="K34" s="102"/>
      <c r="L34" s="102"/>
      <c r="M34" s="102"/>
      <c r="N34" s="102"/>
      <c r="O34" s="102"/>
      <c r="AR34" s="60"/>
      <c r="AS34" s="60"/>
      <c r="AT34" s="60"/>
      <c r="AU34" s="60"/>
      <c r="AV34" s="60"/>
      <c r="AW34" s="60"/>
      <c r="AX34" s="60"/>
      <c r="AY34" s="60"/>
      <c r="AZ34" s="60"/>
    </row>
    <row r="35" spans="1:53" ht="18.75" customHeight="1" x14ac:dyDescent="0.4">
      <c r="A35" s="103" t="s">
        <v>305</v>
      </c>
      <c r="B35" s="102"/>
      <c r="C35" s="102"/>
      <c r="D35" s="102"/>
      <c r="E35" s="102"/>
      <c r="F35" s="102"/>
      <c r="G35" s="102"/>
      <c r="H35" s="102"/>
      <c r="I35" s="102"/>
      <c r="J35" s="102"/>
      <c r="K35" s="102"/>
      <c r="L35" s="102"/>
      <c r="M35" s="102"/>
      <c r="N35" s="102"/>
      <c r="O35" s="102"/>
      <c r="AR35" s="60"/>
      <c r="AS35" s="60"/>
      <c r="AT35" s="60"/>
      <c r="AU35" s="60"/>
      <c r="AV35" s="60"/>
      <c r="AW35" s="60"/>
      <c r="AX35" s="60"/>
      <c r="AY35" s="60"/>
      <c r="AZ35" s="60"/>
    </row>
    <row r="36" spans="1:53" ht="18.75" customHeight="1" x14ac:dyDescent="0.4">
      <c r="A36" s="103" t="s">
        <v>306</v>
      </c>
      <c r="B36" s="102"/>
      <c r="C36" s="102"/>
      <c r="D36" s="102"/>
      <c r="E36" s="102"/>
      <c r="F36" s="102"/>
      <c r="G36" s="102"/>
      <c r="H36" s="102"/>
      <c r="I36" s="102"/>
      <c r="J36" s="102"/>
      <c r="K36" s="102"/>
      <c r="L36" s="102"/>
      <c r="M36" s="102"/>
      <c r="N36" s="102"/>
      <c r="O36" s="102"/>
      <c r="AR36" s="60"/>
      <c r="AS36" s="60"/>
      <c r="AT36" s="60"/>
      <c r="AU36" s="60"/>
      <c r="AV36" s="60"/>
      <c r="AW36" s="60"/>
      <c r="AX36" s="60"/>
      <c r="AY36" s="60"/>
      <c r="AZ36" s="60"/>
    </row>
    <row r="37" spans="1:53" ht="14.25" x14ac:dyDescent="0.4">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row>
    <row r="38" spans="1:53" ht="21.2" customHeight="1" x14ac:dyDescent="0.4">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21.2" customHeight="1" x14ac:dyDescent="0.4">
      <c r="A39" s="104"/>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row>
    <row r="40" spans="1:53" ht="21.2" customHeight="1" x14ac:dyDescent="0.4">
      <c r="A40" s="104"/>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row>
    <row r="41" spans="1:53" ht="21.2" customHeight="1" x14ac:dyDescent="0.4">
      <c r="A41" s="104"/>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row>
    <row r="42" spans="1:53" ht="21.2" customHeight="1" x14ac:dyDescent="0.4">
      <c r="A42" s="104"/>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row>
    <row r="43" spans="1:53" ht="21.2" customHeight="1" x14ac:dyDescent="0.4">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row>
    <row r="44" spans="1:53" ht="21.2" customHeight="1" x14ac:dyDescent="0.4">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row>
    <row r="45" spans="1:53" ht="21.2" customHeight="1" x14ac:dyDescent="0.4">
      <c r="A45" s="104"/>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row>
    <row r="46" spans="1:53" ht="21.2" customHeight="1" x14ac:dyDescent="0.4">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11CE-45F6-448B-8CA4-BD99017C58B3}">
  <sheetPr>
    <tabColor theme="4"/>
  </sheetPr>
  <dimension ref="A1:BG55"/>
  <sheetViews>
    <sheetView view="pageBreakPreview" zoomScaleNormal="100" zoomScaleSheetLayoutView="100" workbookViewId="0">
      <selection activeCell="B2" sqref="B2"/>
    </sheetView>
  </sheetViews>
  <sheetFormatPr defaultColWidth="3.5" defaultRowHeight="13.5" x14ac:dyDescent="0.15"/>
  <cols>
    <col min="1" max="1" width="1.25" style="110" customWidth="1"/>
    <col min="2" max="2" width="3.125" style="168" customWidth="1"/>
    <col min="3" max="5" width="3.125" style="110" customWidth="1"/>
    <col min="6" max="6" width="7.625" style="110" customWidth="1"/>
    <col min="7" max="30" width="3.125" style="110" customWidth="1"/>
    <col min="31" max="33" width="3.25" style="110" customWidth="1"/>
    <col min="34" max="34" width="3.125" style="110" customWidth="1"/>
    <col min="35" max="35" width="1.25" style="110" customWidth="1"/>
    <col min="36" max="256" width="3.5" style="110"/>
    <col min="257" max="257" width="1.25" style="110" customWidth="1"/>
    <col min="258" max="286" width="3.125" style="110" customWidth="1"/>
    <col min="287" max="289" width="3.25" style="110" customWidth="1"/>
    <col min="290" max="290" width="3.125" style="110" customWidth="1"/>
    <col min="291" max="291" width="1.25" style="110" customWidth="1"/>
    <col min="292" max="512" width="3.5" style="110"/>
    <col min="513" max="513" width="1.25" style="110" customWidth="1"/>
    <col min="514" max="542" width="3.125" style="110" customWidth="1"/>
    <col min="543" max="545" width="3.25" style="110" customWidth="1"/>
    <col min="546" max="546" width="3.125" style="110" customWidth="1"/>
    <col min="547" max="547" width="1.25" style="110" customWidth="1"/>
    <col min="548" max="768" width="3.5" style="110"/>
    <col min="769" max="769" width="1.25" style="110" customWidth="1"/>
    <col min="770" max="798" width="3.125" style="110" customWidth="1"/>
    <col min="799" max="801" width="3.25" style="110" customWidth="1"/>
    <col min="802" max="802" width="3.125" style="110" customWidth="1"/>
    <col min="803" max="803" width="1.25" style="110" customWidth="1"/>
    <col min="804" max="1024" width="3.5" style="110"/>
    <col min="1025" max="1025" width="1.25" style="110" customWidth="1"/>
    <col min="1026" max="1054" width="3.125" style="110" customWidth="1"/>
    <col min="1055" max="1057" width="3.25" style="110" customWidth="1"/>
    <col min="1058" max="1058" width="3.125" style="110" customWidth="1"/>
    <col min="1059" max="1059" width="1.25" style="110" customWidth="1"/>
    <col min="1060" max="1280" width="3.5" style="110"/>
    <col min="1281" max="1281" width="1.25" style="110" customWidth="1"/>
    <col min="1282" max="1310" width="3.125" style="110" customWidth="1"/>
    <col min="1311" max="1313" width="3.25" style="110" customWidth="1"/>
    <col min="1314" max="1314" width="3.125" style="110" customWidth="1"/>
    <col min="1315" max="1315" width="1.25" style="110" customWidth="1"/>
    <col min="1316" max="1536" width="3.5" style="110"/>
    <col min="1537" max="1537" width="1.25" style="110" customWidth="1"/>
    <col min="1538" max="1566" width="3.125" style="110" customWidth="1"/>
    <col min="1567" max="1569" width="3.25" style="110" customWidth="1"/>
    <col min="1570" max="1570" width="3.125" style="110" customWidth="1"/>
    <col min="1571" max="1571" width="1.25" style="110" customWidth="1"/>
    <col min="1572" max="1792" width="3.5" style="110"/>
    <col min="1793" max="1793" width="1.25" style="110" customWidth="1"/>
    <col min="1794" max="1822" width="3.125" style="110" customWidth="1"/>
    <col min="1823" max="1825" width="3.25" style="110" customWidth="1"/>
    <col min="1826" max="1826" width="3.125" style="110" customWidth="1"/>
    <col min="1827" max="1827" width="1.25" style="110" customWidth="1"/>
    <col min="1828" max="2048" width="3.5" style="110"/>
    <col min="2049" max="2049" width="1.25" style="110" customWidth="1"/>
    <col min="2050" max="2078" width="3.125" style="110" customWidth="1"/>
    <col min="2079" max="2081" width="3.25" style="110" customWidth="1"/>
    <col min="2082" max="2082" width="3.125" style="110" customWidth="1"/>
    <col min="2083" max="2083" width="1.25" style="110" customWidth="1"/>
    <col min="2084" max="2304" width="3.5" style="110"/>
    <col min="2305" max="2305" width="1.25" style="110" customWidth="1"/>
    <col min="2306" max="2334" width="3.125" style="110" customWidth="1"/>
    <col min="2335" max="2337" width="3.25" style="110" customWidth="1"/>
    <col min="2338" max="2338" width="3.125" style="110" customWidth="1"/>
    <col min="2339" max="2339" width="1.25" style="110" customWidth="1"/>
    <col min="2340" max="2560" width="3.5" style="110"/>
    <col min="2561" max="2561" width="1.25" style="110" customWidth="1"/>
    <col min="2562" max="2590" width="3.125" style="110" customWidth="1"/>
    <col min="2591" max="2593" width="3.25" style="110" customWidth="1"/>
    <col min="2594" max="2594" width="3.125" style="110" customWidth="1"/>
    <col min="2595" max="2595" width="1.25" style="110" customWidth="1"/>
    <col min="2596" max="2816" width="3.5" style="110"/>
    <col min="2817" max="2817" width="1.25" style="110" customWidth="1"/>
    <col min="2818" max="2846" width="3.125" style="110" customWidth="1"/>
    <col min="2847" max="2849" width="3.25" style="110" customWidth="1"/>
    <col min="2850" max="2850" width="3.125" style="110" customWidth="1"/>
    <col min="2851" max="2851" width="1.25" style="110" customWidth="1"/>
    <col min="2852" max="3072" width="3.5" style="110"/>
    <col min="3073" max="3073" width="1.25" style="110" customWidth="1"/>
    <col min="3074" max="3102" width="3.125" style="110" customWidth="1"/>
    <col min="3103" max="3105" width="3.25" style="110" customWidth="1"/>
    <col min="3106" max="3106" width="3.125" style="110" customWidth="1"/>
    <col min="3107" max="3107" width="1.25" style="110" customWidth="1"/>
    <col min="3108" max="3328" width="3.5" style="110"/>
    <col min="3329" max="3329" width="1.25" style="110" customWidth="1"/>
    <col min="3330" max="3358" width="3.125" style="110" customWidth="1"/>
    <col min="3359" max="3361" width="3.25" style="110" customWidth="1"/>
    <col min="3362" max="3362" width="3.125" style="110" customWidth="1"/>
    <col min="3363" max="3363" width="1.25" style="110" customWidth="1"/>
    <col min="3364" max="3584" width="3.5" style="110"/>
    <col min="3585" max="3585" width="1.25" style="110" customWidth="1"/>
    <col min="3586" max="3614" width="3.125" style="110" customWidth="1"/>
    <col min="3615" max="3617" width="3.25" style="110" customWidth="1"/>
    <col min="3618" max="3618" width="3.125" style="110" customWidth="1"/>
    <col min="3619" max="3619" width="1.25" style="110" customWidth="1"/>
    <col min="3620" max="3840" width="3.5" style="110"/>
    <col min="3841" max="3841" width="1.25" style="110" customWidth="1"/>
    <col min="3842" max="3870" width="3.125" style="110" customWidth="1"/>
    <col min="3871" max="3873" width="3.25" style="110" customWidth="1"/>
    <col min="3874" max="3874" width="3.125" style="110" customWidth="1"/>
    <col min="3875" max="3875" width="1.25" style="110" customWidth="1"/>
    <col min="3876" max="4096" width="3.5" style="110"/>
    <col min="4097" max="4097" width="1.25" style="110" customWidth="1"/>
    <col min="4098" max="4126" width="3.125" style="110" customWidth="1"/>
    <col min="4127" max="4129" width="3.25" style="110" customWidth="1"/>
    <col min="4130" max="4130" width="3.125" style="110" customWidth="1"/>
    <col min="4131" max="4131" width="1.25" style="110" customWidth="1"/>
    <col min="4132" max="4352" width="3.5" style="110"/>
    <col min="4353" max="4353" width="1.25" style="110" customWidth="1"/>
    <col min="4354" max="4382" width="3.125" style="110" customWidth="1"/>
    <col min="4383" max="4385" width="3.25" style="110" customWidth="1"/>
    <col min="4386" max="4386" width="3.125" style="110" customWidth="1"/>
    <col min="4387" max="4387" width="1.25" style="110" customWidth="1"/>
    <col min="4388" max="4608" width="3.5" style="110"/>
    <col min="4609" max="4609" width="1.25" style="110" customWidth="1"/>
    <col min="4610" max="4638" width="3.125" style="110" customWidth="1"/>
    <col min="4639" max="4641" width="3.25" style="110" customWidth="1"/>
    <col min="4642" max="4642" width="3.125" style="110" customWidth="1"/>
    <col min="4643" max="4643" width="1.25" style="110" customWidth="1"/>
    <col min="4644" max="4864" width="3.5" style="110"/>
    <col min="4865" max="4865" width="1.25" style="110" customWidth="1"/>
    <col min="4866" max="4894" width="3.125" style="110" customWidth="1"/>
    <col min="4895" max="4897" width="3.25" style="110" customWidth="1"/>
    <col min="4898" max="4898" width="3.125" style="110" customWidth="1"/>
    <col min="4899" max="4899" width="1.25" style="110" customWidth="1"/>
    <col min="4900" max="5120" width="3.5" style="110"/>
    <col min="5121" max="5121" width="1.25" style="110" customWidth="1"/>
    <col min="5122" max="5150" width="3.125" style="110" customWidth="1"/>
    <col min="5151" max="5153" width="3.25" style="110" customWidth="1"/>
    <col min="5154" max="5154" width="3.125" style="110" customWidth="1"/>
    <col min="5155" max="5155" width="1.25" style="110" customWidth="1"/>
    <col min="5156" max="5376" width="3.5" style="110"/>
    <col min="5377" max="5377" width="1.25" style="110" customWidth="1"/>
    <col min="5378" max="5406" width="3.125" style="110" customWidth="1"/>
    <col min="5407" max="5409" width="3.25" style="110" customWidth="1"/>
    <col min="5410" max="5410" width="3.125" style="110" customWidth="1"/>
    <col min="5411" max="5411" width="1.25" style="110" customWidth="1"/>
    <col min="5412" max="5632" width="3.5" style="110"/>
    <col min="5633" max="5633" width="1.25" style="110" customWidth="1"/>
    <col min="5634" max="5662" width="3.125" style="110" customWidth="1"/>
    <col min="5663" max="5665" width="3.25" style="110" customWidth="1"/>
    <col min="5666" max="5666" width="3.125" style="110" customWidth="1"/>
    <col min="5667" max="5667" width="1.25" style="110" customWidth="1"/>
    <col min="5668" max="5888" width="3.5" style="110"/>
    <col min="5889" max="5889" width="1.25" style="110" customWidth="1"/>
    <col min="5890" max="5918" width="3.125" style="110" customWidth="1"/>
    <col min="5919" max="5921" width="3.25" style="110" customWidth="1"/>
    <col min="5922" max="5922" width="3.125" style="110" customWidth="1"/>
    <col min="5923" max="5923" width="1.25" style="110" customWidth="1"/>
    <col min="5924" max="6144" width="3.5" style="110"/>
    <col min="6145" max="6145" width="1.25" style="110" customWidth="1"/>
    <col min="6146" max="6174" width="3.125" style="110" customWidth="1"/>
    <col min="6175" max="6177" width="3.25" style="110" customWidth="1"/>
    <col min="6178" max="6178" width="3.125" style="110" customWidth="1"/>
    <col min="6179" max="6179" width="1.25" style="110" customWidth="1"/>
    <col min="6180" max="6400" width="3.5" style="110"/>
    <col min="6401" max="6401" width="1.25" style="110" customWidth="1"/>
    <col min="6402" max="6430" width="3.125" style="110" customWidth="1"/>
    <col min="6431" max="6433" width="3.25" style="110" customWidth="1"/>
    <col min="6434" max="6434" width="3.125" style="110" customWidth="1"/>
    <col min="6435" max="6435" width="1.25" style="110" customWidth="1"/>
    <col min="6436" max="6656" width="3.5" style="110"/>
    <col min="6657" max="6657" width="1.25" style="110" customWidth="1"/>
    <col min="6658" max="6686" width="3.125" style="110" customWidth="1"/>
    <col min="6687" max="6689" width="3.25" style="110" customWidth="1"/>
    <col min="6690" max="6690" width="3.125" style="110" customWidth="1"/>
    <col min="6691" max="6691" width="1.25" style="110" customWidth="1"/>
    <col min="6692" max="6912" width="3.5" style="110"/>
    <col min="6913" max="6913" width="1.25" style="110" customWidth="1"/>
    <col min="6914" max="6942" width="3.125" style="110" customWidth="1"/>
    <col min="6943" max="6945" width="3.25" style="110" customWidth="1"/>
    <col min="6946" max="6946" width="3.125" style="110" customWidth="1"/>
    <col min="6947" max="6947" width="1.25" style="110" customWidth="1"/>
    <col min="6948" max="7168" width="3.5" style="110"/>
    <col min="7169" max="7169" width="1.25" style="110" customWidth="1"/>
    <col min="7170" max="7198" width="3.125" style="110" customWidth="1"/>
    <col min="7199" max="7201" width="3.25" style="110" customWidth="1"/>
    <col min="7202" max="7202" width="3.125" style="110" customWidth="1"/>
    <col min="7203" max="7203" width="1.25" style="110" customWidth="1"/>
    <col min="7204" max="7424" width="3.5" style="110"/>
    <col min="7425" max="7425" width="1.25" style="110" customWidth="1"/>
    <col min="7426" max="7454" width="3.125" style="110" customWidth="1"/>
    <col min="7455" max="7457" width="3.25" style="110" customWidth="1"/>
    <col min="7458" max="7458" width="3.125" style="110" customWidth="1"/>
    <col min="7459" max="7459" width="1.25" style="110" customWidth="1"/>
    <col min="7460" max="7680" width="3.5" style="110"/>
    <col min="7681" max="7681" width="1.25" style="110" customWidth="1"/>
    <col min="7682" max="7710" width="3.125" style="110" customWidth="1"/>
    <col min="7711" max="7713" width="3.25" style="110" customWidth="1"/>
    <col min="7714" max="7714" width="3.125" style="110" customWidth="1"/>
    <col min="7715" max="7715" width="1.25" style="110" customWidth="1"/>
    <col min="7716" max="7936" width="3.5" style="110"/>
    <col min="7937" max="7937" width="1.25" style="110" customWidth="1"/>
    <col min="7938" max="7966" width="3.125" style="110" customWidth="1"/>
    <col min="7967" max="7969" width="3.25" style="110" customWidth="1"/>
    <col min="7970" max="7970" width="3.125" style="110" customWidth="1"/>
    <col min="7971" max="7971" width="1.25" style="110" customWidth="1"/>
    <col min="7972" max="8192" width="3.5" style="110"/>
    <col min="8193" max="8193" width="1.25" style="110" customWidth="1"/>
    <col min="8194" max="8222" width="3.125" style="110" customWidth="1"/>
    <col min="8223" max="8225" width="3.25" style="110" customWidth="1"/>
    <col min="8226" max="8226" width="3.125" style="110" customWidth="1"/>
    <col min="8227" max="8227" width="1.25" style="110" customWidth="1"/>
    <col min="8228" max="8448" width="3.5" style="110"/>
    <col min="8449" max="8449" width="1.25" style="110" customWidth="1"/>
    <col min="8450" max="8478" width="3.125" style="110" customWidth="1"/>
    <col min="8479" max="8481" width="3.25" style="110" customWidth="1"/>
    <col min="8482" max="8482" width="3.125" style="110" customWidth="1"/>
    <col min="8483" max="8483" width="1.25" style="110" customWidth="1"/>
    <col min="8484" max="8704" width="3.5" style="110"/>
    <col min="8705" max="8705" width="1.25" style="110" customWidth="1"/>
    <col min="8706" max="8734" width="3.125" style="110" customWidth="1"/>
    <col min="8735" max="8737" width="3.25" style="110" customWidth="1"/>
    <col min="8738" max="8738" width="3.125" style="110" customWidth="1"/>
    <col min="8739" max="8739" width="1.25" style="110" customWidth="1"/>
    <col min="8740" max="8960" width="3.5" style="110"/>
    <col min="8961" max="8961" width="1.25" style="110" customWidth="1"/>
    <col min="8962" max="8990" width="3.125" style="110" customWidth="1"/>
    <col min="8991" max="8993" width="3.25" style="110" customWidth="1"/>
    <col min="8994" max="8994" width="3.125" style="110" customWidth="1"/>
    <col min="8995" max="8995" width="1.25" style="110" customWidth="1"/>
    <col min="8996" max="9216" width="3.5" style="110"/>
    <col min="9217" max="9217" width="1.25" style="110" customWidth="1"/>
    <col min="9218" max="9246" width="3.125" style="110" customWidth="1"/>
    <col min="9247" max="9249" width="3.25" style="110" customWidth="1"/>
    <col min="9250" max="9250" width="3.125" style="110" customWidth="1"/>
    <col min="9251" max="9251" width="1.25" style="110" customWidth="1"/>
    <col min="9252" max="9472" width="3.5" style="110"/>
    <col min="9473" max="9473" width="1.25" style="110" customWidth="1"/>
    <col min="9474" max="9502" width="3.125" style="110" customWidth="1"/>
    <col min="9503" max="9505" width="3.25" style="110" customWidth="1"/>
    <col min="9506" max="9506" width="3.125" style="110" customWidth="1"/>
    <col min="9507" max="9507" width="1.25" style="110" customWidth="1"/>
    <col min="9508" max="9728" width="3.5" style="110"/>
    <col min="9729" max="9729" width="1.25" style="110" customWidth="1"/>
    <col min="9730" max="9758" width="3.125" style="110" customWidth="1"/>
    <col min="9759" max="9761" width="3.25" style="110" customWidth="1"/>
    <col min="9762" max="9762" width="3.125" style="110" customWidth="1"/>
    <col min="9763" max="9763" width="1.25" style="110" customWidth="1"/>
    <col min="9764" max="9984" width="3.5" style="110"/>
    <col min="9985" max="9985" width="1.25" style="110" customWidth="1"/>
    <col min="9986" max="10014" width="3.125" style="110" customWidth="1"/>
    <col min="10015" max="10017" width="3.25" style="110" customWidth="1"/>
    <col min="10018" max="10018" width="3.125" style="110" customWidth="1"/>
    <col min="10019" max="10019" width="1.25" style="110" customWidth="1"/>
    <col min="10020" max="10240" width="3.5" style="110"/>
    <col min="10241" max="10241" width="1.25" style="110" customWidth="1"/>
    <col min="10242" max="10270" width="3.125" style="110" customWidth="1"/>
    <col min="10271" max="10273" width="3.25" style="110" customWidth="1"/>
    <col min="10274" max="10274" width="3.125" style="110" customWidth="1"/>
    <col min="10275" max="10275" width="1.25" style="110" customWidth="1"/>
    <col min="10276" max="10496" width="3.5" style="110"/>
    <col min="10497" max="10497" width="1.25" style="110" customWidth="1"/>
    <col min="10498" max="10526" width="3.125" style="110" customWidth="1"/>
    <col min="10527" max="10529" width="3.25" style="110" customWidth="1"/>
    <col min="10530" max="10530" width="3.125" style="110" customWidth="1"/>
    <col min="10531" max="10531" width="1.25" style="110" customWidth="1"/>
    <col min="10532" max="10752" width="3.5" style="110"/>
    <col min="10753" max="10753" width="1.25" style="110" customWidth="1"/>
    <col min="10754" max="10782" width="3.125" style="110" customWidth="1"/>
    <col min="10783" max="10785" width="3.25" style="110" customWidth="1"/>
    <col min="10786" max="10786" width="3.125" style="110" customWidth="1"/>
    <col min="10787" max="10787" width="1.25" style="110" customWidth="1"/>
    <col min="10788" max="11008" width="3.5" style="110"/>
    <col min="11009" max="11009" width="1.25" style="110" customWidth="1"/>
    <col min="11010" max="11038" width="3.125" style="110" customWidth="1"/>
    <col min="11039" max="11041" width="3.25" style="110" customWidth="1"/>
    <col min="11042" max="11042" width="3.125" style="110" customWidth="1"/>
    <col min="11043" max="11043" width="1.25" style="110" customWidth="1"/>
    <col min="11044" max="11264" width="3.5" style="110"/>
    <col min="11265" max="11265" width="1.25" style="110" customWidth="1"/>
    <col min="11266" max="11294" width="3.125" style="110" customWidth="1"/>
    <col min="11295" max="11297" width="3.25" style="110" customWidth="1"/>
    <col min="11298" max="11298" width="3.125" style="110" customWidth="1"/>
    <col min="11299" max="11299" width="1.25" style="110" customWidth="1"/>
    <col min="11300" max="11520" width="3.5" style="110"/>
    <col min="11521" max="11521" width="1.25" style="110" customWidth="1"/>
    <col min="11522" max="11550" width="3.125" style="110" customWidth="1"/>
    <col min="11551" max="11553" width="3.25" style="110" customWidth="1"/>
    <col min="11554" max="11554" width="3.125" style="110" customWidth="1"/>
    <col min="11555" max="11555" width="1.25" style="110" customWidth="1"/>
    <col min="11556" max="11776" width="3.5" style="110"/>
    <col min="11777" max="11777" width="1.25" style="110" customWidth="1"/>
    <col min="11778" max="11806" width="3.125" style="110" customWidth="1"/>
    <col min="11807" max="11809" width="3.25" style="110" customWidth="1"/>
    <col min="11810" max="11810" width="3.125" style="110" customWidth="1"/>
    <col min="11811" max="11811" width="1.25" style="110" customWidth="1"/>
    <col min="11812" max="12032" width="3.5" style="110"/>
    <col min="12033" max="12033" width="1.25" style="110" customWidth="1"/>
    <col min="12034" max="12062" width="3.125" style="110" customWidth="1"/>
    <col min="12063" max="12065" width="3.25" style="110" customWidth="1"/>
    <col min="12066" max="12066" width="3.125" style="110" customWidth="1"/>
    <col min="12067" max="12067" width="1.25" style="110" customWidth="1"/>
    <col min="12068" max="12288" width="3.5" style="110"/>
    <col min="12289" max="12289" width="1.25" style="110" customWidth="1"/>
    <col min="12290" max="12318" width="3.125" style="110" customWidth="1"/>
    <col min="12319" max="12321" width="3.25" style="110" customWidth="1"/>
    <col min="12322" max="12322" width="3.125" style="110" customWidth="1"/>
    <col min="12323" max="12323" width="1.25" style="110" customWidth="1"/>
    <col min="12324" max="12544" width="3.5" style="110"/>
    <col min="12545" max="12545" width="1.25" style="110" customWidth="1"/>
    <col min="12546" max="12574" width="3.125" style="110" customWidth="1"/>
    <col min="12575" max="12577" width="3.25" style="110" customWidth="1"/>
    <col min="12578" max="12578" width="3.125" style="110" customWidth="1"/>
    <col min="12579" max="12579" width="1.25" style="110" customWidth="1"/>
    <col min="12580" max="12800" width="3.5" style="110"/>
    <col min="12801" max="12801" width="1.25" style="110" customWidth="1"/>
    <col min="12802" max="12830" width="3.125" style="110" customWidth="1"/>
    <col min="12831" max="12833" width="3.25" style="110" customWidth="1"/>
    <col min="12834" max="12834" width="3.125" style="110" customWidth="1"/>
    <col min="12835" max="12835" width="1.25" style="110" customWidth="1"/>
    <col min="12836" max="13056" width="3.5" style="110"/>
    <col min="13057" max="13057" width="1.25" style="110" customWidth="1"/>
    <col min="13058" max="13086" width="3.125" style="110" customWidth="1"/>
    <col min="13087" max="13089" width="3.25" style="110" customWidth="1"/>
    <col min="13090" max="13090" width="3.125" style="110" customWidth="1"/>
    <col min="13091" max="13091" width="1.25" style="110" customWidth="1"/>
    <col min="13092" max="13312" width="3.5" style="110"/>
    <col min="13313" max="13313" width="1.25" style="110" customWidth="1"/>
    <col min="13314" max="13342" width="3.125" style="110" customWidth="1"/>
    <col min="13343" max="13345" width="3.25" style="110" customWidth="1"/>
    <col min="13346" max="13346" width="3.125" style="110" customWidth="1"/>
    <col min="13347" max="13347" width="1.25" style="110" customWidth="1"/>
    <col min="13348" max="13568" width="3.5" style="110"/>
    <col min="13569" max="13569" width="1.25" style="110" customWidth="1"/>
    <col min="13570" max="13598" width="3.125" style="110" customWidth="1"/>
    <col min="13599" max="13601" width="3.25" style="110" customWidth="1"/>
    <col min="13602" max="13602" width="3.125" style="110" customWidth="1"/>
    <col min="13603" max="13603" width="1.25" style="110" customWidth="1"/>
    <col min="13604" max="13824" width="3.5" style="110"/>
    <col min="13825" max="13825" width="1.25" style="110" customWidth="1"/>
    <col min="13826" max="13854" width="3.125" style="110" customWidth="1"/>
    <col min="13855" max="13857" width="3.25" style="110" customWidth="1"/>
    <col min="13858" max="13858" width="3.125" style="110" customWidth="1"/>
    <col min="13859" max="13859" width="1.25" style="110" customWidth="1"/>
    <col min="13860" max="14080" width="3.5" style="110"/>
    <col min="14081" max="14081" width="1.25" style="110" customWidth="1"/>
    <col min="14082" max="14110" width="3.125" style="110" customWidth="1"/>
    <col min="14111" max="14113" width="3.25" style="110" customWidth="1"/>
    <col min="14114" max="14114" width="3.125" style="110" customWidth="1"/>
    <col min="14115" max="14115" width="1.25" style="110" customWidth="1"/>
    <col min="14116" max="14336" width="3.5" style="110"/>
    <col min="14337" max="14337" width="1.25" style="110" customWidth="1"/>
    <col min="14338" max="14366" width="3.125" style="110" customWidth="1"/>
    <col min="14367" max="14369" width="3.25" style="110" customWidth="1"/>
    <col min="14370" max="14370" width="3.125" style="110" customWidth="1"/>
    <col min="14371" max="14371" width="1.25" style="110" customWidth="1"/>
    <col min="14372" max="14592" width="3.5" style="110"/>
    <col min="14593" max="14593" width="1.25" style="110" customWidth="1"/>
    <col min="14594" max="14622" width="3.125" style="110" customWidth="1"/>
    <col min="14623" max="14625" width="3.25" style="110" customWidth="1"/>
    <col min="14626" max="14626" width="3.125" style="110" customWidth="1"/>
    <col min="14627" max="14627" width="1.25" style="110" customWidth="1"/>
    <col min="14628" max="14848" width="3.5" style="110"/>
    <col min="14849" max="14849" width="1.25" style="110" customWidth="1"/>
    <col min="14850" max="14878" width="3.125" style="110" customWidth="1"/>
    <col min="14879" max="14881" width="3.25" style="110" customWidth="1"/>
    <col min="14882" max="14882" width="3.125" style="110" customWidth="1"/>
    <col min="14883" max="14883" width="1.25" style="110" customWidth="1"/>
    <col min="14884" max="15104" width="3.5" style="110"/>
    <col min="15105" max="15105" width="1.25" style="110" customWidth="1"/>
    <col min="15106" max="15134" width="3.125" style="110" customWidth="1"/>
    <col min="15135" max="15137" width="3.25" style="110" customWidth="1"/>
    <col min="15138" max="15138" width="3.125" style="110" customWidth="1"/>
    <col min="15139" max="15139" width="1.25" style="110" customWidth="1"/>
    <col min="15140" max="15360" width="3.5" style="110"/>
    <col min="15361" max="15361" width="1.25" style="110" customWidth="1"/>
    <col min="15362" max="15390" width="3.125" style="110" customWidth="1"/>
    <col min="15391" max="15393" width="3.25" style="110" customWidth="1"/>
    <col min="15394" max="15394" width="3.125" style="110" customWidth="1"/>
    <col min="15395" max="15395" width="1.25" style="110" customWidth="1"/>
    <col min="15396" max="15616" width="3.5" style="110"/>
    <col min="15617" max="15617" width="1.25" style="110" customWidth="1"/>
    <col min="15618" max="15646" width="3.125" style="110" customWidth="1"/>
    <col min="15647" max="15649" width="3.25" style="110" customWidth="1"/>
    <col min="15650" max="15650" width="3.125" style="110" customWidth="1"/>
    <col min="15651" max="15651" width="1.25" style="110" customWidth="1"/>
    <col min="15652" max="15872" width="3.5" style="110"/>
    <col min="15873" max="15873" width="1.25" style="110" customWidth="1"/>
    <col min="15874" max="15902" width="3.125" style="110" customWidth="1"/>
    <col min="15903" max="15905" width="3.25" style="110" customWidth="1"/>
    <col min="15906" max="15906" width="3.125" style="110" customWidth="1"/>
    <col min="15907" max="15907" width="1.25" style="110" customWidth="1"/>
    <col min="15908" max="16128" width="3.5" style="110"/>
    <col min="16129" max="16129" width="1.25" style="110" customWidth="1"/>
    <col min="16130" max="16158" width="3.125" style="110" customWidth="1"/>
    <col min="16159" max="16161" width="3.25" style="110" customWidth="1"/>
    <col min="16162" max="16162" width="3.125" style="110" customWidth="1"/>
    <col min="16163" max="16163" width="1.25" style="110" customWidth="1"/>
    <col min="16164" max="16384" width="3.5" style="110"/>
  </cols>
  <sheetData>
    <row r="1" spans="2:59" s="107" customFormat="1" x14ac:dyDescent="0.4">
      <c r="B1" s="107" t="s">
        <v>307</v>
      </c>
    </row>
    <row r="2" spans="2:59" s="107" customFormat="1" ht="18.75" customHeight="1" x14ac:dyDescent="0.4">
      <c r="Y2" s="108"/>
      <c r="Z2" s="109"/>
      <c r="AA2" s="1058" t="s">
        <v>308</v>
      </c>
      <c r="AB2" s="1058"/>
      <c r="AC2" s="1058"/>
      <c r="AD2" s="1058"/>
      <c r="AE2" s="1058"/>
      <c r="AF2" s="1058"/>
      <c r="AG2" s="1058"/>
      <c r="AH2" s="1058"/>
    </row>
    <row r="3" spans="2:59" s="107" customFormat="1" x14ac:dyDescent="0.4">
      <c r="AH3" s="108"/>
    </row>
    <row r="4" spans="2:59" s="107" customFormat="1" ht="17.25" x14ac:dyDescent="0.4">
      <c r="B4" s="1059" t="s">
        <v>309</v>
      </c>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row>
    <row r="5" spans="2:59" s="107" customFormat="1" x14ac:dyDescent="0.4"/>
    <row r="6" spans="2:59" s="107" customFormat="1" ht="21" customHeight="1" x14ac:dyDescent="0.4">
      <c r="B6" s="1060" t="s">
        <v>310</v>
      </c>
      <c r="C6" s="1060"/>
      <c r="D6" s="1060"/>
      <c r="E6" s="1060"/>
      <c r="F6" s="1061"/>
      <c r="G6" s="1062"/>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c r="AF6" s="1063"/>
      <c r="AG6" s="1063"/>
      <c r="AH6" s="1064"/>
    </row>
    <row r="7" spans="2:59" ht="21" customHeight="1" x14ac:dyDescent="0.15">
      <c r="B7" s="1061" t="s">
        <v>311</v>
      </c>
      <c r="C7" s="1065"/>
      <c r="D7" s="1065"/>
      <c r="E7" s="1065"/>
      <c r="F7" s="1066"/>
      <c r="G7" s="1067" t="s">
        <v>312</v>
      </c>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9"/>
    </row>
    <row r="8" spans="2:59" ht="21" customHeight="1" x14ac:dyDescent="0.15">
      <c r="B8" s="1071" t="s">
        <v>313</v>
      </c>
      <c r="C8" s="1072"/>
      <c r="D8" s="1072"/>
      <c r="E8" s="1072"/>
      <c r="F8" s="1073"/>
      <c r="G8" s="111"/>
      <c r="H8" s="1072" t="s">
        <v>314</v>
      </c>
      <c r="I8" s="1072"/>
      <c r="J8" s="1072"/>
      <c r="K8" s="1072"/>
      <c r="L8" s="1072"/>
      <c r="M8" s="1072"/>
      <c r="N8" s="1072"/>
      <c r="O8" s="1072"/>
      <c r="P8" s="1072"/>
      <c r="Q8" s="1072"/>
      <c r="R8" s="1072"/>
      <c r="S8" s="1072"/>
      <c r="T8" s="112"/>
      <c r="U8" s="113"/>
      <c r="V8" s="114" t="s">
        <v>315</v>
      </c>
      <c r="W8" s="114"/>
      <c r="X8" s="115"/>
      <c r="Y8" s="115"/>
      <c r="Z8" s="115"/>
      <c r="AA8" s="115"/>
      <c r="AB8" s="115"/>
      <c r="AC8" s="115"/>
      <c r="AD8" s="115"/>
      <c r="AE8" s="115"/>
      <c r="AF8" s="115"/>
      <c r="AG8" s="115"/>
      <c r="AH8" s="116"/>
    </row>
    <row r="9" spans="2:59" ht="21" customHeight="1" x14ac:dyDescent="0.15">
      <c r="B9" s="1074"/>
      <c r="C9" s="1075"/>
      <c r="D9" s="1075"/>
      <c r="E9" s="1075"/>
      <c r="F9" s="1075"/>
      <c r="G9" s="117"/>
      <c r="H9" s="107" t="s">
        <v>316</v>
      </c>
      <c r="I9" s="109"/>
      <c r="J9" s="109"/>
      <c r="K9" s="109"/>
      <c r="L9" s="109"/>
      <c r="M9" s="109"/>
      <c r="N9" s="109"/>
      <c r="O9" s="109"/>
      <c r="P9" s="109"/>
      <c r="Q9" s="109"/>
      <c r="R9" s="109"/>
      <c r="S9" s="118"/>
      <c r="T9" s="112"/>
      <c r="U9" s="119"/>
      <c r="V9" s="107"/>
      <c r="W9" s="107"/>
      <c r="X9" s="120"/>
      <c r="Y9" s="120"/>
      <c r="Z9" s="120"/>
      <c r="AA9" s="120"/>
      <c r="AB9" s="120"/>
      <c r="AC9" s="120"/>
      <c r="AD9" s="120"/>
      <c r="AE9" s="120"/>
      <c r="AF9" s="120"/>
      <c r="AG9" s="120"/>
      <c r="AH9" s="121"/>
    </row>
    <row r="10" spans="2:59" ht="21" customHeight="1" x14ac:dyDescent="0.15">
      <c r="B10" s="1071" t="s">
        <v>317</v>
      </c>
      <c r="C10" s="1072"/>
      <c r="D10" s="1072"/>
      <c r="E10" s="1072"/>
      <c r="F10" s="1073"/>
      <c r="G10" s="111"/>
      <c r="H10" s="114" t="s">
        <v>318</v>
      </c>
      <c r="I10" s="122"/>
      <c r="J10" s="122"/>
      <c r="K10" s="122"/>
      <c r="L10" s="122"/>
      <c r="M10" s="122"/>
      <c r="N10" s="122"/>
      <c r="O10" s="122"/>
      <c r="P10" s="122"/>
      <c r="Q10" s="122"/>
      <c r="R10" s="122"/>
      <c r="S10" s="109"/>
      <c r="T10" s="122"/>
      <c r="U10" s="113"/>
      <c r="V10" s="113"/>
      <c r="W10" s="113"/>
      <c r="X10" s="114"/>
      <c r="Y10" s="115"/>
      <c r="Z10" s="115"/>
      <c r="AA10" s="115"/>
      <c r="AB10" s="115"/>
      <c r="AC10" s="115"/>
      <c r="AD10" s="115"/>
      <c r="AE10" s="115"/>
      <c r="AF10" s="115"/>
      <c r="AG10" s="115"/>
      <c r="AH10" s="116"/>
    </row>
    <row r="11" spans="2:59" ht="21" customHeight="1" x14ac:dyDescent="0.15">
      <c r="B11" s="1076"/>
      <c r="C11" s="1077"/>
      <c r="D11" s="1077"/>
      <c r="E11" s="1077"/>
      <c r="F11" s="1078"/>
      <c r="G11" s="123"/>
      <c r="H11" s="124" t="s">
        <v>319</v>
      </c>
      <c r="I11" s="118"/>
      <c r="J11" s="118"/>
      <c r="K11" s="118"/>
      <c r="L11" s="118"/>
      <c r="M11" s="118"/>
      <c r="N11" s="118"/>
      <c r="O11" s="118"/>
      <c r="P11" s="118"/>
      <c r="Q11" s="118"/>
      <c r="R11" s="118"/>
      <c r="S11" s="118"/>
      <c r="T11" s="118"/>
      <c r="U11" s="125"/>
      <c r="V11" s="125"/>
      <c r="W11" s="125"/>
      <c r="X11" s="125"/>
      <c r="Y11" s="125"/>
      <c r="Z11" s="125"/>
      <c r="AA11" s="125"/>
      <c r="AB11" s="125"/>
      <c r="AC11" s="125"/>
      <c r="AD11" s="125"/>
      <c r="AE11" s="125"/>
      <c r="AF11" s="125"/>
      <c r="AG11" s="125"/>
      <c r="AH11" s="126"/>
    </row>
    <row r="12" spans="2:59" ht="13.5" customHeight="1" x14ac:dyDescent="0.15">
      <c r="B12" s="107"/>
      <c r="C12" s="107"/>
      <c r="D12" s="107"/>
      <c r="E12" s="107"/>
      <c r="F12" s="107"/>
      <c r="G12" s="119"/>
      <c r="H12" s="107"/>
      <c r="I12" s="109"/>
      <c r="J12" s="109"/>
      <c r="K12" s="109"/>
      <c r="L12" s="109"/>
      <c r="M12" s="109"/>
      <c r="N12" s="109"/>
      <c r="O12" s="109"/>
      <c r="P12" s="109"/>
      <c r="Q12" s="109"/>
      <c r="R12" s="109"/>
      <c r="S12" s="109"/>
      <c r="T12" s="109"/>
      <c r="U12" s="120"/>
      <c r="V12" s="120"/>
      <c r="W12" s="120"/>
      <c r="X12" s="120"/>
      <c r="Y12" s="120"/>
      <c r="Z12" s="120"/>
      <c r="AA12" s="120"/>
      <c r="AB12" s="120"/>
      <c r="AC12" s="120"/>
      <c r="AD12" s="120"/>
      <c r="AE12" s="120"/>
      <c r="AF12" s="120"/>
      <c r="AG12" s="120"/>
      <c r="AH12" s="120"/>
    </row>
    <row r="13" spans="2:59" ht="21" customHeight="1" x14ac:dyDescent="0.15">
      <c r="B13" s="127" t="s">
        <v>320</v>
      </c>
      <c r="C13" s="114"/>
      <c r="D13" s="114"/>
      <c r="E13" s="114"/>
      <c r="F13" s="114"/>
      <c r="G13" s="113"/>
      <c r="H13" s="114"/>
      <c r="I13" s="122"/>
      <c r="J13" s="122"/>
      <c r="K13" s="122"/>
      <c r="L13" s="122"/>
      <c r="M13" s="122"/>
      <c r="N13" s="122"/>
      <c r="O13" s="122"/>
      <c r="P13" s="122"/>
      <c r="Q13" s="122"/>
      <c r="R13" s="122"/>
      <c r="S13" s="122"/>
      <c r="T13" s="122"/>
      <c r="U13" s="115"/>
      <c r="V13" s="115"/>
      <c r="W13" s="115"/>
      <c r="X13" s="115"/>
      <c r="Y13" s="115"/>
      <c r="Z13" s="115"/>
      <c r="AA13" s="115"/>
      <c r="AB13" s="115"/>
      <c r="AC13" s="115"/>
      <c r="AD13" s="115"/>
      <c r="AE13" s="115"/>
      <c r="AF13" s="115"/>
      <c r="AG13" s="115"/>
      <c r="AH13" s="116"/>
    </row>
    <row r="14" spans="2:59" ht="21" customHeight="1" x14ac:dyDescent="0.15">
      <c r="B14" s="128"/>
      <c r="C14" s="107" t="s">
        <v>321</v>
      </c>
      <c r="D14" s="107"/>
      <c r="E14" s="107"/>
      <c r="F14" s="107"/>
      <c r="G14" s="119"/>
      <c r="H14" s="107"/>
      <c r="I14" s="109"/>
      <c r="J14" s="109"/>
      <c r="K14" s="109"/>
      <c r="L14" s="109"/>
      <c r="M14" s="109"/>
      <c r="N14" s="109"/>
      <c r="O14" s="109"/>
      <c r="P14" s="109"/>
      <c r="Q14" s="109"/>
      <c r="R14" s="109"/>
      <c r="S14" s="109"/>
      <c r="T14" s="109"/>
      <c r="U14" s="120"/>
      <c r="V14" s="120"/>
      <c r="W14" s="120"/>
      <c r="X14" s="120"/>
      <c r="Y14" s="120"/>
      <c r="Z14" s="120"/>
      <c r="AA14" s="120"/>
      <c r="AB14" s="120"/>
      <c r="AC14" s="120"/>
      <c r="AD14" s="120"/>
      <c r="AE14" s="120"/>
      <c r="AF14" s="120"/>
      <c r="AG14" s="120"/>
      <c r="AH14" s="121"/>
    </row>
    <row r="15" spans="2:59" ht="21" customHeight="1" x14ac:dyDescent="0.15">
      <c r="B15" s="129"/>
      <c r="C15" s="1079" t="s">
        <v>322</v>
      </c>
      <c r="D15" s="1079"/>
      <c r="E15" s="1079"/>
      <c r="F15" s="1079"/>
      <c r="G15" s="1079"/>
      <c r="H15" s="1079"/>
      <c r="I15" s="1079"/>
      <c r="J15" s="1079"/>
      <c r="K15" s="1079"/>
      <c r="L15" s="1079"/>
      <c r="M15" s="1079"/>
      <c r="N15" s="1079"/>
      <c r="O15" s="1079"/>
      <c r="P15" s="1079"/>
      <c r="Q15" s="1079"/>
      <c r="R15" s="1079"/>
      <c r="S15" s="1079"/>
      <c r="T15" s="1079"/>
      <c r="U15" s="1079"/>
      <c r="V15" s="1079"/>
      <c r="W15" s="1079"/>
      <c r="X15" s="1079"/>
      <c r="Y15" s="1079"/>
      <c r="Z15" s="1079"/>
      <c r="AA15" s="1056" t="s">
        <v>323</v>
      </c>
      <c r="AB15" s="1056"/>
      <c r="AC15" s="1056"/>
      <c r="AD15" s="1056"/>
      <c r="AE15" s="1056"/>
      <c r="AF15" s="1056"/>
      <c r="AG15" s="1056"/>
      <c r="AH15" s="121"/>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row>
    <row r="16" spans="2:59" ht="21" customHeight="1" x14ac:dyDescent="0.15">
      <c r="B16" s="129"/>
      <c r="C16" s="1057"/>
      <c r="D16" s="1057"/>
      <c r="E16" s="1057"/>
      <c r="F16" s="1057"/>
      <c r="G16" s="1057"/>
      <c r="H16" s="1057"/>
      <c r="I16" s="1057"/>
      <c r="J16" s="1057"/>
      <c r="K16" s="1057"/>
      <c r="L16" s="1057"/>
      <c r="M16" s="1057"/>
      <c r="N16" s="1057"/>
      <c r="O16" s="1057"/>
      <c r="P16" s="1057"/>
      <c r="Q16" s="1057"/>
      <c r="R16" s="1057"/>
      <c r="S16" s="1057"/>
      <c r="T16" s="1057"/>
      <c r="U16" s="1057"/>
      <c r="V16" s="1057"/>
      <c r="W16" s="1057"/>
      <c r="X16" s="1057"/>
      <c r="Y16" s="1057"/>
      <c r="Z16" s="1057"/>
      <c r="AA16" s="131"/>
      <c r="AB16" s="131"/>
      <c r="AC16" s="131"/>
      <c r="AD16" s="131"/>
      <c r="AE16" s="131"/>
      <c r="AF16" s="131"/>
      <c r="AG16" s="131"/>
      <c r="AH16" s="121"/>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row>
    <row r="17" spans="2:59" ht="9" customHeight="1" x14ac:dyDescent="0.15">
      <c r="B17" s="129"/>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15"/>
      <c r="AB17" s="115"/>
      <c r="AC17" s="115"/>
      <c r="AD17" s="115"/>
      <c r="AE17" s="115"/>
      <c r="AF17" s="115"/>
      <c r="AG17" s="115"/>
      <c r="AH17" s="121"/>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row>
    <row r="18" spans="2:59" ht="21" customHeight="1" x14ac:dyDescent="0.15">
      <c r="B18" s="129"/>
      <c r="C18" s="134" t="s">
        <v>324</v>
      </c>
      <c r="D18" s="135"/>
      <c r="E18" s="135"/>
      <c r="F18" s="135"/>
      <c r="G18" s="136"/>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1"/>
    </row>
    <row r="19" spans="2:59" ht="21" customHeight="1" x14ac:dyDescent="0.15">
      <c r="B19" s="129"/>
      <c r="C19" s="1079" t="s">
        <v>325</v>
      </c>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1056" t="s">
        <v>323</v>
      </c>
      <c r="AB19" s="1056"/>
      <c r="AC19" s="1056"/>
      <c r="AD19" s="1056"/>
      <c r="AE19" s="1056"/>
      <c r="AF19" s="1056"/>
      <c r="AG19" s="1056"/>
      <c r="AH19" s="121"/>
    </row>
    <row r="20" spans="2:59" ht="20.100000000000001" customHeight="1" x14ac:dyDescent="0.15">
      <c r="B20" s="137"/>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57"/>
      <c r="AA20" s="138"/>
      <c r="AB20" s="138"/>
      <c r="AC20" s="138"/>
      <c r="AD20" s="138"/>
      <c r="AE20" s="138"/>
      <c r="AF20" s="138"/>
      <c r="AG20" s="138"/>
      <c r="AH20" s="139"/>
    </row>
    <row r="21" spans="2:59" s="107" customFormat="1" ht="20.100000000000001" customHeight="1" x14ac:dyDescent="0.15">
      <c r="B21" s="137"/>
      <c r="C21" s="1080" t="s">
        <v>326</v>
      </c>
      <c r="D21" s="1081"/>
      <c r="E21" s="1081"/>
      <c r="F21" s="1081"/>
      <c r="G21" s="1081"/>
      <c r="H21" s="1081"/>
      <c r="I21" s="1081"/>
      <c r="J21" s="1081"/>
      <c r="K21" s="1081"/>
      <c r="L21" s="1081"/>
      <c r="M21" s="111"/>
      <c r="N21" s="114" t="s">
        <v>327</v>
      </c>
      <c r="O21" s="114"/>
      <c r="P21" s="114"/>
      <c r="Q21" s="122"/>
      <c r="R21" s="122"/>
      <c r="S21" s="122"/>
      <c r="T21" s="122"/>
      <c r="U21" s="122"/>
      <c r="V21" s="122"/>
      <c r="W21" s="113"/>
      <c r="X21" s="114" t="s">
        <v>328</v>
      </c>
      <c r="Y21" s="140"/>
      <c r="Z21" s="140"/>
      <c r="AA21" s="122"/>
      <c r="AB21" s="122"/>
      <c r="AC21" s="122"/>
      <c r="AD21" s="122"/>
      <c r="AE21" s="122"/>
      <c r="AF21" s="122"/>
      <c r="AG21" s="141"/>
      <c r="AH21" s="121"/>
    </row>
    <row r="22" spans="2:59" s="107" customFormat="1" ht="20.100000000000001" customHeight="1" x14ac:dyDescent="0.15">
      <c r="B22" s="129"/>
      <c r="C22" s="1082"/>
      <c r="D22" s="1083"/>
      <c r="E22" s="1083"/>
      <c r="F22" s="1083"/>
      <c r="G22" s="1083"/>
      <c r="H22" s="1083"/>
      <c r="I22" s="1083"/>
      <c r="J22" s="1083"/>
      <c r="K22" s="1083"/>
      <c r="L22" s="1083"/>
      <c r="M22" s="123"/>
      <c r="N22" s="124" t="s">
        <v>329</v>
      </c>
      <c r="O22" s="124"/>
      <c r="P22" s="124"/>
      <c r="Q22" s="118"/>
      <c r="R22" s="118"/>
      <c r="S22" s="118"/>
      <c r="T22" s="118"/>
      <c r="U22" s="118"/>
      <c r="V22" s="118"/>
      <c r="W22" s="142"/>
      <c r="X22" s="124" t="s">
        <v>330</v>
      </c>
      <c r="Y22" s="143"/>
      <c r="Z22" s="143"/>
      <c r="AA22" s="118"/>
      <c r="AB22" s="118"/>
      <c r="AC22" s="118"/>
      <c r="AD22" s="118"/>
      <c r="AE22" s="118"/>
      <c r="AF22" s="118"/>
      <c r="AG22" s="134"/>
      <c r="AH22" s="121"/>
    </row>
    <row r="23" spans="2:59" s="107" customFormat="1" ht="9" customHeight="1" x14ac:dyDescent="0.15">
      <c r="B23" s="129"/>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12"/>
      <c r="AC23" s="109"/>
      <c r="AD23" s="109"/>
      <c r="AE23" s="109"/>
      <c r="AF23" s="109"/>
      <c r="AG23" s="109"/>
      <c r="AH23" s="121"/>
    </row>
    <row r="24" spans="2:59" s="107" customFormat="1" ht="20.100000000000001" customHeight="1" x14ac:dyDescent="0.4">
      <c r="B24" s="129"/>
      <c r="C24" s="1084" t="s">
        <v>331</v>
      </c>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20"/>
      <c r="AB24" s="120"/>
      <c r="AC24" s="120"/>
      <c r="AD24" s="120"/>
      <c r="AE24" s="120"/>
      <c r="AF24" s="120"/>
      <c r="AG24" s="120"/>
      <c r="AH24" s="121"/>
    </row>
    <row r="25" spans="2:59" s="107" customFormat="1" ht="20.100000000000001" customHeight="1" x14ac:dyDescent="0.4">
      <c r="B25" s="137"/>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37"/>
      <c r="AB25" s="109"/>
      <c r="AC25" s="109"/>
      <c r="AD25" s="109"/>
      <c r="AE25" s="109"/>
      <c r="AF25" s="109"/>
      <c r="AG25" s="109"/>
      <c r="AH25" s="145"/>
    </row>
    <row r="26" spans="2:59" s="107" customFormat="1" ht="9" customHeight="1" x14ac:dyDescent="0.4">
      <c r="B26" s="137"/>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45"/>
    </row>
    <row r="27" spans="2:59" s="107" customFormat="1" ht="24" customHeight="1" x14ac:dyDescent="0.4">
      <c r="B27" s="129"/>
      <c r="C27" s="1079" t="s">
        <v>332</v>
      </c>
      <c r="D27" s="1079"/>
      <c r="E27" s="1079"/>
      <c r="F27" s="1079"/>
      <c r="G27" s="1079"/>
      <c r="H27" s="1079"/>
      <c r="I27" s="1079"/>
      <c r="J27" s="1079"/>
      <c r="K27" s="1085"/>
      <c r="L27" s="1085"/>
      <c r="M27" s="1085"/>
      <c r="N27" s="1085"/>
      <c r="O27" s="1085"/>
      <c r="P27" s="1085"/>
      <c r="Q27" s="1085"/>
      <c r="R27" s="1085" t="s">
        <v>333</v>
      </c>
      <c r="S27" s="1085"/>
      <c r="T27" s="1085"/>
      <c r="U27" s="1085"/>
      <c r="V27" s="1085"/>
      <c r="W27" s="1085"/>
      <c r="X27" s="1085"/>
      <c r="Y27" s="1085"/>
      <c r="Z27" s="1085" t="s">
        <v>334</v>
      </c>
      <c r="AA27" s="1085"/>
      <c r="AB27" s="1085"/>
      <c r="AC27" s="1085"/>
      <c r="AD27" s="1085"/>
      <c r="AE27" s="1085"/>
      <c r="AF27" s="1085"/>
      <c r="AG27" s="1087" t="s">
        <v>335</v>
      </c>
      <c r="AH27" s="121"/>
    </row>
    <row r="28" spans="2:59" s="107" customFormat="1" ht="20.100000000000001" customHeight="1" x14ac:dyDescent="0.4">
      <c r="B28" s="129"/>
      <c r="C28" s="1079"/>
      <c r="D28" s="1079"/>
      <c r="E28" s="1079"/>
      <c r="F28" s="1079"/>
      <c r="G28" s="1079"/>
      <c r="H28" s="1079"/>
      <c r="I28" s="1079"/>
      <c r="J28" s="1079"/>
      <c r="K28" s="1086"/>
      <c r="L28" s="1086"/>
      <c r="M28" s="1086"/>
      <c r="N28" s="1086"/>
      <c r="O28" s="1086"/>
      <c r="P28" s="1086"/>
      <c r="Q28" s="1086"/>
      <c r="R28" s="1086"/>
      <c r="S28" s="1086"/>
      <c r="T28" s="1086"/>
      <c r="U28" s="1086"/>
      <c r="V28" s="1086"/>
      <c r="W28" s="1086"/>
      <c r="X28" s="1086"/>
      <c r="Y28" s="1086"/>
      <c r="Z28" s="1086"/>
      <c r="AA28" s="1086"/>
      <c r="AB28" s="1086"/>
      <c r="AC28" s="1086"/>
      <c r="AD28" s="1086"/>
      <c r="AE28" s="1086"/>
      <c r="AF28" s="1086"/>
      <c r="AG28" s="1088"/>
      <c r="AH28" s="121"/>
    </row>
    <row r="29" spans="2:59" s="107" customFormat="1" ht="13.5" customHeight="1" x14ac:dyDescent="0.4">
      <c r="B29" s="146"/>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7"/>
    </row>
    <row r="30" spans="2:59" s="107" customFormat="1" ht="13.5" customHeight="1" x14ac:dyDescent="0.4"/>
    <row r="31" spans="2:59" s="107" customFormat="1" ht="20.100000000000001" customHeight="1" x14ac:dyDescent="0.4">
      <c r="B31" s="127" t="s">
        <v>336</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48"/>
    </row>
    <row r="32" spans="2:59" s="107" customFormat="1" ht="20.100000000000001" customHeight="1" x14ac:dyDescent="0.4">
      <c r="B32" s="129"/>
      <c r="C32" s="1089" t="s">
        <v>337</v>
      </c>
      <c r="D32" s="1089"/>
      <c r="E32" s="1089"/>
      <c r="F32" s="1089"/>
      <c r="G32" s="1089"/>
      <c r="H32" s="1089"/>
      <c r="I32" s="1089"/>
      <c r="J32" s="1089"/>
      <c r="K32" s="1089"/>
      <c r="L32" s="1089"/>
      <c r="M32" s="1089"/>
      <c r="N32" s="1089"/>
      <c r="O32" s="1089"/>
      <c r="P32" s="1089"/>
      <c r="Q32" s="1089"/>
      <c r="R32" s="1089"/>
      <c r="S32" s="1089"/>
      <c r="T32" s="1089"/>
      <c r="U32" s="1089"/>
      <c r="V32" s="1089"/>
      <c r="W32" s="1089"/>
      <c r="X32" s="1089"/>
      <c r="Y32" s="1089"/>
      <c r="Z32" s="1089"/>
      <c r="AA32" s="1089"/>
      <c r="AB32" s="1089"/>
      <c r="AC32" s="1089"/>
      <c r="AD32" s="1089"/>
      <c r="AE32" s="1089"/>
      <c r="AF32" s="120"/>
      <c r="AG32" s="120"/>
      <c r="AH32" s="121"/>
    </row>
    <row r="33" spans="1:40" s="107" customFormat="1" ht="20.100000000000001" customHeight="1" x14ac:dyDescent="0.4">
      <c r="B33" s="149"/>
      <c r="C33" s="1090" t="s">
        <v>322</v>
      </c>
      <c r="D33" s="1079"/>
      <c r="E33" s="1079"/>
      <c r="F33" s="1079"/>
      <c r="G33" s="1079"/>
      <c r="H33" s="1079"/>
      <c r="I33" s="1079"/>
      <c r="J33" s="1079"/>
      <c r="K33" s="1079"/>
      <c r="L33" s="1079"/>
      <c r="M33" s="1079"/>
      <c r="N33" s="1079"/>
      <c r="O33" s="1079"/>
      <c r="P33" s="1079"/>
      <c r="Q33" s="1079"/>
      <c r="R33" s="1079"/>
      <c r="S33" s="1079"/>
      <c r="T33" s="1079"/>
      <c r="U33" s="1079"/>
      <c r="V33" s="1079"/>
      <c r="W33" s="1079"/>
      <c r="X33" s="1079"/>
      <c r="Y33" s="1079"/>
      <c r="Z33" s="1079"/>
      <c r="AA33" s="1056" t="s">
        <v>323</v>
      </c>
      <c r="AB33" s="1056"/>
      <c r="AC33" s="1056"/>
      <c r="AD33" s="1056"/>
      <c r="AE33" s="1056"/>
      <c r="AF33" s="1056"/>
      <c r="AG33" s="1056"/>
      <c r="AH33" s="150"/>
    </row>
    <row r="34" spans="1:40" s="107" customFormat="1" ht="20.100000000000001" customHeight="1" x14ac:dyDescent="0.4">
      <c r="B34" s="151"/>
      <c r="C34" s="1090"/>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152"/>
      <c r="AB34" s="138"/>
      <c r="AC34" s="138"/>
      <c r="AD34" s="138"/>
      <c r="AE34" s="138"/>
      <c r="AF34" s="138"/>
      <c r="AG34" s="153"/>
      <c r="AH34" s="150"/>
    </row>
    <row r="35" spans="1:40" s="107" customFormat="1" ht="9" customHeight="1" x14ac:dyDescent="0.4">
      <c r="B35" s="137"/>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20"/>
      <c r="AB35" s="120"/>
      <c r="AC35" s="120"/>
      <c r="AD35" s="120"/>
      <c r="AE35" s="120"/>
      <c r="AF35" s="120"/>
      <c r="AG35" s="120"/>
      <c r="AH35" s="121"/>
    </row>
    <row r="36" spans="1:40" s="107" customFormat="1" ht="20.100000000000001" customHeight="1" x14ac:dyDescent="0.15">
      <c r="B36" s="137"/>
      <c r="C36" s="1080" t="s">
        <v>326</v>
      </c>
      <c r="D36" s="1081"/>
      <c r="E36" s="1081"/>
      <c r="F36" s="1081"/>
      <c r="G36" s="1081"/>
      <c r="H36" s="1081"/>
      <c r="I36" s="1081"/>
      <c r="J36" s="1081"/>
      <c r="K36" s="1081"/>
      <c r="L36" s="1081"/>
      <c r="M36" s="111"/>
      <c r="N36" s="114" t="s">
        <v>338</v>
      </c>
      <c r="O36" s="114"/>
      <c r="P36" s="114"/>
      <c r="Q36" s="122"/>
      <c r="R36" s="122"/>
      <c r="S36" s="122"/>
      <c r="T36" s="122"/>
      <c r="U36" s="122"/>
      <c r="V36" s="122"/>
      <c r="W36" s="113"/>
      <c r="X36" s="114" t="s">
        <v>328</v>
      </c>
      <c r="Y36" s="140"/>
      <c r="Z36" s="140"/>
      <c r="AA36" s="122"/>
      <c r="AB36" s="122"/>
      <c r="AC36" s="122"/>
      <c r="AD36" s="122"/>
      <c r="AE36" s="122"/>
      <c r="AF36" s="122"/>
      <c r="AG36" s="122"/>
      <c r="AH36" s="150"/>
    </row>
    <row r="37" spans="1:40" s="107" customFormat="1" ht="20.100000000000001" customHeight="1" x14ac:dyDescent="0.15">
      <c r="B37" s="137"/>
      <c r="C37" s="1082"/>
      <c r="D37" s="1083"/>
      <c r="E37" s="1083"/>
      <c r="F37" s="1083"/>
      <c r="G37" s="1083"/>
      <c r="H37" s="1083"/>
      <c r="I37" s="1083"/>
      <c r="J37" s="1083"/>
      <c r="K37" s="1083"/>
      <c r="L37" s="1083"/>
      <c r="M37" s="123"/>
      <c r="N37" s="124" t="s">
        <v>339</v>
      </c>
      <c r="O37" s="124"/>
      <c r="P37" s="124"/>
      <c r="Q37" s="118"/>
      <c r="R37" s="118"/>
      <c r="S37" s="118"/>
      <c r="T37" s="118"/>
      <c r="U37" s="118"/>
      <c r="V37" s="118"/>
      <c r="W37" s="118"/>
      <c r="X37" s="118"/>
      <c r="Y37" s="142"/>
      <c r="Z37" s="124"/>
      <c r="AA37" s="118"/>
      <c r="AB37" s="143"/>
      <c r="AC37" s="143"/>
      <c r="AD37" s="143"/>
      <c r="AE37" s="143"/>
      <c r="AF37" s="143"/>
      <c r="AG37" s="118"/>
      <c r="AH37" s="150"/>
    </row>
    <row r="38" spans="1:40" s="107" customFormat="1" ht="9" customHeight="1" x14ac:dyDescent="0.4">
      <c r="B38" s="137"/>
      <c r="C38" s="154"/>
      <c r="D38" s="154"/>
      <c r="E38" s="154"/>
      <c r="F38" s="154"/>
      <c r="G38" s="154"/>
      <c r="H38" s="154"/>
      <c r="I38" s="154"/>
      <c r="J38" s="154"/>
      <c r="K38" s="154"/>
      <c r="L38" s="154"/>
      <c r="M38" s="119"/>
      <c r="Q38" s="109"/>
      <c r="R38" s="109"/>
      <c r="S38" s="109"/>
      <c r="T38" s="109"/>
      <c r="U38" s="109"/>
      <c r="V38" s="109"/>
      <c r="W38" s="109"/>
      <c r="X38" s="109"/>
      <c r="Y38" s="119"/>
      <c r="AA38" s="109"/>
      <c r="AB38" s="109"/>
      <c r="AC38" s="109"/>
      <c r="AD38" s="109"/>
      <c r="AE38" s="109"/>
      <c r="AF38" s="109"/>
      <c r="AG38" s="109"/>
      <c r="AH38" s="121"/>
    </row>
    <row r="39" spans="1:40" s="107" customFormat="1" ht="20.100000000000001" customHeight="1" x14ac:dyDescent="0.4">
      <c r="B39" s="129"/>
      <c r="C39" s="1079" t="s">
        <v>340</v>
      </c>
      <c r="D39" s="1079"/>
      <c r="E39" s="1079"/>
      <c r="F39" s="1079"/>
      <c r="G39" s="1079"/>
      <c r="H39" s="1079"/>
      <c r="I39" s="1079"/>
      <c r="J39" s="1079"/>
      <c r="K39" s="1094"/>
      <c r="L39" s="1095"/>
      <c r="M39" s="1095"/>
      <c r="N39" s="1095"/>
      <c r="O39" s="1095"/>
      <c r="P39" s="1095"/>
      <c r="Q39" s="1095"/>
      <c r="R39" s="155" t="s">
        <v>333</v>
      </c>
      <c r="S39" s="1095"/>
      <c r="T39" s="1095"/>
      <c r="U39" s="1095"/>
      <c r="V39" s="1095"/>
      <c r="W39" s="1095"/>
      <c r="X39" s="1095"/>
      <c r="Y39" s="1095"/>
      <c r="Z39" s="155" t="s">
        <v>334</v>
      </c>
      <c r="AA39" s="1095"/>
      <c r="AB39" s="1095"/>
      <c r="AC39" s="1095"/>
      <c r="AD39" s="1095"/>
      <c r="AE39" s="1095"/>
      <c r="AF39" s="1095"/>
      <c r="AG39" s="156" t="s">
        <v>335</v>
      </c>
      <c r="AH39" s="157"/>
    </row>
    <row r="40" spans="1:40" s="107" customFormat="1" ht="10.5" customHeight="1" x14ac:dyDescent="0.4">
      <c r="B40" s="158"/>
      <c r="C40" s="144"/>
      <c r="D40" s="144"/>
      <c r="E40" s="144"/>
      <c r="F40" s="144"/>
      <c r="G40" s="144"/>
      <c r="H40" s="144"/>
      <c r="I40" s="144"/>
      <c r="J40" s="144"/>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60"/>
    </row>
    <row r="41" spans="1:40" s="107" customFormat="1" ht="6" customHeight="1" x14ac:dyDescent="0.4">
      <c r="B41" s="154"/>
      <c r="C41" s="154"/>
      <c r="D41" s="154"/>
      <c r="E41" s="154"/>
      <c r="F41" s="154"/>
      <c r="X41" s="161"/>
      <c r="Y41" s="161"/>
    </row>
    <row r="42" spans="1:40" s="107" customFormat="1" x14ac:dyDescent="0.4">
      <c r="B42" s="1091" t="s">
        <v>341</v>
      </c>
      <c r="C42" s="1091"/>
      <c r="D42" s="162" t="s">
        <v>342</v>
      </c>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row>
    <row r="43" spans="1:40" s="107" customFormat="1" ht="13.5" customHeight="1" x14ac:dyDescent="0.4">
      <c r="B43" s="1091" t="s">
        <v>343</v>
      </c>
      <c r="C43" s="1091"/>
      <c r="D43" s="162" t="s">
        <v>344</v>
      </c>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row>
    <row r="44" spans="1:40" s="107" customFormat="1" x14ac:dyDescent="0.4">
      <c r="B44" s="1091" t="s">
        <v>345</v>
      </c>
      <c r="C44" s="1091"/>
      <c r="D44" s="164" t="s">
        <v>346</v>
      </c>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row>
    <row r="45" spans="1:40" ht="13.5" customHeight="1" x14ac:dyDescent="0.15">
      <c r="B45" s="1091" t="s">
        <v>347</v>
      </c>
      <c r="C45" s="1091"/>
      <c r="D45" s="162" t="s">
        <v>348</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row>
    <row r="46" spans="1:40" s="166" customFormat="1" x14ac:dyDescent="0.15">
      <c r="B46" s="119"/>
      <c r="C46" s="109"/>
      <c r="D46" s="162" t="s">
        <v>349</v>
      </c>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row>
    <row r="47" spans="1:40" s="166" customFormat="1" ht="13.5" customHeight="1" x14ac:dyDescent="0.15">
      <c r="A47" s="112"/>
      <c r="B47" s="167" t="s">
        <v>350</v>
      </c>
      <c r="C47" s="167"/>
      <c r="D47" s="1092" t="s">
        <v>351</v>
      </c>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I47" s="112"/>
      <c r="AJ47" s="112"/>
      <c r="AK47" s="112"/>
      <c r="AL47" s="112"/>
      <c r="AM47" s="112"/>
      <c r="AN47" s="112"/>
    </row>
    <row r="48" spans="1:40" s="166" customFormat="1" ht="12.75" customHeight="1" x14ac:dyDescent="0.15">
      <c r="A48" s="112"/>
      <c r="B48" s="167" t="s">
        <v>352</v>
      </c>
      <c r="C48" s="112"/>
      <c r="D48" s="1093" t="s">
        <v>353</v>
      </c>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12"/>
      <c r="AJ48" s="112"/>
      <c r="AK48" s="112"/>
      <c r="AL48" s="112"/>
      <c r="AM48" s="112"/>
      <c r="AN48" s="112"/>
    </row>
    <row r="49" spans="1:40" s="166" customFormat="1" x14ac:dyDescent="0.15">
      <c r="A49" s="112"/>
      <c r="B49" s="112"/>
      <c r="C49" s="112"/>
      <c r="D49" s="167" t="s">
        <v>354</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s="166" customFormat="1" x14ac:dyDescent="0.1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56" customHeight="1" x14ac:dyDescent="0.1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x14ac:dyDescent="0.1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x14ac:dyDescent="0.1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x14ac:dyDescent="0.1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x14ac:dyDescent="0.1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sheetData>
  <mergeCells count="40">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AA2:AH2"/>
    <mergeCell ref="B4:AH4"/>
    <mergeCell ref="B6:F6"/>
    <mergeCell ref="G6:AH6"/>
    <mergeCell ref="B7:F7"/>
    <mergeCell ref="G7:AH7"/>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A9CC77-5333-4E59-B7A7-8F9C5AD6A2A5}">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7406-08BE-46D5-B370-3231128BAAE8}">
  <dimension ref="A1:H46"/>
  <sheetViews>
    <sheetView view="pageBreakPreview" zoomScaleNormal="85" zoomScaleSheetLayoutView="100" workbookViewId="0">
      <selection activeCell="A3" sqref="A3:H3"/>
    </sheetView>
  </sheetViews>
  <sheetFormatPr defaultRowHeight="13.5" x14ac:dyDescent="0.4"/>
  <cols>
    <col min="1" max="1" width="9" style="40"/>
    <col min="2" max="2" width="11.125" style="40" customWidth="1"/>
    <col min="3" max="3" width="9" style="40"/>
    <col min="4" max="4" width="21.25" style="40" customWidth="1"/>
    <col min="5" max="5" width="9" style="40"/>
    <col min="6" max="6" width="14" style="40" customWidth="1"/>
    <col min="7" max="7" width="4.875" style="40" customWidth="1"/>
    <col min="8" max="8" width="15.125" style="40" customWidth="1"/>
    <col min="9" max="257" width="9" style="40"/>
    <col min="258" max="258" width="11.125" style="40" customWidth="1"/>
    <col min="259" max="259" width="9" style="40"/>
    <col min="260" max="260" width="21.25" style="40" customWidth="1"/>
    <col min="261" max="261" width="9" style="40"/>
    <col min="262" max="262" width="14" style="40" customWidth="1"/>
    <col min="263" max="263" width="4.875" style="40" customWidth="1"/>
    <col min="264" max="264" width="15.125" style="40" customWidth="1"/>
    <col min="265" max="513" width="9" style="40"/>
    <col min="514" max="514" width="11.125" style="40" customWidth="1"/>
    <col min="515" max="515" width="9" style="40"/>
    <col min="516" max="516" width="21.25" style="40" customWidth="1"/>
    <col min="517" max="517" width="9" style="40"/>
    <col min="518" max="518" width="14" style="40" customWidth="1"/>
    <col min="519" max="519" width="4.875" style="40" customWidth="1"/>
    <col min="520" max="520" width="15.125" style="40" customWidth="1"/>
    <col min="521" max="769" width="9" style="40"/>
    <col min="770" max="770" width="11.125" style="40" customWidth="1"/>
    <col min="771" max="771" width="9" style="40"/>
    <col min="772" max="772" width="21.25" style="40" customWidth="1"/>
    <col min="773" max="773" width="9" style="40"/>
    <col min="774" max="774" width="14" style="40" customWidth="1"/>
    <col min="775" max="775" width="4.875" style="40" customWidth="1"/>
    <col min="776" max="776" width="15.125" style="40" customWidth="1"/>
    <col min="777" max="1025" width="9" style="40"/>
    <col min="1026" max="1026" width="11.125" style="40" customWidth="1"/>
    <col min="1027" max="1027" width="9" style="40"/>
    <col min="1028" max="1028" width="21.25" style="40" customWidth="1"/>
    <col min="1029" max="1029" width="9" style="40"/>
    <col min="1030" max="1030" width="14" style="40" customWidth="1"/>
    <col min="1031" max="1031" width="4.875" style="40" customWidth="1"/>
    <col min="1032" max="1032" width="15.125" style="40" customWidth="1"/>
    <col min="1033" max="1281" width="9" style="40"/>
    <col min="1282" max="1282" width="11.125" style="40" customWidth="1"/>
    <col min="1283" max="1283" width="9" style="40"/>
    <col min="1284" max="1284" width="21.25" style="40" customWidth="1"/>
    <col min="1285" max="1285" width="9" style="40"/>
    <col min="1286" max="1286" width="14" style="40" customWidth="1"/>
    <col min="1287" max="1287" width="4.875" style="40" customWidth="1"/>
    <col min="1288" max="1288" width="15.125" style="40" customWidth="1"/>
    <col min="1289" max="1537" width="9" style="40"/>
    <col min="1538" max="1538" width="11.125" style="40" customWidth="1"/>
    <col min="1539" max="1539" width="9" style="40"/>
    <col min="1540" max="1540" width="21.25" style="40" customWidth="1"/>
    <col min="1541" max="1541" width="9" style="40"/>
    <col min="1542" max="1542" width="14" style="40" customWidth="1"/>
    <col min="1543" max="1543" width="4.875" style="40" customWidth="1"/>
    <col min="1544" max="1544" width="15.125" style="40" customWidth="1"/>
    <col min="1545" max="1793" width="9" style="40"/>
    <col min="1794" max="1794" width="11.125" style="40" customWidth="1"/>
    <col min="1795" max="1795" width="9" style="40"/>
    <col min="1796" max="1796" width="21.25" style="40" customWidth="1"/>
    <col min="1797" max="1797" width="9" style="40"/>
    <col min="1798" max="1798" width="14" style="40" customWidth="1"/>
    <col min="1799" max="1799" width="4.875" style="40" customWidth="1"/>
    <col min="1800" max="1800" width="15.125" style="40" customWidth="1"/>
    <col min="1801" max="2049" width="9" style="40"/>
    <col min="2050" max="2050" width="11.125" style="40" customWidth="1"/>
    <col min="2051" max="2051" width="9" style="40"/>
    <col min="2052" max="2052" width="21.25" style="40" customWidth="1"/>
    <col min="2053" max="2053" width="9" style="40"/>
    <col min="2054" max="2054" width="14" style="40" customWidth="1"/>
    <col min="2055" max="2055" width="4.875" style="40" customWidth="1"/>
    <col min="2056" max="2056" width="15.125" style="40" customWidth="1"/>
    <col min="2057" max="2305" width="9" style="40"/>
    <col min="2306" max="2306" width="11.125" style="40" customWidth="1"/>
    <col min="2307" max="2307" width="9" style="40"/>
    <col min="2308" max="2308" width="21.25" style="40" customWidth="1"/>
    <col min="2309" max="2309" width="9" style="40"/>
    <col min="2310" max="2310" width="14" style="40" customWidth="1"/>
    <col min="2311" max="2311" width="4.875" style="40" customWidth="1"/>
    <col min="2312" max="2312" width="15.125" style="40" customWidth="1"/>
    <col min="2313" max="2561" width="9" style="40"/>
    <col min="2562" max="2562" width="11.125" style="40" customWidth="1"/>
    <col min="2563" max="2563" width="9" style="40"/>
    <col min="2564" max="2564" width="21.25" style="40" customWidth="1"/>
    <col min="2565" max="2565" width="9" style="40"/>
    <col min="2566" max="2566" width="14" style="40" customWidth="1"/>
    <col min="2567" max="2567" width="4.875" style="40" customWidth="1"/>
    <col min="2568" max="2568" width="15.125" style="40" customWidth="1"/>
    <col min="2569" max="2817" width="9" style="40"/>
    <col min="2818" max="2818" width="11.125" style="40" customWidth="1"/>
    <col min="2819" max="2819" width="9" style="40"/>
    <col min="2820" max="2820" width="21.25" style="40" customWidth="1"/>
    <col min="2821" max="2821" width="9" style="40"/>
    <col min="2822" max="2822" width="14" style="40" customWidth="1"/>
    <col min="2823" max="2823" width="4.875" style="40" customWidth="1"/>
    <col min="2824" max="2824" width="15.125" style="40" customWidth="1"/>
    <col min="2825" max="3073" width="9" style="40"/>
    <col min="3074" max="3074" width="11.125" style="40" customWidth="1"/>
    <col min="3075" max="3075" width="9" style="40"/>
    <col min="3076" max="3076" width="21.25" style="40" customWidth="1"/>
    <col min="3077" max="3077" width="9" style="40"/>
    <col min="3078" max="3078" width="14" style="40" customWidth="1"/>
    <col min="3079" max="3079" width="4.875" style="40" customWidth="1"/>
    <col min="3080" max="3080" width="15.125" style="40" customWidth="1"/>
    <col min="3081" max="3329" width="9" style="40"/>
    <col min="3330" max="3330" width="11.125" style="40" customWidth="1"/>
    <col min="3331" max="3331" width="9" style="40"/>
    <col min="3332" max="3332" width="21.25" style="40" customWidth="1"/>
    <col min="3333" max="3333" width="9" style="40"/>
    <col min="3334" max="3334" width="14" style="40" customWidth="1"/>
    <col min="3335" max="3335" width="4.875" style="40" customWidth="1"/>
    <col min="3336" max="3336" width="15.125" style="40" customWidth="1"/>
    <col min="3337" max="3585" width="9" style="40"/>
    <col min="3586" max="3586" width="11.125" style="40" customWidth="1"/>
    <col min="3587" max="3587" width="9" style="40"/>
    <col min="3588" max="3588" width="21.25" style="40" customWidth="1"/>
    <col min="3589" max="3589" width="9" style="40"/>
    <col min="3590" max="3590" width="14" style="40" customWidth="1"/>
    <col min="3591" max="3591" width="4.875" style="40" customWidth="1"/>
    <col min="3592" max="3592" width="15.125" style="40" customWidth="1"/>
    <col min="3593" max="3841" width="9" style="40"/>
    <col min="3842" max="3842" width="11.125" style="40" customWidth="1"/>
    <col min="3843" max="3843" width="9" style="40"/>
    <col min="3844" max="3844" width="21.25" style="40" customWidth="1"/>
    <col min="3845" max="3845" width="9" style="40"/>
    <col min="3846" max="3846" width="14" style="40" customWidth="1"/>
    <col min="3847" max="3847" width="4.875" style="40" customWidth="1"/>
    <col min="3848" max="3848" width="15.125" style="40" customWidth="1"/>
    <col min="3849" max="4097" width="9" style="40"/>
    <col min="4098" max="4098" width="11.125" style="40" customWidth="1"/>
    <col min="4099" max="4099" width="9" style="40"/>
    <col min="4100" max="4100" width="21.25" style="40" customWidth="1"/>
    <col min="4101" max="4101" width="9" style="40"/>
    <col min="4102" max="4102" width="14" style="40" customWidth="1"/>
    <col min="4103" max="4103" width="4.875" style="40" customWidth="1"/>
    <col min="4104" max="4104" width="15.125" style="40" customWidth="1"/>
    <col min="4105" max="4353" width="9" style="40"/>
    <col min="4354" max="4354" width="11.125" style="40" customWidth="1"/>
    <col min="4355" max="4355" width="9" style="40"/>
    <col min="4356" max="4356" width="21.25" style="40" customWidth="1"/>
    <col min="4357" max="4357" width="9" style="40"/>
    <col min="4358" max="4358" width="14" style="40" customWidth="1"/>
    <col min="4359" max="4359" width="4.875" style="40" customWidth="1"/>
    <col min="4360" max="4360" width="15.125" style="40" customWidth="1"/>
    <col min="4361" max="4609" width="9" style="40"/>
    <col min="4610" max="4610" width="11.125" style="40" customWidth="1"/>
    <col min="4611" max="4611" width="9" style="40"/>
    <col min="4612" max="4612" width="21.25" style="40" customWidth="1"/>
    <col min="4613" max="4613" width="9" style="40"/>
    <col min="4614" max="4614" width="14" style="40" customWidth="1"/>
    <col min="4615" max="4615" width="4.875" style="40" customWidth="1"/>
    <col min="4616" max="4616" width="15.125" style="40" customWidth="1"/>
    <col min="4617" max="4865" width="9" style="40"/>
    <col min="4866" max="4866" width="11.125" style="40" customWidth="1"/>
    <col min="4867" max="4867" width="9" style="40"/>
    <col min="4868" max="4868" width="21.25" style="40" customWidth="1"/>
    <col min="4869" max="4869" width="9" style="40"/>
    <col min="4870" max="4870" width="14" style="40" customWidth="1"/>
    <col min="4871" max="4871" width="4.875" style="40" customWidth="1"/>
    <col min="4872" max="4872" width="15.125" style="40" customWidth="1"/>
    <col min="4873" max="5121" width="9" style="40"/>
    <col min="5122" max="5122" width="11.125" style="40" customWidth="1"/>
    <col min="5123" max="5123" width="9" style="40"/>
    <col min="5124" max="5124" width="21.25" style="40" customWidth="1"/>
    <col min="5125" max="5125" width="9" style="40"/>
    <col min="5126" max="5126" width="14" style="40" customWidth="1"/>
    <col min="5127" max="5127" width="4.875" style="40" customWidth="1"/>
    <col min="5128" max="5128" width="15.125" style="40" customWidth="1"/>
    <col min="5129" max="5377" width="9" style="40"/>
    <col min="5378" max="5378" width="11.125" style="40" customWidth="1"/>
    <col min="5379" max="5379" width="9" style="40"/>
    <col min="5380" max="5380" width="21.25" style="40" customWidth="1"/>
    <col min="5381" max="5381" width="9" style="40"/>
    <col min="5382" max="5382" width="14" style="40" customWidth="1"/>
    <col min="5383" max="5383" width="4.875" style="40" customWidth="1"/>
    <col min="5384" max="5384" width="15.125" style="40" customWidth="1"/>
    <col min="5385" max="5633" width="9" style="40"/>
    <col min="5634" max="5634" width="11.125" style="40" customWidth="1"/>
    <col min="5635" max="5635" width="9" style="40"/>
    <col min="5636" max="5636" width="21.25" style="40" customWidth="1"/>
    <col min="5637" max="5637" width="9" style="40"/>
    <col min="5638" max="5638" width="14" style="40" customWidth="1"/>
    <col min="5639" max="5639" width="4.875" style="40" customWidth="1"/>
    <col min="5640" max="5640" width="15.125" style="40" customWidth="1"/>
    <col min="5641" max="5889" width="9" style="40"/>
    <col min="5890" max="5890" width="11.125" style="40" customWidth="1"/>
    <col min="5891" max="5891" width="9" style="40"/>
    <col min="5892" max="5892" width="21.25" style="40" customWidth="1"/>
    <col min="5893" max="5893" width="9" style="40"/>
    <col min="5894" max="5894" width="14" style="40" customWidth="1"/>
    <col min="5895" max="5895" width="4.875" style="40" customWidth="1"/>
    <col min="5896" max="5896" width="15.125" style="40" customWidth="1"/>
    <col min="5897" max="6145" width="9" style="40"/>
    <col min="6146" max="6146" width="11.125" style="40" customWidth="1"/>
    <col min="6147" max="6147" width="9" style="40"/>
    <col min="6148" max="6148" width="21.25" style="40" customWidth="1"/>
    <col min="6149" max="6149" width="9" style="40"/>
    <col min="6150" max="6150" width="14" style="40" customWidth="1"/>
    <col min="6151" max="6151" width="4.875" style="40" customWidth="1"/>
    <col min="6152" max="6152" width="15.125" style="40" customWidth="1"/>
    <col min="6153" max="6401" width="9" style="40"/>
    <col min="6402" max="6402" width="11.125" style="40" customWidth="1"/>
    <col min="6403" max="6403" width="9" style="40"/>
    <col min="6404" max="6404" width="21.25" style="40" customWidth="1"/>
    <col min="6405" max="6405" width="9" style="40"/>
    <col min="6406" max="6406" width="14" style="40" customWidth="1"/>
    <col min="6407" max="6407" width="4.875" style="40" customWidth="1"/>
    <col min="6408" max="6408" width="15.125" style="40" customWidth="1"/>
    <col min="6409" max="6657" width="9" style="40"/>
    <col min="6658" max="6658" width="11.125" style="40" customWidth="1"/>
    <col min="6659" max="6659" width="9" style="40"/>
    <col min="6660" max="6660" width="21.25" style="40" customWidth="1"/>
    <col min="6661" max="6661" width="9" style="40"/>
    <col min="6662" max="6662" width="14" style="40" customWidth="1"/>
    <col min="6663" max="6663" width="4.875" style="40" customWidth="1"/>
    <col min="6664" max="6664" width="15.125" style="40" customWidth="1"/>
    <col min="6665" max="6913" width="9" style="40"/>
    <col min="6914" max="6914" width="11.125" style="40" customWidth="1"/>
    <col min="6915" max="6915" width="9" style="40"/>
    <col min="6916" max="6916" width="21.25" style="40" customWidth="1"/>
    <col min="6917" max="6917" width="9" style="40"/>
    <col min="6918" max="6918" width="14" style="40" customWidth="1"/>
    <col min="6919" max="6919" width="4.875" style="40" customWidth="1"/>
    <col min="6920" max="6920" width="15.125" style="40" customWidth="1"/>
    <col min="6921" max="7169" width="9" style="40"/>
    <col min="7170" max="7170" width="11.125" style="40" customWidth="1"/>
    <col min="7171" max="7171" width="9" style="40"/>
    <col min="7172" max="7172" width="21.25" style="40" customWidth="1"/>
    <col min="7173" max="7173" width="9" style="40"/>
    <col min="7174" max="7174" width="14" style="40" customWidth="1"/>
    <col min="7175" max="7175" width="4.875" style="40" customWidth="1"/>
    <col min="7176" max="7176" width="15.125" style="40" customWidth="1"/>
    <col min="7177" max="7425" width="9" style="40"/>
    <col min="7426" max="7426" width="11.125" style="40" customWidth="1"/>
    <col min="7427" max="7427" width="9" style="40"/>
    <col min="7428" max="7428" width="21.25" style="40" customWidth="1"/>
    <col min="7429" max="7429" width="9" style="40"/>
    <col min="7430" max="7430" width="14" style="40" customWidth="1"/>
    <col min="7431" max="7431" width="4.875" style="40" customWidth="1"/>
    <col min="7432" max="7432" width="15.125" style="40" customWidth="1"/>
    <col min="7433" max="7681" width="9" style="40"/>
    <col min="7682" max="7682" width="11.125" style="40" customWidth="1"/>
    <col min="7683" max="7683" width="9" style="40"/>
    <col min="7684" max="7684" width="21.25" style="40" customWidth="1"/>
    <col min="7685" max="7685" width="9" style="40"/>
    <col min="7686" max="7686" width="14" style="40" customWidth="1"/>
    <col min="7687" max="7687" width="4.875" style="40" customWidth="1"/>
    <col min="7688" max="7688" width="15.125" style="40" customWidth="1"/>
    <col min="7689" max="7937" width="9" style="40"/>
    <col min="7938" max="7938" width="11.125" style="40" customWidth="1"/>
    <col min="7939" max="7939" width="9" style="40"/>
    <col min="7940" max="7940" width="21.25" style="40" customWidth="1"/>
    <col min="7941" max="7941" width="9" style="40"/>
    <col min="7942" max="7942" width="14" style="40" customWidth="1"/>
    <col min="7943" max="7943" width="4.875" style="40" customWidth="1"/>
    <col min="7944" max="7944" width="15.125" style="40" customWidth="1"/>
    <col min="7945" max="8193" width="9" style="40"/>
    <col min="8194" max="8194" width="11.125" style="40" customWidth="1"/>
    <col min="8195" max="8195" width="9" style="40"/>
    <col min="8196" max="8196" width="21.25" style="40" customWidth="1"/>
    <col min="8197" max="8197" width="9" style="40"/>
    <col min="8198" max="8198" width="14" style="40" customWidth="1"/>
    <col min="8199" max="8199" width="4.875" style="40" customWidth="1"/>
    <col min="8200" max="8200" width="15.125" style="40" customWidth="1"/>
    <col min="8201" max="8449" width="9" style="40"/>
    <col min="8450" max="8450" width="11.125" style="40" customWidth="1"/>
    <col min="8451" max="8451" width="9" style="40"/>
    <col min="8452" max="8452" width="21.25" style="40" customWidth="1"/>
    <col min="8453" max="8453" width="9" style="40"/>
    <col min="8454" max="8454" width="14" style="40" customWidth="1"/>
    <col min="8455" max="8455" width="4.875" style="40" customWidth="1"/>
    <col min="8456" max="8456" width="15.125" style="40" customWidth="1"/>
    <col min="8457" max="8705" width="9" style="40"/>
    <col min="8706" max="8706" width="11.125" style="40" customWidth="1"/>
    <col min="8707" max="8707" width="9" style="40"/>
    <col min="8708" max="8708" width="21.25" style="40" customWidth="1"/>
    <col min="8709" max="8709" width="9" style="40"/>
    <col min="8710" max="8710" width="14" style="40" customWidth="1"/>
    <col min="8711" max="8711" width="4.875" style="40" customWidth="1"/>
    <col min="8712" max="8712" width="15.125" style="40" customWidth="1"/>
    <col min="8713" max="8961" width="9" style="40"/>
    <col min="8962" max="8962" width="11.125" style="40" customWidth="1"/>
    <col min="8963" max="8963" width="9" style="40"/>
    <col min="8964" max="8964" width="21.25" style="40" customWidth="1"/>
    <col min="8965" max="8965" width="9" style="40"/>
    <col min="8966" max="8966" width="14" style="40" customWidth="1"/>
    <col min="8967" max="8967" width="4.875" style="40" customWidth="1"/>
    <col min="8968" max="8968" width="15.125" style="40" customWidth="1"/>
    <col min="8969" max="9217" width="9" style="40"/>
    <col min="9218" max="9218" width="11.125" style="40" customWidth="1"/>
    <col min="9219" max="9219" width="9" style="40"/>
    <col min="9220" max="9220" width="21.25" style="40" customWidth="1"/>
    <col min="9221" max="9221" width="9" style="40"/>
    <col min="9222" max="9222" width="14" style="40" customWidth="1"/>
    <col min="9223" max="9223" width="4.875" style="40" customWidth="1"/>
    <col min="9224" max="9224" width="15.125" style="40" customWidth="1"/>
    <col min="9225" max="9473" width="9" style="40"/>
    <col min="9474" max="9474" width="11.125" style="40" customWidth="1"/>
    <col min="9475" max="9475" width="9" style="40"/>
    <col min="9476" max="9476" width="21.25" style="40" customWidth="1"/>
    <col min="9477" max="9477" width="9" style="40"/>
    <col min="9478" max="9478" width="14" style="40" customWidth="1"/>
    <col min="9479" max="9479" width="4.875" style="40" customWidth="1"/>
    <col min="9480" max="9480" width="15.125" style="40" customWidth="1"/>
    <col min="9481" max="9729" width="9" style="40"/>
    <col min="9730" max="9730" width="11.125" style="40" customWidth="1"/>
    <col min="9731" max="9731" width="9" style="40"/>
    <col min="9732" max="9732" width="21.25" style="40" customWidth="1"/>
    <col min="9733" max="9733" width="9" style="40"/>
    <col min="9734" max="9734" width="14" style="40" customWidth="1"/>
    <col min="9735" max="9735" width="4.875" style="40" customWidth="1"/>
    <col min="9736" max="9736" width="15.125" style="40" customWidth="1"/>
    <col min="9737" max="9985" width="9" style="40"/>
    <col min="9986" max="9986" width="11.125" style="40" customWidth="1"/>
    <col min="9987" max="9987" width="9" style="40"/>
    <col min="9988" max="9988" width="21.25" style="40" customWidth="1"/>
    <col min="9989" max="9989" width="9" style="40"/>
    <col min="9990" max="9990" width="14" style="40" customWidth="1"/>
    <col min="9991" max="9991" width="4.875" style="40" customWidth="1"/>
    <col min="9992" max="9992" width="15.125" style="40" customWidth="1"/>
    <col min="9993" max="10241" width="9" style="40"/>
    <col min="10242" max="10242" width="11.125" style="40" customWidth="1"/>
    <col min="10243" max="10243" width="9" style="40"/>
    <col min="10244" max="10244" width="21.25" style="40" customWidth="1"/>
    <col min="10245" max="10245" width="9" style="40"/>
    <col min="10246" max="10246" width="14" style="40" customWidth="1"/>
    <col min="10247" max="10247" width="4.875" style="40" customWidth="1"/>
    <col min="10248" max="10248" width="15.125" style="40" customWidth="1"/>
    <col min="10249" max="10497" width="9" style="40"/>
    <col min="10498" max="10498" width="11.125" style="40" customWidth="1"/>
    <col min="10499" max="10499" width="9" style="40"/>
    <col min="10500" max="10500" width="21.25" style="40" customWidth="1"/>
    <col min="10501" max="10501" width="9" style="40"/>
    <col min="10502" max="10502" width="14" style="40" customWidth="1"/>
    <col min="10503" max="10503" width="4.875" style="40" customWidth="1"/>
    <col min="10504" max="10504" width="15.125" style="40" customWidth="1"/>
    <col min="10505" max="10753" width="9" style="40"/>
    <col min="10754" max="10754" width="11.125" style="40" customWidth="1"/>
    <col min="10755" max="10755" width="9" style="40"/>
    <col min="10756" max="10756" width="21.25" style="40" customWidth="1"/>
    <col min="10757" max="10757" width="9" style="40"/>
    <col min="10758" max="10758" width="14" style="40" customWidth="1"/>
    <col min="10759" max="10759" width="4.875" style="40" customWidth="1"/>
    <col min="10760" max="10760" width="15.125" style="40" customWidth="1"/>
    <col min="10761" max="11009" width="9" style="40"/>
    <col min="11010" max="11010" width="11.125" style="40" customWidth="1"/>
    <col min="11011" max="11011" width="9" style="40"/>
    <col min="11012" max="11012" width="21.25" style="40" customWidth="1"/>
    <col min="11013" max="11013" width="9" style="40"/>
    <col min="11014" max="11014" width="14" style="40" customWidth="1"/>
    <col min="11015" max="11015" width="4.875" style="40" customWidth="1"/>
    <col min="11016" max="11016" width="15.125" style="40" customWidth="1"/>
    <col min="11017" max="11265" width="9" style="40"/>
    <col min="11266" max="11266" width="11.125" style="40" customWidth="1"/>
    <col min="11267" max="11267" width="9" style="40"/>
    <col min="11268" max="11268" width="21.25" style="40" customWidth="1"/>
    <col min="11269" max="11269" width="9" style="40"/>
    <col min="11270" max="11270" width="14" style="40" customWidth="1"/>
    <col min="11271" max="11271" width="4.875" style="40" customWidth="1"/>
    <col min="11272" max="11272" width="15.125" style="40" customWidth="1"/>
    <col min="11273" max="11521" width="9" style="40"/>
    <col min="11522" max="11522" width="11.125" style="40" customWidth="1"/>
    <col min="11523" max="11523" width="9" style="40"/>
    <col min="11524" max="11524" width="21.25" style="40" customWidth="1"/>
    <col min="11525" max="11525" width="9" style="40"/>
    <col min="11526" max="11526" width="14" style="40" customWidth="1"/>
    <col min="11527" max="11527" width="4.875" style="40" customWidth="1"/>
    <col min="11528" max="11528" width="15.125" style="40" customWidth="1"/>
    <col min="11529" max="11777" width="9" style="40"/>
    <col min="11778" max="11778" width="11.125" style="40" customWidth="1"/>
    <col min="11779" max="11779" width="9" style="40"/>
    <col min="11780" max="11780" width="21.25" style="40" customWidth="1"/>
    <col min="11781" max="11781" width="9" style="40"/>
    <col min="11782" max="11782" width="14" style="40" customWidth="1"/>
    <col min="11783" max="11783" width="4.875" style="40" customWidth="1"/>
    <col min="11784" max="11784" width="15.125" style="40" customWidth="1"/>
    <col min="11785" max="12033" width="9" style="40"/>
    <col min="12034" max="12034" width="11.125" style="40" customWidth="1"/>
    <col min="12035" max="12035" width="9" style="40"/>
    <col min="12036" max="12036" width="21.25" style="40" customWidth="1"/>
    <col min="12037" max="12037" width="9" style="40"/>
    <col min="12038" max="12038" width="14" style="40" customWidth="1"/>
    <col min="12039" max="12039" width="4.875" style="40" customWidth="1"/>
    <col min="12040" max="12040" width="15.125" style="40" customWidth="1"/>
    <col min="12041" max="12289" width="9" style="40"/>
    <col min="12290" max="12290" width="11.125" style="40" customWidth="1"/>
    <col min="12291" max="12291" width="9" style="40"/>
    <col min="12292" max="12292" width="21.25" style="40" customWidth="1"/>
    <col min="12293" max="12293" width="9" style="40"/>
    <col min="12294" max="12294" width="14" style="40" customWidth="1"/>
    <col min="12295" max="12295" width="4.875" style="40" customWidth="1"/>
    <col min="12296" max="12296" width="15.125" style="40" customWidth="1"/>
    <col min="12297" max="12545" width="9" style="40"/>
    <col min="12546" max="12546" width="11.125" style="40" customWidth="1"/>
    <col min="12547" max="12547" width="9" style="40"/>
    <col min="12548" max="12548" width="21.25" style="40" customWidth="1"/>
    <col min="12549" max="12549" width="9" style="40"/>
    <col min="12550" max="12550" width="14" style="40" customWidth="1"/>
    <col min="12551" max="12551" width="4.875" style="40" customWidth="1"/>
    <col min="12552" max="12552" width="15.125" style="40" customWidth="1"/>
    <col min="12553" max="12801" width="9" style="40"/>
    <col min="12802" max="12802" width="11.125" style="40" customWidth="1"/>
    <col min="12803" max="12803" width="9" style="40"/>
    <col min="12804" max="12804" width="21.25" style="40" customWidth="1"/>
    <col min="12805" max="12805" width="9" style="40"/>
    <col min="12806" max="12806" width="14" style="40" customWidth="1"/>
    <col min="12807" max="12807" width="4.875" style="40" customWidth="1"/>
    <col min="12808" max="12808" width="15.125" style="40" customWidth="1"/>
    <col min="12809" max="13057" width="9" style="40"/>
    <col min="13058" max="13058" width="11.125" style="40" customWidth="1"/>
    <col min="13059" max="13059" width="9" style="40"/>
    <col min="13060" max="13060" width="21.25" style="40" customWidth="1"/>
    <col min="13061" max="13061" width="9" style="40"/>
    <col min="13062" max="13062" width="14" style="40" customWidth="1"/>
    <col min="13063" max="13063" width="4.875" style="40" customWidth="1"/>
    <col min="13064" max="13064" width="15.125" style="40" customWidth="1"/>
    <col min="13065" max="13313" width="9" style="40"/>
    <col min="13314" max="13314" width="11.125" style="40" customWidth="1"/>
    <col min="13315" max="13315" width="9" style="40"/>
    <col min="13316" max="13316" width="21.25" style="40" customWidth="1"/>
    <col min="13317" max="13317" width="9" style="40"/>
    <col min="13318" max="13318" width="14" style="40" customWidth="1"/>
    <col min="13319" max="13319" width="4.875" style="40" customWidth="1"/>
    <col min="13320" max="13320" width="15.125" style="40" customWidth="1"/>
    <col min="13321" max="13569" width="9" style="40"/>
    <col min="13570" max="13570" width="11.125" style="40" customWidth="1"/>
    <col min="13571" max="13571" width="9" style="40"/>
    <col min="13572" max="13572" width="21.25" style="40" customWidth="1"/>
    <col min="13573" max="13573" width="9" style="40"/>
    <col min="13574" max="13574" width="14" style="40" customWidth="1"/>
    <col min="13575" max="13575" width="4.875" style="40" customWidth="1"/>
    <col min="13576" max="13576" width="15.125" style="40" customWidth="1"/>
    <col min="13577" max="13825" width="9" style="40"/>
    <col min="13826" max="13826" width="11.125" style="40" customWidth="1"/>
    <col min="13827" max="13827" width="9" style="40"/>
    <col min="13828" max="13828" width="21.25" style="40" customWidth="1"/>
    <col min="13829" max="13829" width="9" style="40"/>
    <col min="13830" max="13830" width="14" style="40" customWidth="1"/>
    <col min="13831" max="13831" width="4.875" style="40" customWidth="1"/>
    <col min="13832" max="13832" width="15.125" style="40" customWidth="1"/>
    <col min="13833" max="14081" width="9" style="40"/>
    <col min="14082" max="14082" width="11.125" style="40" customWidth="1"/>
    <col min="14083" max="14083" width="9" style="40"/>
    <col min="14084" max="14084" width="21.25" style="40" customWidth="1"/>
    <col min="14085" max="14085" width="9" style="40"/>
    <col min="14086" max="14086" width="14" style="40" customWidth="1"/>
    <col min="14087" max="14087" width="4.875" style="40" customWidth="1"/>
    <col min="14088" max="14088" width="15.125" style="40" customWidth="1"/>
    <col min="14089" max="14337" width="9" style="40"/>
    <col min="14338" max="14338" width="11.125" style="40" customWidth="1"/>
    <col min="14339" max="14339" width="9" style="40"/>
    <col min="14340" max="14340" width="21.25" style="40" customWidth="1"/>
    <col min="14341" max="14341" width="9" style="40"/>
    <col min="14342" max="14342" width="14" style="40" customWidth="1"/>
    <col min="14343" max="14343" width="4.875" style="40" customWidth="1"/>
    <col min="14344" max="14344" width="15.125" style="40" customWidth="1"/>
    <col min="14345" max="14593" width="9" style="40"/>
    <col min="14594" max="14594" width="11.125" style="40" customWidth="1"/>
    <col min="14595" max="14595" width="9" style="40"/>
    <col min="14596" max="14596" width="21.25" style="40" customWidth="1"/>
    <col min="14597" max="14597" width="9" style="40"/>
    <col min="14598" max="14598" width="14" style="40" customWidth="1"/>
    <col min="14599" max="14599" width="4.875" style="40" customWidth="1"/>
    <col min="14600" max="14600" width="15.125" style="40" customWidth="1"/>
    <col min="14601" max="14849" width="9" style="40"/>
    <col min="14850" max="14850" width="11.125" style="40" customWidth="1"/>
    <col min="14851" max="14851" width="9" style="40"/>
    <col min="14852" max="14852" width="21.25" style="40" customWidth="1"/>
    <col min="14853" max="14853" width="9" style="40"/>
    <col min="14854" max="14854" width="14" style="40" customWidth="1"/>
    <col min="14855" max="14855" width="4.875" style="40" customWidth="1"/>
    <col min="14856" max="14856" width="15.125" style="40" customWidth="1"/>
    <col min="14857" max="15105" width="9" style="40"/>
    <col min="15106" max="15106" width="11.125" style="40" customWidth="1"/>
    <col min="15107" max="15107" width="9" style="40"/>
    <col min="15108" max="15108" width="21.25" style="40" customWidth="1"/>
    <col min="15109" max="15109" width="9" style="40"/>
    <col min="15110" max="15110" width="14" style="40" customWidth="1"/>
    <col min="15111" max="15111" width="4.875" style="40" customWidth="1"/>
    <col min="15112" max="15112" width="15.125" style="40" customWidth="1"/>
    <col min="15113" max="15361" width="9" style="40"/>
    <col min="15362" max="15362" width="11.125" style="40" customWidth="1"/>
    <col min="15363" max="15363" width="9" style="40"/>
    <col min="15364" max="15364" width="21.25" style="40" customWidth="1"/>
    <col min="15365" max="15365" width="9" style="40"/>
    <col min="15366" max="15366" width="14" style="40" customWidth="1"/>
    <col min="15367" max="15367" width="4.875" style="40" customWidth="1"/>
    <col min="15368" max="15368" width="15.125" style="40" customWidth="1"/>
    <col min="15369" max="15617" width="9" style="40"/>
    <col min="15618" max="15618" width="11.125" style="40" customWidth="1"/>
    <col min="15619" max="15619" width="9" style="40"/>
    <col min="15620" max="15620" width="21.25" style="40" customWidth="1"/>
    <col min="15621" max="15621" width="9" style="40"/>
    <col min="15622" max="15622" width="14" style="40" customWidth="1"/>
    <col min="15623" max="15623" width="4.875" style="40" customWidth="1"/>
    <col min="15624" max="15624" width="15.125" style="40" customWidth="1"/>
    <col min="15625" max="15873" width="9" style="40"/>
    <col min="15874" max="15874" width="11.125" style="40" customWidth="1"/>
    <col min="15875" max="15875" width="9" style="40"/>
    <col min="15876" max="15876" width="21.25" style="40" customWidth="1"/>
    <col min="15877" max="15877" width="9" style="40"/>
    <col min="15878" max="15878" width="14" style="40" customWidth="1"/>
    <col min="15879" max="15879" width="4.875" style="40" customWidth="1"/>
    <col min="15880" max="15880" width="15.125" style="40" customWidth="1"/>
    <col min="15881" max="16129" width="9" style="40"/>
    <col min="16130" max="16130" width="11.125" style="40" customWidth="1"/>
    <col min="16131" max="16131" width="9" style="40"/>
    <col min="16132" max="16132" width="21.25" style="40" customWidth="1"/>
    <col min="16133" max="16133" width="9" style="40"/>
    <col min="16134" max="16134" width="14" style="40" customWidth="1"/>
    <col min="16135" max="16135" width="4.875" style="40" customWidth="1"/>
    <col min="16136" max="16136" width="15.125" style="40" customWidth="1"/>
    <col min="16137" max="16384" width="9" style="40"/>
  </cols>
  <sheetData>
    <row r="1" spans="1:8" x14ac:dyDescent="0.4">
      <c r="A1" s="40" t="s">
        <v>355</v>
      </c>
    </row>
    <row r="2" spans="1:8" ht="15" customHeight="1" x14ac:dyDescent="0.4">
      <c r="A2" s="169"/>
      <c r="B2" s="169"/>
      <c r="C2" s="169"/>
      <c r="D2" s="169"/>
      <c r="E2" s="169"/>
      <c r="F2" s="1096" t="s">
        <v>356</v>
      </c>
      <c r="G2" s="1096"/>
      <c r="H2" s="1096"/>
    </row>
    <row r="3" spans="1:8" s="170" customFormat="1" ht="24.75" customHeight="1" x14ac:dyDescent="0.4">
      <c r="A3" s="1097" t="s">
        <v>357</v>
      </c>
      <c r="B3" s="1097"/>
      <c r="C3" s="1097"/>
      <c r="D3" s="1097"/>
      <c r="E3" s="1097"/>
      <c r="F3" s="1097"/>
      <c r="G3" s="1097"/>
      <c r="H3" s="1097"/>
    </row>
    <row r="4" spans="1:8" ht="10.5" customHeight="1" thickBot="1" x14ac:dyDescent="0.45">
      <c r="A4" s="169"/>
      <c r="B4" s="169"/>
      <c r="C4" s="169"/>
      <c r="D4" s="169"/>
      <c r="E4" s="169"/>
      <c r="F4" s="169"/>
      <c r="G4" s="169"/>
      <c r="H4" s="169"/>
    </row>
    <row r="5" spans="1:8" ht="15" customHeight="1" x14ac:dyDescent="0.4">
      <c r="A5" s="1098" t="s">
        <v>358</v>
      </c>
      <c r="B5" s="1099"/>
      <c r="C5" s="1100"/>
      <c r="D5" s="1101"/>
      <c r="E5" s="1101"/>
      <c r="F5" s="1101"/>
      <c r="G5" s="1101"/>
      <c r="H5" s="1102"/>
    </row>
    <row r="6" spans="1:8" ht="15" customHeight="1" thickBot="1" x14ac:dyDescent="0.45">
      <c r="A6" s="1103" t="s">
        <v>359</v>
      </c>
      <c r="B6" s="1104"/>
      <c r="C6" s="1105" t="s">
        <v>360</v>
      </c>
      <c r="D6" s="1106"/>
      <c r="E6" s="1106"/>
      <c r="F6" s="1106"/>
      <c r="G6" s="1106"/>
      <c r="H6" s="1107"/>
    </row>
    <row r="7" spans="1:8" ht="19.5" customHeight="1" thickTop="1" x14ac:dyDescent="0.4">
      <c r="A7" s="1108" t="s">
        <v>361</v>
      </c>
      <c r="B7" s="1109"/>
      <c r="C7" s="1109"/>
      <c r="D7" s="1109"/>
      <c r="E7" s="1110"/>
      <c r="F7" s="1109"/>
      <c r="G7" s="171" t="s">
        <v>362</v>
      </c>
      <c r="H7" s="172"/>
    </row>
    <row r="8" spans="1:8" ht="19.5" customHeight="1" x14ac:dyDescent="0.4">
      <c r="A8" s="1111" t="s">
        <v>363</v>
      </c>
      <c r="B8" s="1111"/>
      <c r="C8" s="1111"/>
      <c r="D8" s="1111"/>
      <c r="E8" s="1105">
        <f>E7*0.5</f>
        <v>0</v>
      </c>
      <c r="F8" s="1112"/>
      <c r="G8" s="173" t="s">
        <v>362</v>
      </c>
      <c r="H8" s="1113" t="s">
        <v>364</v>
      </c>
    </row>
    <row r="9" spans="1:8" ht="19.5" customHeight="1" x14ac:dyDescent="0.4">
      <c r="A9" s="1111" t="s">
        <v>365</v>
      </c>
      <c r="B9" s="1111"/>
      <c r="C9" s="1111"/>
      <c r="D9" s="1111"/>
      <c r="E9" s="1115" t="e">
        <f>E10/E11</f>
        <v>#DIV/0!</v>
      </c>
      <c r="F9" s="1116"/>
      <c r="G9" s="173" t="s">
        <v>362</v>
      </c>
      <c r="H9" s="1113"/>
    </row>
    <row r="10" spans="1:8" ht="19.5" customHeight="1" x14ac:dyDescent="0.4">
      <c r="A10" s="1111" t="s">
        <v>366</v>
      </c>
      <c r="B10" s="1111"/>
      <c r="C10" s="1111"/>
      <c r="D10" s="1111"/>
      <c r="E10" s="1115"/>
      <c r="F10" s="1116"/>
      <c r="G10" s="173" t="s">
        <v>362</v>
      </c>
      <c r="H10" s="1113"/>
    </row>
    <row r="11" spans="1:8" ht="19.5" customHeight="1" x14ac:dyDescent="0.4">
      <c r="A11" s="1111" t="s">
        <v>367</v>
      </c>
      <c r="B11" s="1111"/>
      <c r="C11" s="1111"/>
      <c r="D11" s="1111"/>
      <c r="E11" s="1115"/>
      <c r="F11" s="1116"/>
      <c r="G11" s="173" t="s">
        <v>362</v>
      </c>
      <c r="H11" s="1114"/>
    </row>
    <row r="12" spans="1:8" ht="15" customHeight="1" x14ac:dyDescent="0.4">
      <c r="A12" s="1117" t="s">
        <v>368</v>
      </c>
      <c r="B12" s="1119" t="s">
        <v>369</v>
      </c>
      <c r="C12" s="1120"/>
      <c r="D12" s="1121"/>
      <c r="E12" s="1119" t="s">
        <v>370</v>
      </c>
      <c r="F12" s="1120"/>
      <c r="G12" s="1106"/>
      <c r="H12" s="1107"/>
    </row>
    <row r="13" spans="1:8" ht="19.5" customHeight="1" x14ac:dyDescent="0.4">
      <c r="A13" s="1117"/>
      <c r="B13" s="174">
        <v>1</v>
      </c>
      <c r="C13" s="1122"/>
      <c r="D13" s="1123"/>
      <c r="E13" s="1122"/>
      <c r="F13" s="1124"/>
      <c r="G13" s="1124"/>
      <c r="H13" s="1125"/>
    </row>
    <row r="14" spans="1:8" ht="19.5" customHeight="1" x14ac:dyDescent="0.4">
      <c r="A14" s="1117"/>
      <c r="B14" s="174">
        <v>2</v>
      </c>
      <c r="C14" s="1122"/>
      <c r="D14" s="1123"/>
      <c r="E14" s="1122"/>
      <c r="F14" s="1124"/>
      <c r="G14" s="1124"/>
      <c r="H14" s="1125"/>
    </row>
    <row r="15" spans="1:8" ht="19.5" customHeight="1" x14ac:dyDescent="0.4">
      <c r="A15" s="1117"/>
      <c r="B15" s="174">
        <v>3</v>
      </c>
      <c r="C15" s="1122"/>
      <c r="D15" s="1123"/>
      <c r="E15" s="1122"/>
      <c r="F15" s="1124"/>
      <c r="G15" s="1124"/>
      <c r="H15" s="1125"/>
    </row>
    <row r="16" spans="1:8" ht="15" customHeight="1" x14ac:dyDescent="0.4">
      <c r="A16" s="1117"/>
      <c r="B16" s="174">
        <v>4</v>
      </c>
      <c r="C16" s="1122"/>
      <c r="D16" s="1123"/>
      <c r="E16" s="1122"/>
      <c r="F16" s="1124"/>
      <c r="G16" s="1124"/>
      <c r="H16" s="1125"/>
    </row>
    <row r="17" spans="1:8" ht="15" customHeight="1" x14ac:dyDescent="0.4">
      <c r="A17" s="1117"/>
      <c r="B17" s="174">
        <v>5</v>
      </c>
      <c r="C17" s="1122"/>
      <c r="D17" s="1123"/>
      <c r="E17" s="1122"/>
      <c r="F17" s="1124"/>
      <c r="G17" s="1124"/>
      <c r="H17" s="1125"/>
    </row>
    <row r="18" spans="1:8" ht="15" customHeight="1" x14ac:dyDescent="0.4">
      <c r="A18" s="1117"/>
      <c r="B18" s="174">
        <v>6</v>
      </c>
      <c r="C18" s="1122"/>
      <c r="D18" s="1123"/>
      <c r="E18" s="1122"/>
      <c r="F18" s="1124"/>
      <c r="G18" s="1124"/>
      <c r="H18" s="1125"/>
    </row>
    <row r="19" spans="1:8" ht="15" customHeight="1" x14ac:dyDescent="0.4">
      <c r="A19" s="1117"/>
      <c r="B19" s="174">
        <v>7</v>
      </c>
      <c r="C19" s="1122"/>
      <c r="D19" s="1123"/>
      <c r="E19" s="1122"/>
      <c r="F19" s="1124"/>
      <c r="G19" s="1124"/>
      <c r="H19" s="1125"/>
    </row>
    <row r="20" spans="1:8" ht="19.5" customHeight="1" x14ac:dyDescent="0.4">
      <c r="A20" s="1117"/>
      <c r="B20" s="174">
        <v>8</v>
      </c>
      <c r="C20" s="1122"/>
      <c r="D20" s="1123"/>
      <c r="E20" s="1122"/>
      <c r="F20" s="1124"/>
      <c r="G20" s="1124"/>
      <c r="H20" s="1125"/>
    </row>
    <row r="21" spans="1:8" ht="19.5" customHeight="1" x14ac:dyDescent="0.4">
      <c r="A21" s="1117"/>
      <c r="B21" s="174">
        <v>9</v>
      </c>
      <c r="C21" s="1122"/>
      <c r="D21" s="1123"/>
      <c r="E21" s="1122"/>
      <c r="F21" s="1124"/>
      <c r="G21" s="1124"/>
      <c r="H21" s="1125"/>
    </row>
    <row r="22" spans="1:8" ht="19.5" customHeight="1" x14ac:dyDescent="0.4">
      <c r="A22" s="1117"/>
      <c r="B22" s="174">
        <v>10</v>
      </c>
      <c r="C22" s="1122"/>
      <c r="D22" s="1123"/>
      <c r="E22" s="1122"/>
      <c r="F22" s="1124"/>
      <c r="G22" s="1124"/>
      <c r="H22" s="1125"/>
    </row>
    <row r="23" spans="1:8" ht="19.5" customHeight="1" x14ac:dyDescent="0.4">
      <c r="A23" s="1117"/>
      <c r="B23" s="174">
        <v>11</v>
      </c>
      <c r="C23" s="1122"/>
      <c r="D23" s="1123"/>
      <c r="E23" s="1122"/>
      <c r="F23" s="1124"/>
      <c r="G23" s="1124"/>
      <c r="H23" s="1125"/>
    </row>
    <row r="24" spans="1:8" ht="19.5" customHeight="1" x14ac:dyDescent="0.4">
      <c r="A24" s="1117"/>
      <c r="B24" s="174">
        <v>12</v>
      </c>
      <c r="C24" s="1122"/>
      <c r="D24" s="1123"/>
      <c r="E24" s="1122"/>
      <c r="F24" s="1124"/>
      <c r="G24" s="1124"/>
      <c r="H24" s="1125"/>
    </row>
    <row r="25" spans="1:8" ht="19.5" customHeight="1" x14ac:dyDescent="0.4">
      <c r="A25" s="1117"/>
      <c r="B25" s="174">
        <v>13</v>
      </c>
      <c r="C25" s="1122"/>
      <c r="D25" s="1123"/>
      <c r="E25" s="1122"/>
      <c r="F25" s="1124"/>
      <c r="G25" s="1124"/>
      <c r="H25" s="1125"/>
    </row>
    <row r="26" spans="1:8" ht="15" customHeight="1" x14ac:dyDescent="0.4">
      <c r="A26" s="1117"/>
      <c r="B26" s="174">
        <v>14</v>
      </c>
      <c r="C26" s="1122"/>
      <c r="D26" s="1123"/>
      <c r="E26" s="1122"/>
      <c r="F26" s="1124"/>
      <c r="G26" s="1124"/>
      <c r="H26" s="1125"/>
    </row>
    <row r="27" spans="1:8" ht="15" customHeight="1" x14ac:dyDescent="0.4">
      <c r="A27" s="1117"/>
      <c r="B27" s="174">
        <v>15</v>
      </c>
      <c r="C27" s="1122"/>
      <c r="D27" s="1123"/>
      <c r="E27" s="1122"/>
      <c r="F27" s="1124"/>
      <c r="G27" s="1124"/>
      <c r="H27" s="1125"/>
    </row>
    <row r="28" spans="1:8" ht="17.25" customHeight="1" x14ac:dyDescent="0.4">
      <c r="A28" s="1117"/>
      <c r="B28" s="174">
        <v>16</v>
      </c>
      <c r="C28" s="1122"/>
      <c r="D28" s="1123"/>
      <c r="E28" s="1122"/>
      <c r="F28" s="1124"/>
      <c r="G28" s="1124"/>
      <c r="H28" s="1125"/>
    </row>
    <row r="29" spans="1:8" ht="17.25" customHeight="1" x14ac:dyDescent="0.4">
      <c r="A29" s="1117"/>
      <c r="B29" s="174">
        <v>17</v>
      </c>
      <c r="C29" s="1122"/>
      <c r="D29" s="1123"/>
      <c r="E29" s="1122"/>
      <c r="F29" s="1124"/>
      <c r="G29" s="1124"/>
      <c r="H29" s="1125"/>
    </row>
    <row r="30" spans="1:8" ht="15" customHeight="1" x14ac:dyDescent="0.4">
      <c r="A30" s="1117"/>
      <c r="B30" s="174">
        <v>18</v>
      </c>
      <c r="C30" s="1122"/>
      <c r="D30" s="1123"/>
      <c r="E30" s="1122"/>
      <c r="F30" s="1124"/>
      <c r="G30" s="1124"/>
      <c r="H30" s="1125"/>
    </row>
    <row r="31" spans="1:8" ht="15" customHeight="1" x14ac:dyDescent="0.4">
      <c r="A31" s="1117"/>
      <c r="B31" s="174">
        <v>19</v>
      </c>
      <c r="C31" s="1122"/>
      <c r="D31" s="1123"/>
      <c r="E31" s="1122"/>
      <c r="F31" s="1124"/>
      <c r="G31" s="1124"/>
      <c r="H31" s="1125"/>
    </row>
    <row r="32" spans="1:8" ht="15" customHeight="1" x14ac:dyDescent="0.4">
      <c r="A32" s="1117"/>
      <c r="B32" s="174">
        <v>20</v>
      </c>
      <c r="C32" s="1122"/>
      <c r="D32" s="1123"/>
      <c r="E32" s="1122"/>
      <c r="F32" s="1124"/>
      <c r="G32" s="1124"/>
      <c r="H32" s="1125"/>
    </row>
    <row r="33" spans="1:8" ht="15" customHeight="1" x14ac:dyDescent="0.4">
      <c r="A33" s="1117"/>
      <c r="B33" s="174">
        <v>21</v>
      </c>
      <c r="C33" s="1122"/>
      <c r="D33" s="1123"/>
      <c r="E33" s="1122"/>
      <c r="F33" s="1124"/>
      <c r="G33" s="1124"/>
      <c r="H33" s="1125"/>
    </row>
    <row r="34" spans="1:8" ht="15" customHeight="1" x14ac:dyDescent="0.4">
      <c r="A34" s="1117"/>
      <c r="B34" s="174">
        <v>22</v>
      </c>
      <c r="C34" s="1122"/>
      <c r="D34" s="1123"/>
      <c r="E34" s="1122"/>
      <c r="F34" s="1124"/>
      <c r="G34" s="1124"/>
      <c r="H34" s="1125"/>
    </row>
    <row r="35" spans="1:8" ht="15" customHeight="1" x14ac:dyDescent="0.4">
      <c r="A35" s="1117"/>
      <c r="B35" s="174">
        <v>23</v>
      </c>
      <c r="C35" s="1122"/>
      <c r="D35" s="1123"/>
      <c r="E35" s="1122"/>
      <c r="F35" s="1124"/>
      <c r="G35" s="1124"/>
      <c r="H35" s="1125"/>
    </row>
    <row r="36" spans="1:8" ht="15" customHeight="1" x14ac:dyDescent="0.4">
      <c r="A36" s="1117"/>
      <c r="B36" s="174">
        <v>24</v>
      </c>
      <c r="C36" s="1122"/>
      <c r="D36" s="1123"/>
      <c r="E36" s="1122"/>
      <c r="F36" s="1124"/>
      <c r="G36" s="1124"/>
      <c r="H36" s="1125"/>
    </row>
    <row r="37" spans="1:8" ht="15" customHeight="1" x14ac:dyDescent="0.4">
      <c r="A37" s="1117"/>
      <c r="B37" s="174">
        <v>25</v>
      </c>
      <c r="C37" s="1122"/>
      <c r="D37" s="1123"/>
      <c r="E37" s="1122"/>
      <c r="F37" s="1124"/>
      <c r="G37" s="1124"/>
      <c r="H37" s="1125"/>
    </row>
    <row r="38" spans="1:8" ht="15" customHeight="1" x14ac:dyDescent="0.4">
      <c r="A38" s="1117"/>
      <c r="B38" s="174">
        <v>26</v>
      </c>
      <c r="C38" s="1122"/>
      <c r="D38" s="1123"/>
      <c r="E38" s="1122"/>
      <c r="F38" s="1124"/>
      <c r="G38" s="1124"/>
      <c r="H38" s="1125"/>
    </row>
    <row r="39" spans="1:8" ht="15" customHeight="1" x14ac:dyDescent="0.4">
      <c r="A39" s="1117"/>
      <c r="B39" s="174">
        <v>27</v>
      </c>
      <c r="C39" s="1122"/>
      <c r="D39" s="1123"/>
      <c r="E39" s="1122"/>
      <c r="F39" s="1124"/>
      <c r="G39" s="1124"/>
      <c r="H39" s="1125"/>
    </row>
    <row r="40" spans="1:8" ht="15" customHeight="1" x14ac:dyDescent="0.4">
      <c r="A40" s="1117"/>
      <c r="B40" s="174">
        <v>28</v>
      </c>
      <c r="C40" s="1122"/>
      <c r="D40" s="1123"/>
      <c r="E40" s="1122"/>
      <c r="F40" s="1124"/>
      <c r="G40" s="1124"/>
      <c r="H40" s="1125"/>
    </row>
    <row r="41" spans="1:8" ht="15" customHeight="1" x14ac:dyDescent="0.4">
      <c r="A41" s="1117"/>
      <c r="B41" s="174">
        <v>29</v>
      </c>
      <c r="C41" s="1122"/>
      <c r="D41" s="1123"/>
      <c r="E41" s="1122"/>
      <c r="F41" s="1124"/>
      <c r="G41" s="1124"/>
      <c r="H41" s="1125"/>
    </row>
    <row r="42" spans="1:8" ht="15" customHeight="1" thickBot="1" x14ac:dyDescent="0.45">
      <c r="A42" s="1118"/>
      <c r="B42" s="175">
        <v>30</v>
      </c>
      <c r="C42" s="1126"/>
      <c r="D42" s="1127"/>
      <c r="E42" s="1126"/>
      <c r="F42" s="1128"/>
      <c r="G42" s="1128"/>
      <c r="H42" s="1129"/>
    </row>
    <row r="43" spans="1:8" ht="15" customHeight="1" x14ac:dyDescent="0.4">
      <c r="A43" s="176" t="s">
        <v>371</v>
      </c>
      <c r="B43" s="169"/>
      <c r="C43" s="169"/>
      <c r="D43" s="169"/>
      <c r="E43" s="169"/>
      <c r="F43" s="169"/>
      <c r="G43" s="169"/>
      <c r="H43" s="169"/>
    </row>
    <row r="44" spans="1:8" ht="15" customHeight="1" x14ac:dyDescent="0.4">
      <c r="A44" s="176" t="s">
        <v>372</v>
      </c>
      <c r="B44" s="169"/>
      <c r="C44" s="169"/>
      <c r="D44" s="169"/>
      <c r="E44" s="169"/>
      <c r="F44" s="169"/>
      <c r="G44" s="169"/>
      <c r="H44" s="169"/>
    </row>
    <row r="45" spans="1:8" ht="15" customHeight="1" x14ac:dyDescent="0.4">
      <c r="A45" s="176" t="s">
        <v>373</v>
      </c>
      <c r="B45" s="169"/>
      <c r="C45" s="169"/>
      <c r="D45" s="169"/>
      <c r="E45" s="169"/>
      <c r="F45" s="169"/>
      <c r="G45" s="169"/>
      <c r="H45" s="169"/>
    </row>
    <row r="46" spans="1:8" ht="15" customHeight="1" x14ac:dyDescent="0.4">
      <c r="A46" s="177"/>
    </row>
  </sheetData>
  <mergeCells count="80">
    <mergeCell ref="C40:D40"/>
    <mergeCell ref="E40:H40"/>
    <mergeCell ref="C41:D41"/>
    <mergeCell ref="E41:H41"/>
    <mergeCell ref="C42:D42"/>
    <mergeCell ref="E42:H42"/>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19:H19"/>
    <mergeCell ref="C20:D20"/>
    <mergeCell ref="E20:H20"/>
    <mergeCell ref="C21:D21"/>
    <mergeCell ref="E21:H21"/>
    <mergeCell ref="A12:A42"/>
    <mergeCell ref="B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A7:D7"/>
    <mergeCell ref="E7:F7"/>
    <mergeCell ref="A8:D8"/>
    <mergeCell ref="E8:F8"/>
    <mergeCell ref="H8:H11"/>
    <mergeCell ref="A9:D9"/>
    <mergeCell ref="E9:F9"/>
    <mergeCell ref="A10:D10"/>
    <mergeCell ref="E10:F10"/>
    <mergeCell ref="A11:D11"/>
    <mergeCell ref="E11:F11"/>
    <mergeCell ref="F2:H2"/>
    <mergeCell ref="A3:H3"/>
    <mergeCell ref="A5:B5"/>
    <mergeCell ref="C5:H5"/>
    <mergeCell ref="A6:B6"/>
    <mergeCell ref="C6:H6"/>
  </mergeCells>
  <phoneticPr fontId="3"/>
  <printOptions horizontalCentered="1"/>
  <pageMargins left="0.39370078740157483" right="0.39370078740157483" top="0.98425196850393704" bottom="0.47244094488188981" header="0.51181102362204722" footer="0.39370078740157483"/>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2379-8713-49CD-B779-EE22847B47F6}">
  <dimension ref="A1:L59"/>
  <sheetViews>
    <sheetView view="pageBreakPreview" zoomScale="80" zoomScaleNormal="100" zoomScaleSheetLayoutView="80" workbookViewId="0">
      <selection activeCell="D4" sqref="D4:L4"/>
    </sheetView>
  </sheetViews>
  <sheetFormatPr defaultRowHeight="13.5" x14ac:dyDescent="0.4"/>
  <cols>
    <col min="1" max="1" width="9.125" style="178" customWidth="1"/>
    <col min="2" max="2" width="2.375" style="178" customWidth="1"/>
    <col min="3" max="3" width="18" style="178" customWidth="1"/>
    <col min="4" max="4" width="13.625" style="178" customWidth="1"/>
    <col min="5" max="5" width="13.5" style="178" customWidth="1"/>
    <col min="6" max="7" width="13.625" style="178" customWidth="1"/>
    <col min="8" max="9" width="13.5" style="178" customWidth="1"/>
    <col min="10" max="10" width="13.625" style="178" customWidth="1"/>
    <col min="11" max="11" width="13.5" style="178" customWidth="1"/>
    <col min="12" max="12" width="13" style="178" customWidth="1"/>
    <col min="13" max="14" width="9" style="178"/>
    <col min="15" max="15" width="9" style="178" customWidth="1"/>
    <col min="16" max="256" width="9" style="178"/>
    <col min="257" max="257" width="9.125" style="178" customWidth="1"/>
    <col min="258" max="258" width="2.375" style="178" customWidth="1"/>
    <col min="259" max="259" width="18" style="178" customWidth="1"/>
    <col min="260" max="260" width="13.625" style="178" customWidth="1"/>
    <col min="261" max="261" width="13.5" style="178" customWidth="1"/>
    <col min="262" max="263" width="13.625" style="178" customWidth="1"/>
    <col min="264" max="265" width="13.5" style="178" customWidth="1"/>
    <col min="266" max="266" width="13.625" style="178" customWidth="1"/>
    <col min="267" max="267" width="13.5" style="178" customWidth="1"/>
    <col min="268" max="268" width="13" style="178" customWidth="1"/>
    <col min="269" max="270" width="9" style="178"/>
    <col min="271" max="271" width="9" style="178" customWidth="1"/>
    <col min="272" max="512" width="9" style="178"/>
    <col min="513" max="513" width="9.125" style="178" customWidth="1"/>
    <col min="514" max="514" width="2.375" style="178" customWidth="1"/>
    <col min="515" max="515" width="18" style="178" customWidth="1"/>
    <col min="516" max="516" width="13.625" style="178" customWidth="1"/>
    <col min="517" max="517" width="13.5" style="178" customWidth="1"/>
    <col min="518" max="519" width="13.625" style="178" customWidth="1"/>
    <col min="520" max="521" width="13.5" style="178" customWidth="1"/>
    <col min="522" max="522" width="13.625" style="178" customWidth="1"/>
    <col min="523" max="523" width="13.5" style="178" customWidth="1"/>
    <col min="524" max="524" width="13" style="178" customWidth="1"/>
    <col min="525" max="526" width="9" style="178"/>
    <col min="527" max="527" width="9" style="178" customWidth="1"/>
    <col min="528" max="768" width="9" style="178"/>
    <col min="769" max="769" width="9.125" style="178" customWidth="1"/>
    <col min="770" max="770" width="2.375" style="178" customWidth="1"/>
    <col min="771" max="771" width="18" style="178" customWidth="1"/>
    <col min="772" max="772" width="13.625" style="178" customWidth="1"/>
    <col min="773" max="773" width="13.5" style="178" customWidth="1"/>
    <col min="774" max="775" width="13.625" style="178" customWidth="1"/>
    <col min="776" max="777" width="13.5" style="178" customWidth="1"/>
    <col min="778" max="778" width="13.625" style="178" customWidth="1"/>
    <col min="779" max="779" width="13.5" style="178" customWidth="1"/>
    <col min="780" max="780" width="13" style="178" customWidth="1"/>
    <col min="781" max="782" width="9" style="178"/>
    <col min="783" max="783" width="9" style="178" customWidth="1"/>
    <col min="784" max="1024" width="9" style="178"/>
    <col min="1025" max="1025" width="9.125" style="178" customWidth="1"/>
    <col min="1026" max="1026" width="2.375" style="178" customWidth="1"/>
    <col min="1027" max="1027" width="18" style="178" customWidth="1"/>
    <col min="1028" max="1028" width="13.625" style="178" customWidth="1"/>
    <col min="1029" max="1029" width="13.5" style="178" customWidth="1"/>
    <col min="1030" max="1031" width="13.625" style="178" customWidth="1"/>
    <col min="1032" max="1033" width="13.5" style="178" customWidth="1"/>
    <col min="1034" max="1034" width="13.625" style="178" customWidth="1"/>
    <col min="1035" max="1035" width="13.5" style="178" customWidth="1"/>
    <col min="1036" max="1036" width="13" style="178" customWidth="1"/>
    <col min="1037" max="1038" width="9" style="178"/>
    <col min="1039" max="1039" width="9" style="178" customWidth="1"/>
    <col min="1040" max="1280" width="9" style="178"/>
    <col min="1281" max="1281" width="9.125" style="178" customWidth="1"/>
    <col min="1282" max="1282" width="2.375" style="178" customWidth="1"/>
    <col min="1283" max="1283" width="18" style="178" customWidth="1"/>
    <col min="1284" max="1284" width="13.625" style="178" customWidth="1"/>
    <col min="1285" max="1285" width="13.5" style="178" customWidth="1"/>
    <col min="1286" max="1287" width="13.625" style="178" customWidth="1"/>
    <col min="1288" max="1289" width="13.5" style="178" customWidth="1"/>
    <col min="1290" max="1290" width="13.625" style="178" customWidth="1"/>
    <col min="1291" max="1291" width="13.5" style="178" customWidth="1"/>
    <col min="1292" max="1292" width="13" style="178" customWidth="1"/>
    <col min="1293" max="1294" width="9" style="178"/>
    <col min="1295" max="1295" width="9" style="178" customWidth="1"/>
    <col min="1296" max="1536" width="9" style="178"/>
    <col min="1537" max="1537" width="9.125" style="178" customWidth="1"/>
    <col min="1538" max="1538" width="2.375" style="178" customWidth="1"/>
    <col min="1539" max="1539" width="18" style="178" customWidth="1"/>
    <col min="1540" max="1540" width="13.625" style="178" customWidth="1"/>
    <col min="1541" max="1541" width="13.5" style="178" customWidth="1"/>
    <col min="1542" max="1543" width="13.625" style="178" customWidth="1"/>
    <col min="1544" max="1545" width="13.5" style="178" customWidth="1"/>
    <col min="1546" max="1546" width="13.625" style="178" customWidth="1"/>
    <col min="1547" max="1547" width="13.5" style="178" customWidth="1"/>
    <col min="1548" max="1548" width="13" style="178" customWidth="1"/>
    <col min="1549" max="1550" width="9" style="178"/>
    <col min="1551" max="1551" width="9" style="178" customWidth="1"/>
    <col min="1552" max="1792" width="9" style="178"/>
    <col min="1793" max="1793" width="9.125" style="178" customWidth="1"/>
    <col min="1794" max="1794" width="2.375" style="178" customWidth="1"/>
    <col min="1795" max="1795" width="18" style="178" customWidth="1"/>
    <col min="1796" max="1796" width="13.625" style="178" customWidth="1"/>
    <col min="1797" max="1797" width="13.5" style="178" customWidth="1"/>
    <col min="1798" max="1799" width="13.625" style="178" customWidth="1"/>
    <col min="1800" max="1801" width="13.5" style="178" customWidth="1"/>
    <col min="1802" max="1802" width="13.625" style="178" customWidth="1"/>
    <col min="1803" max="1803" width="13.5" style="178" customWidth="1"/>
    <col min="1804" max="1804" width="13" style="178" customWidth="1"/>
    <col min="1805" max="1806" width="9" style="178"/>
    <col min="1807" max="1807" width="9" style="178" customWidth="1"/>
    <col min="1808" max="2048" width="9" style="178"/>
    <col min="2049" max="2049" width="9.125" style="178" customWidth="1"/>
    <col min="2050" max="2050" width="2.375" style="178" customWidth="1"/>
    <col min="2051" max="2051" width="18" style="178" customWidth="1"/>
    <col min="2052" max="2052" width="13.625" style="178" customWidth="1"/>
    <col min="2053" max="2053" width="13.5" style="178" customWidth="1"/>
    <col min="2054" max="2055" width="13.625" style="178" customWidth="1"/>
    <col min="2056" max="2057" width="13.5" style="178" customWidth="1"/>
    <col min="2058" max="2058" width="13.625" style="178" customWidth="1"/>
    <col min="2059" max="2059" width="13.5" style="178" customWidth="1"/>
    <col min="2060" max="2060" width="13" style="178" customWidth="1"/>
    <col min="2061" max="2062" width="9" style="178"/>
    <col min="2063" max="2063" width="9" style="178" customWidth="1"/>
    <col min="2064" max="2304" width="9" style="178"/>
    <col min="2305" max="2305" width="9.125" style="178" customWidth="1"/>
    <col min="2306" max="2306" width="2.375" style="178" customWidth="1"/>
    <col min="2307" max="2307" width="18" style="178" customWidth="1"/>
    <col min="2308" max="2308" width="13.625" style="178" customWidth="1"/>
    <col min="2309" max="2309" width="13.5" style="178" customWidth="1"/>
    <col min="2310" max="2311" width="13.625" style="178" customWidth="1"/>
    <col min="2312" max="2313" width="13.5" style="178" customWidth="1"/>
    <col min="2314" max="2314" width="13.625" style="178" customWidth="1"/>
    <col min="2315" max="2315" width="13.5" style="178" customWidth="1"/>
    <col min="2316" max="2316" width="13" style="178" customWidth="1"/>
    <col min="2317" max="2318" width="9" style="178"/>
    <col min="2319" max="2319" width="9" style="178" customWidth="1"/>
    <col min="2320" max="2560" width="9" style="178"/>
    <col min="2561" max="2561" width="9.125" style="178" customWidth="1"/>
    <col min="2562" max="2562" width="2.375" style="178" customWidth="1"/>
    <col min="2563" max="2563" width="18" style="178" customWidth="1"/>
    <col min="2564" max="2564" width="13.625" style="178" customWidth="1"/>
    <col min="2565" max="2565" width="13.5" style="178" customWidth="1"/>
    <col min="2566" max="2567" width="13.625" style="178" customWidth="1"/>
    <col min="2568" max="2569" width="13.5" style="178" customWidth="1"/>
    <col min="2570" max="2570" width="13.625" style="178" customWidth="1"/>
    <col min="2571" max="2571" width="13.5" style="178" customWidth="1"/>
    <col min="2572" max="2572" width="13" style="178" customWidth="1"/>
    <col min="2573" max="2574" width="9" style="178"/>
    <col min="2575" max="2575" width="9" style="178" customWidth="1"/>
    <col min="2576" max="2816" width="9" style="178"/>
    <col min="2817" max="2817" width="9.125" style="178" customWidth="1"/>
    <col min="2818" max="2818" width="2.375" style="178" customWidth="1"/>
    <col min="2819" max="2819" width="18" style="178" customWidth="1"/>
    <col min="2820" max="2820" width="13.625" style="178" customWidth="1"/>
    <col min="2821" max="2821" width="13.5" style="178" customWidth="1"/>
    <col min="2822" max="2823" width="13.625" style="178" customWidth="1"/>
    <col min="2824" max="2825" width="13.5" style="178" customWidth="1"/>
    <col min="2826" max="2826" width="13.625" style="178" customWidth="1"/>
    <col min="2827" max="2827" width="13.5" style="178" customWidth="1"/>
    <col min="2828" max="2828" width="13" style="178" customWidth="1"/>
    <col min="2829" max="2830" width="9" style="178"/>
    <col min="2831" max="2831" width="9" style="178" customWidth="1"/>
    <col min="2832" max="3072" width="9" style="178"/>
    <col min="3073" max="3073" width="9.125" style="178" customWidth="1"/>
    <col min="3074" max="3074" width="2.375" style="178" customWidth="1"/>
    <col min="3075" max="3075" width="18" style="178" customWidth="1"/>
    <col min="3076" max="3076" width="13.625" style="178" customWidth="1"/>
    <col min="3077" max="3077" width="13.5" style="178" customWidth="1"/>
    <col min="3078" max="3079" width="13.625" style="178" customWidth="1"/>
    <col min="3080" max="3081" width="13.5" style="178" customWidth="1"/>
    <col min="3082" max="3082" width="13.625" style="178" customWidth="1"/>
    <col min="3083" max="3083" width="13.5" style="178" customWidth="1"/>
    <col min="3084" max="3084" width="13" style="178" customWidth="1"/>
    <col min="3085" max="3086" width="9" style="178"/>
    <col min="3087" max="3087" width="9" style="178" customWidth="1"/>
    <col min="3088" max="3328" width="9" style="178"/>
    <col min="3329" max="3329" width="9.125" style="178" customWidth="1"/>
    <col min="3330" max="3330" width="2.375" style="178" customWidth="1"/>
    <col min="3331" max="3331" width="18" style="178" customWidth="1"/>
    <col min="3332" max="3332" width="13.625" style="178" customWidth="1"/>
    <col min="3333" max="3333" width="13.5" style="178" customWidth="1"/>
    <col min="3334" max="3335" width="13.625" style="178" customWidth="1"/>
    <col min="3336" max="3337" width="13.5" style="178" customWidth="1"/>
    <col min="3338" max="3338" width="13.625" style="178" customWidth="1"/>
    <col min="3339" max="3339" width="13.5" style="178" customWidth="1"/>
    <col min="3340" max="3340" width="13" style="178" customWidth="1"/>
    <col min="3341" max="3342" width="9" style="178"/>
    <col min="3343" max="3343" width="9" style="178" customWidth="1"/>
    <col min="3344" max="3584" width="9" style="178"/>
    <col min="3585" max="3585" width="9.125" style="178" customWidth="1"/>
    <col min="3586" max="3586" width="2.375" style="178" customWidth="1"/>
    <col min="3587" max="3587" width="18" style="178" customWidth="1"/>
    <col min="3588" max="3588" width="13.625" style="178" customWidth="1"/>
    <col min="3589" max="3589" width="13.5" style="178" customWidth="1"/>
    <col min="3590" max="3591" width="13.625" style="178" customWidth="1"/>
    <col min="3592" max="3593" width="13.5" style="178" customWidth="1"/>
    <col min="3594" max="3594" width="13.625" style="178" customWidth="1"/>
    <col min="3595" max="3595" width="13.5" style="178" customWidth="1"/>
    <col min="3596" max="3596" width="13" style="178" customWidth="1"/>
    <col min="3597" max="3598" width="9" style="178"/>
    <col min="3599" max="3599" width="9" style="178" customWidth="1"/>
    <col min="3600" max="3840" width="9" style="178"/>
    <col min="3841" max="3841" width="9.125" style="178" customWidth="1"/>
    <col min="3842" max="3842" width="2.375" style="178" customWidth="1"/>
    <col min="3843" max="3843" width="18" style="178" customWidth="1"/>
    <col min="3844" max="3844" width="13.625" style="178" customWidth="1"/>
    <col min="3845" max="3845" width="13.5" style="178" customWidth="1"/>
    <col min="3846" max="3847" width="13.625" style="178" customWidth="1"/>
    <col min="3848" max="3849" width="13.5" style="178" customWidth="1"/>
    <col min="3850" max="3850" width="13.625" style="178" customWidth="1"/>
    <col min="3851" max="3851" width="13.5" style="178" customWidth="1"/>
    <col min="3852" max="3852" width="13" style="178" customWidth="1"/>
    <col min="3853" max="3854" width="9" style="178"/>
    <col min="3855" max="3855" width="9" style="178" customWidth="1"/>
    <col min="3856" max="4096" width="9" style="178"/>
    <col min="4097" max="4097" width="9.125" style="178" customWidth="1"/>
    <col min="4098" max="4098" width="2.375" style="178" customWidth="1"/>
    <col min="4099" max="4099" width="18" style="178" customWidth="1"/>
    <col min="4100" max="4100" width="13.625" style="178" customWidth="1"/>
    <col min="4101" max="4101" width="13.5" style="178" customWidth="1"/>
    <col min="4102" max="4103" width="13.625" style="178" customWidth="1"/>
    <col min="4104" max="4105" width="13.5" style="178" customWidth="1"/>
    <col min="4106" max="4106" width="13.625" style="178" customWidth="1"/>
    <col min="4107" max="4107" width="13.5" style="178" customWidth="1"/>
    <col min="4108" max="4108" width="13" style="178" customWidth="1"/>
    <col min="4109" max="4110" width="9" style="178"/>
    <col min="4111" max="4111" width="9" style="178" customWidth="1"/>
    <col min="4112" max="4352" width="9" style="178"/>
    <col min="4353" max="4353" width="9.125" style="178" customWidth="1"/>
    <col min="4354" max="4354" width="2.375" style="178" customWidth="1"/>
    <col min="4355" max="4355" width="18" style="178" customWidth="1"/>
    <col min="4356" max="4356" width="13.625" style="178" customWidth="1"/>
    <col min="4357" max="4357" width="13.5" style="178" customWidth="1"/>
    <col min="4358" max="4359" width="13.625" style="178" customWidth="1"/>
    <col min="4360" max="4361" width="13.5" style="178" customWidth="1"/>
    <col min="4362" max="4362" width="13.625" style="178" customWidth="1"/>
    <col min="4363" max="4363" width="13.5" style="178" customWidth="1"/>
    <col min="4364" max="4364" width="13" style="178" customWidth="1"/>
    <col min="4365" max="4366" width="9" style="178"/>
    <col min="4367" max="4367" width="9" style="178" customWidth="1"/>
    <col min="4368" max="4608" width="9" style="178"/>
    <col min="4609" max="4609" width="9.125" style="178" customWidth="1"/>
    <col min="4610" max="4610" width="2.375" style="178" customWidth="1"/>
    <col min="4611" max="4611" width="18" style="178" customWidth="1"/>
    <col min="4612" max="4612" width="13.625" style="178" customWidth="1"/>
    <col min="4613" max="4613" width="13.5" style="178" customWidth="1"/>
    <col min="4614" max="4615" width="13.625" style="178" customWidth="1"/>
    <col min="4616" max="4617" width="13.5" style="178" customWidth="1"/>
    <col min="4618" max="4618" width="13.625" style="178" customWidth="1"/>
    <col min="4619" max="4619" width="13.5" style="178" customWidth="1"/>
    <col min="4620" max="4620" width="13" style="178" customWidth="1"/>
    <col min="4621" max="4622" width="9" style="178"/>
    <col min="4623" max="4623" width="9" style="178" customWidth="1"/>
    <col min="4624" max="4864" width="9" style="178"/>
    <col min="4865" max="4865" width="9.125" style="178" customWidth="1"/>
    <col min="4866" max="4866" width="2.375" style="178" customWidth="1"/>
    <col min="4867" max="4867" width="18" style="178" customWidth="1"/>
    <col min="4868" max="4868" width="13.625" style="178" customWidth="1"/>
    <col min="4869" max="4869" width="13.5" style="178" customWidth="1"/>
    <col min="4870" max="4871" width="13.625" style="178" customWidth="1"/>
    <col min="4872" max="4873" width="13.5" style="178" customWidth="1"/>
    <col min="4874" max="4874" width="13.625" style="178" customWidth="1"/>
    <col min="4875" max="4875" width="13.5" style="178" customWidth="1"/>
    <col min="4876" max="4876" width="13" style="178" customWidth="1"/>
    <col min="4877" max="4878" width="9" style="178"/>
    <col min="4879" max="4879" width="9" style="178" customWidth="1"/>
    <col min="4880" max="5120" width="9" style="178"/>
    <col min="5121" max="5121" width="9.125" style="178" customWidth="1"/>
    <col min="5122" max="5122" width="2.375" style="178" customWidth="1"/>
    <col min="5123" max="5123" width="18" style="178" customWidth="1"/>
    <col min="5124" max="5124" width="13.625" style="178" customWidth="1"/>
    <col min="5125" max="5125" width="13.5" style="178" customWidth="1"/>
    <col min="5126" max="5127" width="13.625" style="178" customWidth="1"/>
    <col min="5128" max="5129" width="13.5" style="178" customWidth="1"/>
    <col min="5130" max="5130" width="13.625" style="178" customWidth="1"/>
    <col min="5131" max="5131" width="13.5" style="178" customWidth="1"/>
    <col min="5132" max="5132" width="13" style="178" customWidth="1"/>
    <col min="5133" max="5134" width="9" style="178"/>
    <col min="5135" max="5135" width="9" style="178" customWidth="1"/>
    <col min="5136" max="5376" width="9" style="178"/>
    <col min="5377" max="5377" width="9.125" style="178" customWidth="1"/>
    <col min="5378" max="5378" width="2.375" style="178" customWidth="1"/>
    <col min="5379" max="5379" width="18" style="178" customWidth="1"/>
    <col min="5380" max="5380" width="13.625" style="178" customWidth="1"/>
    <col min="5381" max="5381" width="13.5" style="178" customWidth="1"/>
    <col min="5382" max="5383" width="13.625" style="178" customWidth="1"/>
    <col min="5384" max="5385" width="13.5" style="178" customWidth="1"/>
    <col min="5386" max="5386" width="13.625" style="178" customWidth="1"/>
    <col min="5387" max="5387" width="13.5" style="178" customWidth="1"/>
    <col min="5388" max="5388" width="13" style="178" customWidth="1"/>
    <col min="5389" max="5390" width="9" style="178"/>
    <col min="5391" max="5391" width="9" style="178" customWidth="1"/>
    <col min="5392" max="5632" width="9" style="178"/>
    <col min="5633" max="5633" width="9.125" style="178" customWidth="1"/>
    <col min="5634" max="5634" width="2.375" style="178" customWidth="1"/>
    <col min="5635" max="5635" width="18" style="178" customWidth="1"/>
    <col min="5636" max="5636" width="13.625" style="178" customWidth="1"/>
    <col min="5637" max="5637" width="13.5" style="178" customWidth="1"/>
    <col min="5638" max="5639" width="13.625" style="178" customWidth="1"/>
    <col min="5640" max="5641" width="13.5" style="178" customWidth="1"/>
    <col min="5642" max="5642" width="13.625" style="178" customWidth="1"/>
    <col min="5643" max="5643" width="13.5" style="178" customWidth="1"/>
    <col min="5644" max="5644" width="13" style="178" customWidth="1"/>
    <col min="5645" max="5646" width="9" style="178"/>
    <col min="5647" max="5647" width="9" style="178" customWidth="1"/>
    <col min="5648" max="5888" width="9" style="178"/>
    <col min="5889" max="5889" width="9.125" style="178" customWidth="1"/>
    <col min="5890" max="5890" width="2.375" style="178" customWidth="1"/>
    <col min="5891" max="5891" width="18" style="178" customWidth="1"/>
    <col min="5892" max="5892" width="13.625" style="178" customWidth="1"/>
    <col min="5893" max="5893" width="13.5" style="178" customWidth="1"/>
    <col min="5894" max="5895" width="13.625" style="178" customWidth="1"/>
    <col min="5896" max="5897" width="13.5" style="178" customWidth="1"/>
    <col min="5898" max="5898" width="13.625" style="178" customWidth="1"/>
    <col min="5899" max="5899" width="13.5" style="178" customWidth="1"/>
    <col min="5900" max="5900" width="13" style="178" customWidth="1"/>
    <col min="5901" max="5902" width="9" style="178"/>
    <col min="5903" max="5903" width="9" style="178" customWidth="1"/>
    <col min="5904" max="6144" width="9" style="178"/>
    <col min="6145" max="6145" width="9.125" style="178" customWidth="1"/>
    <col min="6146" max="6146" width="2.375" style="178" customWidth="1"/>
    <col min="6147" max="6147" width="18" style="178" customWidth="1"/>
    <col min="6148" max="6148" width="13.625" style="178" customWidth="1"/>
    <col min="6149" max="6149" width="13.5" style="178" customWidth="1"/>
    <col min="6150" max="6151" width="13.625" style="178" customWidth="1"/>
    <col min="6152" max="6153" width="13.5" style="178" customWidth="1"/>
    <col min="6154" max="6154" width="13.625" style="178" customWidth="1"/>
    <col min="6155" max="6155" width="13.5" style="178" customWidth="1"/>
    <col min="6156" max="6156" width="13" style="178" customWidth="1"/>
    <col min="6157" max="6158" width="9" style="178"/>
    <col min="6159" max="6159" width="9" style="178" customWidth="1"/>
    <col min="6160" max="6400" width="9" style="178"/>
    <col min="6401" max="6401" width="9.125" style="178" customWidth="1"/>
    <col min="6402" max="6402" width="2.375" style="178" customWidth="1"/>
    <col min="6403" max="6403" width="18" style="178" customWidth="1"/>
    <col min="6404" max="6404" width="13.625" style="178" customWidth="1"/>
    <col min="6405" max="6405" width="13.5" style="178" customWidth="1"/>
    <col min="6406" max="6407" width="13.625" style="178" customWidth="1"/>
    <col min="6408" max="6409" width="13.5" style="178" customWidth="1"/>
    <col min="6410" max="6410" width="13.625" style="178" customWidth="1"/>
    <col min="6411" max="6411" width="13.5" style="178" customWidth="1"/>
    <col min="6412" max="6412" width="13" style="178" customWidth="1"/>
    <col min="6413" max="6414" width="9" style="178"/>
    <col min="6415" max="6415" width="9" style="178" customWidth="1"/>
    <col min="6416" max="6656" width="9" style="178"/>
    <col min="6657" max="6657" width="9.125" style="178" customWidth="1"/>
    <col min="6658" max="6658" width="2.375" style="178" customWidth="1"/>
    <col min="6659" max="6659" width="18" style="178" customWidth="1"/>
    <col min="6660" max="6660" width="13.625" style="178" customWidth="1"/>
    <col min="6661" max="6661" width="13.5" style="178" customWidth="1"/>
    <col min="6662" max="6663" width="13.625" style="178" customWidth="1"/>
    <col min="6664" max="6665" width="13.5" style="178" customWidth="1"/>
    <col min="6666" max="6666" width="13.625" style="178" customWidth="1"/>
    <col min="6667" max="6667" width="13.5" style="178" customWidth="1"/>
    <col min="6668" max="6668" width="13" style="178" customWidth="1"/>
    <col min="6669" max="6670" width="9" style="178"/>
    <col min="6671" max="6671" width="9" style="178" customWidth="1"/>
    <col min="6672" max="6912" width="9" style="178"/>
    <col min="6913" max="6913" width="9.125" style="178" customWidth="1"/>
    <col min="6914" max="6914" width="2.375" style="178" customWidth="1"/>
    <col min="6915" max="6915" width="18" style="178" customWidth="1"/>
    <col min="6916" max="6916" width="13.625" style="178" customWidth="1"/>
    <col min="6917" max="6917" width="13.5" style="178" customWidth="1"/>
    <col min="6918" max="6919" width="13.625" style="178" customWidth="1"/>
    <col min="6920" max="6921" width="13.5" style="178" customWidth="1"/>
    <col min="6922" max="6922" width="13.625" style="178" customWidth="1"/>
    <col min="6923" max="6923" width="13.5" style="178" customWidth="1"/>
    <col min="6924" max="6924" width="13" style="178" customWidth="1"/>
    <col min="6925" max="6926" width="9" style="178"/>
    <col min="6927" max="6927" width="9" style="178" customWidth="1"/>
    <col min="6928" max="7168" width="9" style="178"/>
    <col min="7169" max="7169" width="9.125" style="178" customWidth="1"/>
    <col min="7170" max="7170" width="2.375" style="178" customWidth="1"/>
    <col min="7171" max="7171" width="18" style="178" customWidth="1"/>
    <col min="7172" max="7172" width="13.625" style="178" customWidth="1"/>
    <col min="7173" max="7173" width="13.5" style="178" customWidth="1"/>
    <col min="7174" max="7175" width="13.625" style="178" customWidth="1"/>
    <col min="7176" max="7177" width="13.5" style="178" customWidth="1"/>
    <col min="7178" max="7178" width="13.625" style="178" customWidth="1"/>
    <col min="7179" max="7179" width="13.5" style="178" customWidth="1"/>
    <col min="7180" max="7180" width="13" style="178" customWidth="1"/>
    <col min="7181" max="7182" width="9" style="178"/>
    <col min="7183" max="7183" width="9" style="178" customWidth="1"/>
    <col min="7184" max="7424" width="9" style="178"/>
    <col min="7425" max="7425" width="9.125" style="178" customWidth="1"/>
    <col min="7426" max="7426" width="2.375" style="178" customWidth="1"/>
    <col min="7427" max="7427" width="18" style="178" customWidth="1"/>
    <col min="7428" max="7428" width="13.625" style="178" customWidth="1"/>
    <col min="7429" max="7429" width="13.5" style="178" customWidth="1"/>
    <col min="7430" max="7431" width="13.625" style="178" customWidth="1"/>
    <col min="7432" max="7433" width="13.5" style="178" customWidth="1"/>
    <col min="7434" max="7434" width="13.625" style="178" customWidth="1"/>
    <col min="7435" max="7435" width="13.5" style="178" customWidth="1"/>
    <col min="7436" max="7436" width="13" style="178" customWidth="1"/>
    <col min="7437" max="7438" width="9" style="178"/>
    <col min="7439" max="7439" width="9" style="178" customWidth="1"/>
    <col min="7440" max="7680" width="9" style="178"/>
    <col min="7681" max="7681" width="9.125" style="178" customWidth="1"/>
    <col min="7682" max="7682" width="2.375" style="178" customWidth="1"/>
    <col min="7683" max="7683" width="18" style="178" customWidth="1"/>
    <col min="7684" max="7684" width="13.625" style="178" customWidth="1"/>
    <col min="7685" max="7685" width="13.5" style="178" customWidth="1"/>
    <col min="7686" max="7687" width="13.625" style="178" customWidth="1"/>
    <col min="7688" max="7689" width="13.5" style="178" customWidth="1"/>
    <col min="7690" max="7690" width="13.625" style="178" customWidth="1"/>
    <col min="7691" max="7691" width="13.5" style="178" customWidth="1"/>
    <col min="7692" max="7692" width="13" style="178" customWidth="1"/>
    <col min="7693" max="7694" width="9" style="178"/>
    <col min="7695" max="7695" width="9" style="178" customWidth="1"/>
    <col min="7696" max="7936" width="9" style="178"/>
    <col min="7937" max="7937" width="9.125" style="178" customWidth="1"/>
    <col min="7938" max="7938" width="2.375" style="178" customWidth="1"/>
    <col min="7939" max="7939" width="18" style="178" customWidth="1"/>
    <col min="7940" max="7940" width="13.625" style="178" customWidth="1"/>
    <col min="7941" max="7941" width="13.5" style="178" customWidth="1"/>
    <col min="7942" max="7943" width="13.625" style="178" customWidth="1"/>
    <col min="7944" max="7945" width="13.5" style="178" customWidth="1"/>
    <col min="7946" max="7946" width="13.625" style="178" customWidth="1"/>
    <col min="7947" max="7947" width="13.5" style="178" customWidth="1"/>
    <col min="7948" max="7948" width="13" style="178" customWidth="1"/>
    <col min="7949" max="7950" width="9" style="178"/>
    <col min="7951" max="7951" width="9" style="178" customWidth="1"/>
    <col min="7952" max="8192" width="9" style="178"/>
    <col min="8193" max="8193" width="9.125" style="178" customWidth="1"/>
    <col min="8194" max="8194" width="2.375" style="178" customWidth="1"/>
    <col min="8195" max="8195" width="18" style="178" customWidth="1"/>
    <col min="8196" max="8196" width="13.625" style="178" customWidth="1"/>
    <col min="8197" max="8197" width="13.5" style="178" customWidth="1"/>
    <col min="8198" max="8199" width="13.625" style="178" customWidth="1"/>
    <col min="8200" max="8201" width="13.5" style="178" customWidth="1"/>
    <col min="8202" max="8202" width="13.625" style="178" customWidth="1"/>
    <col min="8203" max="8203" width="13.5" style="178" customWidth="1"/>
    <col min="8204" max="8204" width="13" style="178" customWidth="1"/>
    <col min="8205" max="8206" width="9" style="178"/>
    <col min="8207" max="8207" width="9" style="178" customWidth="1"/>
    <col min="8208" max="8448" width="9" style="178"/>
    <col min="8449" max="8449" width="9.125" style="178" customWidth="1"/>
    <col min="8450" max="8450" width="2.375" style="178" customWidth="1"/>
    <col min="8451" max="8451" width="18" style="178" customWidth="1"/>
    <col min="8452" max="8452" width="13.625" style="178" customWidth="1"/>
    <col min="8453" max="8453" width="13.5" style="178" customWidth="1"/>
    <col min="8454" max="8455" width="13.625" style="178" customWidth="1"/>
    <col min="8456" max="8457" width="13.5" style="178" customWidth="1"/>
    <col min="8458" max="8458" width="13.625" style="178" customWidth="1"/>
    <col min="8459" max="8459" width="13.5" style="178" customWidth="1"/>
    <col min="8460" max="8460" width="13" style="178" customWidth="1"/>
    <col min="8461" max="8462" width="9" style="178"/>
    <col min="8463" max="8463" width="9" style="178" customWidth="1"/>
    <col min="8464" max="8704" width="9" style="178"/>
    <col min="8705" max="8705" width="9.125" style="178" customWidth="1"/>
    <col min="8706" max="8706" width="2.375" style="178" customWidth="1"/>
    <col min="8707" max="8707" width="18" style="178" customWidth="1"/>
    <col min="8708" max="8708" width="13.625" style="178" customWidth="1"/>
    <col min="8709" max="8709" width="13.5" style="178" customWidth="1"/>
    <col min="8710" max="8711" width="13.625" style="178" customWidth="1"/>
    <col min="8712" max="8713" width="13.5" style="178" customWidth="1"/>
    <col min="8714" max="8714" width="13.625" style="178" customWidth="1"/>
    <col min="8715" max="8715" width="13.5" style="178" customWidth="1"/>
    <col min="8716" max="8716" width="13" style="178" customWidth="1"/>
    <col min="8717" max="8718" width="9" style="178"/>
    <col min="8719" max="8719" width="9" style="178" customWidth="1"/>
    <col min="8720" max="8960" width="9" style="178"/>
    <col min="8961" max="8961" width="9.125" style="178" customWidth="1"/>
    <col min="8962" max="8962" width="2.375" style="178" customWidth="1"/>
    <col min="8963" max="8963" width="18" style="178" customWidth="1"/>
    <col min="8964" max="8964" width="13.625" style="178" customWidth="1"/>
    <col min="8965" max="8965" width="13.5" style="178" customWidth="1"/>
    <col min="8966" max="8967" width="13.625" style="178" customWidth="1"/>
    <col min="8968" max="8969" width="13.5" style="178" customWidth="1"/>
    <col min="8970" max="8970" width="13.625" style="178" customWidth="1"/>
    <col min="8971" max="8971" width="13.5" style="178" customWidth="1"/>
    <col min="8972" max="8972" width="13" style="178" customWidth="1"/>
    <col min="8973" max="8974" width="9" style="178"/>
    <col min="8975" max="8975" width="9" style="178" customWidth="1"/>
    <col min="8976" max="9216" width="9" style="178"/>
    <col min="9217" max="9217" width="9.125" style="178" customWidth="1"/>
    <col min="9218" max="9218" width="2.375" style="178" customWidth="1"/>
    <col min="9219" max="9219" width="18" style="178" customWidth="1"/>
    <col min="9220" max="9220" width="13.625" style="178" customWidth="1"/>
    <col min="9221" max="9221" width="13.5" style="178" customWidth="1"/>
    <col min="9222" max="9223" width="13.625" style="178" customWidth="1"/>
    <col min="9224" max="9225" width="13.5" style="178" customWidth="1"/>
    <col min="9226" max="9226" width="13.625" style="178" customWidth="1"/>
    <col min="9227" max="9227" width="13.5" style="178" customWidth="1"/>
    <col min="9228" max="9228" width="13" style="178" customWidth="1"/>
    <col min="9229" max="9230" width="9" style="178"/>
    <col min="9231" max="9231" width="9" style="178" customWidth="1"/>
    <col min="9232" max="9472" width="9" style="178"/>
    <col min="9473" max="9473" width="9.125" style="178" customWidth="1"/>
    <col min="9474" max="9474" width="2.375" style="178" customWidth="1"/>
    <col min="9475" max="9475" width="18" style="178" customWidth="1"/>
    <col min="9476" max="9476" width="13.625" style="178" customWidth="1"/>
    <col min="9477" max="9477" width="13.5" style="178" customWidth="1"/>
    <col min="9478" max="9479" width="13.625" style="178" customWidth="1"/>
    <col min="9480" max="9481" width="13.5" style="178" customWidth="1"/>
    <col min="9482" max="9482" width="13.625" style="178" customWidth="1"/>
    <col min="9483" max="9483" width="13.5" style="178" customWidth="1"/>
    <col min="9484" max="9484" width="13" style="178" customWidth="1"/>
    <col min="9485" max="9486" width="9" style="178"/>
    <col min="9487" max="9487" width="9" style="178" customWidth="1"/>
    <col min="9488" max="9728" width="9" style="178"/>
    <col min="9729" max="9729" width="9.125" style="178" customWidth="1"/>
    <col min="9730" max="9730" width="2.375" style="178" customWidth="1"/>
    <col min="9731" max="9731" width="18" style="178" customWidth="1"/>
    <col min="9732" max="9732" width="13.625" style="178" customWidth="1"/>
    <col min="9733" max="9733" width="13.5" style="178" customWidth="1"/>
    <col min="9734" max="9735" width="13.625" style="178" customWidth="1"/>
    <col min="9736" max="9737" width="13.5" style="178" customWidth="1"/>
    <col min="9738" max="9738" width="13.625" style="178" customWidth="1"/>
    <col min="9739" max="9739" width="13.5" style="178" customWidth="1"/>
    <col min="9740" max="9740" width="13" style="178" customWidth="1"/>
    <col min="9741" max="9742" width="9" style="178"/>
    <col min="9743" max="9743" width="9" style="178" customWidth="1"/>
    <col min="9744" max="9984" width="9" style="178"/>
    <col min="9985" max="9985" width="9.125" style="178" customWidth="1"/>
    <col min="9986" max="9986" width="2.375" style="178" customWidth="1"/>
    <col min="9987" max="9987" width="18" style="178" customWidth="1"/>
    <col min="9988" max="9988" width="13.625" style="178" customWidth="1"/>
    <col min="9989" max="9989" width="13.5" style="178" customWidth="1"/>
    <col min="9990" max="9991" width="13.625" style="178" customWidth="1"/>
    <col min="9992" max="9993" width="13.5" style="178" customWidth="1"/>
    <col min="9994" max="9994" width="13.625" style="178" customWidth="1"/>
    <col min="9995" max="9995" width="13.5" style="178" customWidth="1"/>
    <col min="9996" max="9996" width="13" style="178" customWidth="1"/>
    <col min="9997" max="9998" width="9" style="178"/>
    <col min="9999" max="9999" width="9" style="178" customWidth="1"/>
    <col min="10000" max="10240" width="9" style="178"/>
    <col min="10241" max="10241" width="9.125" style="178" customWidth="1"/>
    <col min="10242" max="10242" width="2.375" style="178" customWidth="1"/>
    <col min="10243" max="10243" width="18" style="178" customWidth="1"/>
    <col min="10244" max="10244" width="13.625" style="178" customWidth="1"/>
    <col min="10245" max="10245" width="13.5" style="178" customWidth="1"/>
    <col min="10246" max="10247" width="13.625" style="178" customWidth="1"/>
    <col min="10248" max="10249" width="13.5" style="178" customWidth="1"/>
    <col min="10250" max="10250" width="13.625" style="178" customWidth="1"/>
    <col min="10251" max="10251" width="13.5" style="178" customWidth="1"/>
    <col min="10252" max="10252" width="13" style="178" customWidth="1"/>
    <col min="10253" max="10254" width="9" style="178"/>
    <col min="10255" max="10255" width="9" style="178" customWidth="1"/>
    <col min="10256" max="10496" width="9" style="178"/>
    <col min="10497" max="10497" width="9.125" style="178" customWidth="1"/>
    <col min="10498" max="10498" width="2.375" style="178" customWidth="1"/>
    <col min="10499" max="10499" width="18" style="178" customWidth="1"/>
    <col min="10500" max="10500" width="13.625" style="178" customWidth="1"/>
    <col min="10501" max="10501" width="13.5" style="178" customWidth="1"/>
    <col min="10502" max="10503" width="13.625" style="178" customWidth="1"/>
    <col min="10504" max="10505" width="13.5" style="178" customWidth="1"/>
    <col min="10506" max="10506" width="13.625" style="178" customWidth="1"/>
    <col min="10507" max="10507" width="13.5" style="178" customWidth="1"/>
    <col min="10508" max="10508" width="13" style="178" customWidth="1"/>
    <col min="10509" max="10510" width="9" style="178"/>
    <col min="10511" max="10511" width="9" style="178" customWidth="1"/>
    <col min="10512" max="10752" width="9" style="178"/>
    <col min="10753" max="10753" width="9.125" style="178" customWidth="1"/>
    <col min="10754" max="10754" width="2.375" style="178" customWidth="1"/>
    <col min="10755" max="10755" width="18" style="178" customWidth="1"/>
    <col min="10756" max="10756" width="13.625" style="178" customWidth="1"/>
    <col min="10757" max="10757" width="13.5" style="178" customWidth="1"/>
    <col min="10758" max="10759" width="13.625" style="178" customWidth="1"/>
    <col min="10760" max="10761" width="13.5" style="178" customWidth="1"/>
    <col min="10762" max="10762" width="13.625" style="178" customWidth="1"/>
    <col min="10763" max="10763" width="13.5" style="178" customWidth="1"/>
    <col min="10764" max="10764" width="13" style="178" customWidth="1"/>
    <col min="10765" max="10766" width="9" style="178"/>
    <col min="10767" max="10767" width="9" style="178" customWidth="1"/>
    <col min="10768" max="11008" width="9" style="178"/>
    <col min="11009" max="11009" width="9.125" style="178" customWidth="1"/>
    <col min="11010" max="11010" width="2.375" style="178" customWidth="1"/>
    <col min="11011" max="11011" width="18" style="178" customWidth="1"/>
    <col min="11012" max="11012" width="13.625" style="178" customWidth="1"/>
    <col min="11013" max="11013" width="13.5" style="178" customWidth="1"/>
    <col min="11014" max="11015" width="13.625" style="178" customWidth="1"/>
    <col min="11016" max="11017" width="13.5" style="178" customWidth="1"/>
    <col min="11018" max="11018" width="13.625" style="178" customWidth="1"/>
    <col min="11019" max="11019" width="13.5" style="178" customWidth="1"/>
    <col min="11020" max="11020" width="13" style="178" customWidth="1"/>
    <col min="11021" max="11022" width="9" style="178"/>
    <col min="11023" max="11023" width="9" style="178" customWidth="1"/>
    <col min="11024" max="11264" width="9" style="178"/>
    <col min="11265" max="11265" width="9.125" style="178" customWidth="1"/>
    <col min="11266" max="11266" width="2.375" style="178" customWidth="1"/>
    <col min="11267" max="11267" width="18" style="178" customWidth="1"/>
    <col min="11268" max="11268" width="13.625" style="178" customWidth="1"/>
    <col min="11269" max="11269" width="13.5" style="178" customWidth="1"/>
    <col min="11270" max="11271" width="13.625" style="178" customWidth="1"/>
    <col min="11272" max="11273" width="13.5" style="178" customWidth="1"/>
    <col min="11274" max="11274" width="13.625" style="178" customWidth="1"/>
    <col min="11275" max="11275" width="13.5" style="178" customWidth="1"/>
    <col min="11276" max="11276" width="13" style="178" customWidth="1"/>
    <col min="11277" max="11278" width="9" style="178"/>
    <col min="11279" max="11279" width="9" style="178" customWidth="1"/>
    <col min="11280" max="11520" width="9" style="178"/>
    <col min="11521" max="11521" width="9.125" style="178" customWidth="1"/>
    <col min="11522" max="11522" width="2.375" style="178" customWidth="1"/>
    <col min="11523" max="11523" width="18" style="178" customWidth="1"/>
    <col min="11524" max="11524" width="13.625" style="178" customWidth="1"/>
    <col min="11525" max="11525" width="13.5" style="178" customWidth="1"/>
    <col min="11526" max="11527" width="13.625" style="178" customWidth="1"/>
    <col min="11528" max="11529" width="13.5" style="178" customWidth="1"/>
    <col min="11530" max="11530" width="13.625" style="178" customWidth="1"/>
    <col min="11531" max="11531" width="13.5" style="178" customWidth="1"/>
    <col min="11532" max="11532" width="13" style="178" customWidth="1"/>
    <col min="11533" max="11534" width="9" style="178"/>
    <col min="11535" max="11535" width="9" style="178" customWidth="1"/>
    <col min="11536" max="11776" width="9" style="178"/>
    <col min="11777" max="11777" width="9.125" style="178" customWidth="1"/>
    <col min="11778" max="11778" width="2.375" style="178" customWidth="1"/>
    <col min="11779" max="11779" width="18" style="178" customWidth="1"/>
    <col min="11780" max="11780" width="13.625" style="178" customWidth="1"/>
    <col min="11781" max="11781" width="13.5" style="178" customWidth="1"/>
    <col min="11782" max="11783" width="13.625" style="178" customWidth="1"/>
    <col min="11784" max="11785" width="13.5" style="178" customWidth="1"/>
    <col min="11786" max="11786" width="13.625" style="178" customWidth="1"/>
    <col min="11787" max="11787" width="13.5" style="178" customWidth="1"/>
    <col min="11788" max="11788" width="13" style="178" customWidth="1"/>
    <col min="11789" max="11790" width="9" style="178"/>
    <col min="11791" max="11791" width="9" style="178" customWidth="1"/>
    <col min="11792" max="12032" width="9" style="178"/>
    <col min="12033" max="12033" width="9.125" style="178" customWidth="1"/>
    <col min="12034" max="12034" width="2.375" style="178" customWidth="1"/>
    <col min="12035" max="12035" width="18" style="178" customWidth="1"/>
    <col min="12036" max="12036" width="13.625" style="178" customWidth="1"/>
    <col min="12037" max="12037" width="13.5" style="178" customWidth="1"/>
    <col min="12038" max="12039" width="13.625" style="178" customWidth="1"/>
    <col min="12040" max="12041" width="13.5" style="178" customWidth="1"/>
    <col min="12042" max="12042" width="13.625" style="178" customWidth="1"/>
    <col min="12043" max="12043" width="13.5" style="178" customWidth="1"/>
    <col min="12044" max="12044" width="13" style="178" customWidth="1"/>
    <col min="12045" max="12046" width="9" style="178"/>
    <col min="12047" max="12047" width="9" style="178" customWidth="1"/>
    <col min="12048" max="12288" width="9" style="178"/>
    <col min="12289" max="12289" width="9.125" style="178" customWidth="1"/>
    <col min="12290" max="12290" width="2.375" style="178" customWidth="1"/>
    <col min="12291" max="12291" width="18" style="178" customWidth="1"/>
    <col min="12292" max="12292" width="13.625" style="178" customWidth="1"/>
    <col min="12293" max="12293" width="13.5" style="178" customWidth="1"/>
    <col min="12294" max="12295" width="13.625" style="178" customWidth="1"/>
    <col min="12296" max="12297" width="13.5" style="178" customWidth="1"/>
    <col min="12298" max="12298" width="13.625" style="178" customWidth="1"/>
    <col min="12299" max="12299" width="13.5" style="178" customWidth="1"/>
    <col min="12300" max="12300" width="13" style="178" customWidth="1"/>
    <col min="12301" max="12302" width="9" style="178"/>
    <col min="12303" max="12303" width="9" style="178" customWidth="1"/>
    <col min="12304" max="12544" width="9" style="178"/>
    <col min="12545" max="12545" width="9.125" style="178" customWidth="1"/>
    <col min="12546" max="12546" width="2.375" style="178" customWidth="1"/>
    <col min="12547" max="12547" width="18" style="178" customWidth="1"/>
    <col min="12548" max="12548" width="13.625" style="178" customWidth="1"/>
    <col min="12549" max="12549" width="13.5" style="178" customWidth="1"/>
    <col min="12550" max="12551" width="13.625" style="178" customWidth="1"/>
    <col min="12552" max="12553" width="13.5" style="178" customWidth="1"/>
    <col min="12554" max="12554" width="13.625" style="178" customWidth="1"/>
    <col min="12555" max="12555" width="13.5" style="178" customWidth="1"/>
    <col min="12556" max="12556" width="13" style="178" customWidth="1"/>
    <col min="12557" max="12558" width="9" style="178"/>
    <col min="12559" max="12559" width="9" style="178" customWidth="1"/>
    <col min="12560" max="12800" width="9" style="178"/>
    <col min="12801" max="12801" width="9.125" style="178" customWidth="1"/>
    <col min="12802" max="12802" width="2.375" style="178" customWidth="1"/>
    <col min="12803" max="12803" width="18" style="178" customWidth="1"/>
    <col min="12804" max="12804" width="13.625" style="178" customWidth="1"/>
    <col min="12805" max="12805" width="13.5" style="178" customWidth="1"/>
    <col min="12806" max="12807" width="13.625" style="178" customWidth="1"/>
    <col min="12808" max="12809" width="13.5" style="178" customWidth="1"/>
    <col min="12810" max="12810" width="13.625" style="178" customWidth="1"/>
    <col min="12811" max="12811" width="13.5" style="178" customWidth="1"/>
    <col min="12812" max="12812" width="13" style="178" customWidth="1"/>
    <col min="12813" max="12814" width="9" style="178"/>
    <col min="12815" max="12815" width="9" style="178" customWidth="1"/>
    <col min="12816" max="13056" width="9" style="178"/>
    <col min="13057" max="13057" width="9.125" style="178" customWidth="1"/>
    <col min="13058" max="13058" width="2.375" style="178" customWidth="1"/>
    <col min="13059" max="13059" width="18" style="178" customWidth="1"/>
    <col min="13060" max="13060" width="13.625" style="178" customWidth="1"/>
    <col min="13061" max="13061" width="13.5" style="178" customWidth="1"/>
    <col min="13062" max="13063" width="13.625" style="178" customWidth="1"/>
    <col min="13064" max="13065" width="13.5" style="178" customWidth="1"/>
    <col min="13066" max="13066" width="13.625" style="178" customWidth="1"/>
    <col min="13067" max="13067" width="13.5" style="178" customWidth="1"/>
    <col min="13068" max="13068" width="13" style="178" customWidth="1"/>
    <col min="13069" max="13070" width="9" style="178"/>
    <col min="13071" max="13071" width="9" style="178" customWidth="1"/>
    <col min="13072" max="13312" width="9" style="178"/>
    <col min="13313" max="13313" width="9.125" style="178" customWidth="1"/>
    <col min="13314" max="13314" width="2.375" style="178" customWidth="1"/>
    <col min="13315" max="13315" width="18" style="178" customWidth="1"/>
    <col min="13316" max="13316" width="13.625" style="178" customWidth="1"/>
    <col min="13317" max="13317" width="13.5" style="178" customWidth="1"/>
    <col min="13318" max="13319" width="13.625" style="178" customWidth="1"/>
    <col min="13320" max="13321" width="13.5" style="178" customWidth="1"/>
    <col min="13322" max="13322" width="13.625" style="178" customWidth="1"/>
    <col min="13323" max="13323" width="13.5" style="178" customWidth="1"/>
    <col min="13324" max="13324" width="13" style="178" customWidth="1"/>
    <col min="13325" max="13326" width="9" style="178"/>
    <col min="13327" max="13327" width="9" style="178" customWidth="1"/>
    <col min="13328" max="13568" width="9" style="178"/>
    <col min="13569" max="13569" width="9.125" style="178" customWidth="1"/>
    <col min="13570" max="13570" width="2.375" style="178" customWidth="1"/>
    <col min="13571" max="13571" width="18" style="178" customWidth="1"/>
    <col min="13572" max="13572" width="13.625" style="178" customWidth="1"/>
    <col min="13573" max="13573" width="13.5" style="178" customWidth="1"/>
    <col min="13574" max="13575" width="13.625" style="178" customWidth="1"/>
    <col min="13576" max="13577" width="13.5" style="178" customWidth="1"/>
    <col min="13578" max="13578" width="13.625" style="178" customWidth="1"/>
    <col min="13579" max="13579" width="13.5" style="178" customWidth="1"/>
    <col min="13580" max="13580" width="13" style="178" customWidth="1"/>
    <col min="13581" max="13582" width="9" style="178"/>
    <col min="13583" max="13583" width="9" style="178" customWidth="1"/>
    <col min="13584" max="13824" width="9" style="178"/>
    <col min="13825" max="13825" width="9.125" style="178" customWidth="1"/>
    <col min="13826" max="13826" width="2.375" style="178" customWidth="1"/>
    <col min="13827" max="13827" width="18" style="178" customWidth="1"/>
    <col min="13828" max="13828" width="13.625" style="178" customWidth="1"/>
    <col min="13829" max="13829" width="13.5" style="178" customWidth="1"/>
    <col min="13830" max="13831" width="13.625" style="178" customWidth="1"/>
    <col min="13832" max="13833" width="13.5" style="178" customWidth="1"/>
    <col min="13834" max="13834" width="13.625" style="178" customWidth="1"/>
    <col min="13835" max="13835" width="13.5" style="178" customWidth="1"/>
    <col min="13836" max="13836" width="13" style="178" customWidth="1"/>
    <col min="13837" max="13838" width="9" style="178"/>
    <col min="13839" max="13839" width="9" style="178" customWidth="1"/>
    <col min="13840" max="14080" width="9" style="178"/>
    <col min="14081" max="14081" width="9.125" style="178" customWidth="1"/>
    <col min="14082" max="14082" width="2.375" style="178" customWidth="1"/>
    <col min="14083" max="14083" width="18" style="178" customWidth="1"/>
    <col min="14084" max="14084" width="13.625" style="178" customWidth="1"/>
    <col min="14085" max="14085" width="13.5" style="178" customWidth="1"/>
    <col min="14086" max="14087" width="13.625" style="178" customWidth="1"/>
    <col min="14088" max="14089" width="13.5" style="178" customWidth="1"/>
    <col min="14090" max="14090" width="13.625" style="178" customWidth="1"/>
    <col min="14091" max="14091" width="13.5" style="178" customWidth="1"/>
    <col min="14092" max="14092" width="13" style="178" customWidth="1"/>
    <col min="14093" max="14094" width="9" style="178"/>
    <col min="14095" max="14095" width="9" style="178" customWidth="1"/>
    <col min="14096" max="14336" width="9" style="178"/>
    <col min="14337" max="14337" width="9.125" style="178" customWidth="1"/>
    <col min="14338" max="14338" width="2.375" style="178" customWidth="1"/>
    <col min="14339" max="14339" width="18" style="178" customWidth="1"/>
    <col min="14340" max="14340" width="13.625" style="178" customWidth="1"/>
    <col min="14341" max="14341" width="13.5" style="178" customWidth="1"/>
    <col min="14342" max="14343" width="13.625" style="178" customWidth="1"/>
    <col min="14344" max="14345" width="13.5" style="178" customWidth="1"/>
    <col min="14346" max="14346" width="13.625" style="178" customWidth="1"/>
    <col min="14347" max="14347" width="13.5" style="178" customWidth="1"/>
    <col min="14348" max="14348" width="13" style="178" customWidth="1"/>
    <col min="14349" max="14350" width="9" style="178"/>
    <col min="14351" max="14351" width="9" style="178" customWidth="1"/>
    <col min="14352" max="14592" width="9" style="178"/>
    <col min="14593" max="14593" width="9.125" style="178" customWidth="1"/>
    <col min="14594" max="14594" width="2.375" style="178" customWidth="1"/>
    <col min="14595" max="14595" width="18" style="178" customWidth="1"/>
    <col min="14596" max="14596" width="13.625" style="178" customWidth="1"/>
    <col min="14597" max="14597" width="13.5" style="178" customWidth="1"/>
    <col min="14598" max="14599" width="13.625" style="178" customWidth="1"/>
    <col min="14600" max="14601" width="13.5" style="178" customWidth="1"/>
    <col min="14602" max="14602" width="13.625" style="178" customWidth="1"/>
    <col min="14603" max="14603" width="13.5" style="178" customWidth="1"/>
    <col min="14604" max="14604" width="13" style="178" customWidth="1"/>
    <col min="14605" max="14606" width="9" style="178"/>
    <col min="14607" max="14607" width="9" style="178" customWidth="1"/>
    <col min="14608" max="14848" width="9" style="178"/>
    <col min="14849" max="14849" width="9.125" style="178" customWidth="1"/>
    <col min="14850" max="14850" width="2.375" style="178" customWidth="1"/>
    <col min="14851" max="14851" width="18" style="178" customWidth="1"/>
    <col min="14852" max="14852" width="13.625" style="178" customWidth="1"/>
    <col min="14853" max="14853" width="13.5" style="178" customWidth="1"/>
    <col min="14854" max="14855" width="13.625" style="178" customWidth="1"/>
    <col min="14856" max="14857" width="13.5" style="178" customWidth="1"/>
    <col min="14858" max="14858" width="13.625" style="178" customWidth="1"/>
    <col min="14859" max="14859" width="13.5" style="178" customWidth="1"/>
    <col min="14860" max="14860" width="13" style="178" customWidth="1"/>
    <col min="14861" max="14862" width="9" style="178"/>
    <col min="14863" max="14863" width="9" style="178" customWidth="1"/>
    <col min="14864" max="15104" width="9" style="178"/>
    <col min="15105" max="15105" width="9.125" style="178" customWidth="1"/>
    <col min="15106" max="15106" width="2.375" style="178" customWidth="1"/>
    <col min="15107" max="15107" width="18" style="178" customWidth="1"/>
    <col min="15108" max="15108" width="13.625" style="178" customWidth="1"/>
    <col min="15109" max="15109" width="13.5" style="178" customWidth="1"/>
    <col min="15110" max="15111" width="13.625" style="178" customWidth="1"/>
    <col min="15112" max="15113" width="13.5" style="178" customWidth="1"/>
    <col min="15114" max="15114" width="13.625" style="178" customWidth="1"/>
    <col min="15115" max="15115" width="13.5" style="178" customWidth="1"/>
    <col min="15116" max="15116" width="13" style="178" customWidth="1"/>
    <col min="15117" max="15118" width="9" style="178"/>
    <col min="15119" max="15119" width="9" style="178" customWidth="1"/>
    <col min="15120" max="15360" width="9" style="178"/>
    <col min="15361" max="15361" width="9.125" style="178" customWidth="1"/>
    <col min="15362" max="15362" width="2.375" style="178" customWidth="1"/>
    <col min="15363" max="15363" width="18" style="178" customWidth="1"/>
    <col min="15364" max="15364" width="13.625" style="178" customWidth="1"/>
    <col min="15365" max="15365" width="13.5" style="178" customWidth="1"/>
    <col min="15366" max="15367" width="13.625" style="178" customWidth="1"/>
    <col min="15368" max="15369" width="13.5" style="178" customWidth="1"/>
    <col min="15370" max="15370" width="13.625" style="178" customWidth="1"/>
    <col min="15371" max="15371" width="13.5" style="178" customWidth="1"/>
    <col min="15372" max="15372" width="13" style="178" customWidth="1"/>
    <col min="15373" max="15374" width="9" style="178"/>
    <col min="15375" max="15375" width="9" style="178" customWidth="1"/>
    <col min="15376" max="15616" width="9" style="178"/>
    <col min="15617" max="15617" width="9.125" style="178" customWidth="1"/>
    <col min="15618" max="15618" width="2.375" style="178" customWidth="1"/>
    <col min="15619" max="15619" width="18" style="178" customWidth="1"/>
    <col min="15620" max="15620" width="13.625" style="178" customWidth="1"/>
    <col min="15621" max="15621" width="13.5" style="178" customWidth="1"/>
    <col min="15622" max="15623" width="13.625" style="178" customWidth="1"/>
    <col min="15624" max="15625" width="13.5" style="178" customWidth="1"/>
    <col min="15626" max="15626" width="13.625" style="178" customWidth="1"/>
    <col min="15627" max="15627" width="13.5" style="178" customWidth="1"/>
    <col min="15628" max="15628" width="13" style="178" customWidth="1"/>
    <col min="15629" max="15630" width="9" style="178"/>
    <col min="15631" max="15631" width="9" style="178" customWidth="1"/>
    <col min="15632" max="15872" width="9" style="178"/>
    <col min="15873" max="15873" width="9.125" style="178" customWidth="1"/>
    <col min="15874" max="15874" width="2.375" style="178" customWidth="1"/>
    <col min="15875" max="15875" width="18" style="178" customWidth="1"/>
    <col min="15876" max="15876" width="13.625" style="178" customWidth="1"/>
    <col min="15877" max="15877" width="13.5" style="178" customWidth="1"/>
    <col min="15878" max="15879" width="13.625" style="178" customWidth="1"/>
    <col min="15880" max="15881" width="13.5" style="178" customWidth="1"/>
    <col min="15882" max="15882" width="13.625" style="178" customWidth="1"/>
    <col min="15883" max="15883" width="13.5" style="178" customWidth="1"/>
    <col min="15884" max="15884" width="13" style="178" customWidth="1"/>
    <col min="15885" max="15886" width="9" style="178"/>
    <col min="15887" max="15887" width="9" style="178" customWidth="1"/>
    <col min="15888" max="16128" width="9" style="178"/>
    <col min="16129" max="16129" width="9.125" style="178" customWidth="1"/>
    <col min="16130" max="16130" width="2.375" style="178" customWidth="1"/>
    <col min="16131" max="16131" width="18" style="178" customWidth="1"/>
    <col min="16132" max="16132" width="13.625" style="178" customWidth="1"/>
    <col min="16133" max="16133" width="13.5" style="178" customWidth="1"/>
    <col min="16134" max="16135" width="13.625" style="178" customWidth="1"/>
    <col min="16136" max="16137" width="13.5" style="178" customWidth="1"/>
    <col min="16138" max="16138" width="13.625" style="178" customWidth="1"/>
    <col min="16139" max="16139" width="13.5" style="178" customWidth="1"/>
    <col min="16140" max="16140" width="13" style="178" customWidth="1"/>
    <col min="16141" max="16142" width="9" style="178"/>
    <col min="16143" max="16143" width="9" style="178" customWidth="1"/>
    <col min="16144" max="16384" width="9" style="178"/>
  </cols>
  <sheetData>
    <row r="1" spans="1:12" x14ac:dyDescent="0.4">
      <c r="A1" s="178" t="s">
        <v>374</v>
      </c>
    </row>
    <row r="2" spans="1:12" ht="13.5" customHeight="1" x14ac:dyDescent="0.4">
      <c r="A2" s="1151" t="s">
        <v>375</v>
      </c>
      <c r="B2" s="1151"/>
      <c r="C2" s="1151"/>
      <c r="D2" s="1151"/>
      <c r="E2" s="1151"/>
      <c r="F2" s="1151"/>
      <c r="G2" s="1151"/>
      <c r="H2" s="1151"/>
      <c r="I2" s="1151"/>
      <c r="J2" s="1151"/>
      <c r="K2" s="1151"/>
      <c r="L2" s="1151"/>
    </row>
    <row r="3" spans="1:12" ht="19.5" thickBot="1" x14ac:dyDescent="0.45">
      <c r="A3" s="1152" t="s">
        <v>376</v>
      </c>
      <c r="B3" s="1152"/>
      <c r="C3" s="1152"/>
      <c r="D3" s="1152"/>
      <c r="E3" s="1152"/>
      <c r="F3" s="1152"/>
      <c r="G3" s="1152"/>
      <c r="H3" s="1152"/>
      <c r="I3" s="1152"/>
      <c r="J3" s="1152"/>
      <c r="K3" s="1152"/>
      <c r="L3" s="1152"/>
    </row>
    <row r="4" spans="1:12" ht="30" customHeight="1" thickBot="1" x14ac:dyDescent="0.45">
      <c r="A4" s="1153" t="s">
        <v>377</v>
      </c>
      <c r="B4" s="1154"/>
      <c r="C4" s="1155"/>
      <c r="D4" s="1156"/>
      <c r="E4" s="1157"/>
      <c r="F4" s="1157"/>
      <c r="G4" s="1157"/>
      <c r="H4" s="1157"/>
      <c r="I4" s="1157"/>
      <c r="J4" s="1157"/>
      <c r="K4" s="1157"/>
      <c r="L4" s="1158"/>
    </row>
    <row r="5" spans="1:12" ht="30" customHeight="1" x14ac:dyDescent="0.4">
      <c r="A5" s="1159" t="s">
        <v>378</v>
      </c>
      <c r="B5" s="1160"/>
      <c r="C5" s="1161"/>
      <c r="D5" s="1133"/>
      <c r="E5" s="1134"/>
      <c r="F5" s="1134"/>
      <c r="G5" s="1134"/>
      <c r="H5" s="1134"/>
      <c r="I5" s="1134"/>
      <c r="J5" s="1134"/>
      <c r="K5" s="1134"/>
      <c r="L5" s="1135"/>
    </row>
    <row r="6" spans="1:12" ht="30" customHeight="1" x14ac:dyDescent="0.4">
      <c r="A6" s="1130" t="s">
        <v>379</v>
      </c>
      <c r="B6" s="1131"/>
      <c r="C6" s="1132"/>
      <c r="D6" s="1133"/>
      <c r="E6" s="1134"/>
      <c r="F6" s="1134"/>
      <c r="G6" s="1134"/>
      <c r="H6" s="1134"/>
      <c r="I6" s="1134"/>
      <c r="J6" s="1134"/>
      <c r="K6" s="1134"/>
      <c r="L6" s="1135"/>
    </row>
    <row r="7" spans="1:12" ht="30" customHeight="1" x14ac:dyDescent="0.4">
      <c r="A7" s="1136" t="s">
        <v>380</v>
      </c>
      <c r="B7" s="1137"/>
      <c r="C7" s="179" t="s">
        <v>381</v>
      </c>
      <c r="D7" s="1140"/>
      <c r="E7" s="1141"/>
      <c r="F7" s="1141"/>
      <c r="G7" s="1142"/>
      <c r="H7" s="1143" t="s">
        <v>382</v>
      </c>
      <c r="I7" s="1145"/>
      <c r="J7" s="1146"/>
      <c r="K7" s="1146"/>
      <c r="L7" s="1147"/>
    </row>
    <row r="8" spans="1:12" ht="30" customHeight="1" thickBot="1" x14ac:dyDescent="0.45">
      <c r="A8" s="1138"/>
      <c r="B8" s="1139"/>
      <c r="C8" s="180" t="s">
        <v>383</v>
      </c>
      <c r="D8" s="1148"/>
      <c r="E8" s="1149"/>
      <c r="F8" s="1149"/>
      <c r="G8" s="1150"/>
      <c r="H8" s="1144"/>
      <c r="I8" s="1145"/>
      <c r="J8" s="1146"/>
      <c r="K8" s="1146"/>
      <c r="L8" s="1147"/>
    </row>
    <row r="9" spans="1:12" ht="30" customHeight="1" thickTop="1" thickBot="1" x14ac:dyDescent="0.45">
      <c r="A9" s="1162" t="s">
        <v>384</v>
      </c>
      <c r="B9" s="181">
        <v>1</v>
      </c>
      <c r="C9" s="182" t="s">
        <v>385</v>
      </c>
      <c r="D9" s="1165"/>
      <c r="E9" s="1166"/>
      <c r="F9" s="1166"/>
      <c r="G9" s="1166"/>
      <c r="H9" s="1166"/>
      <c r="I9" s="1166"/>
      <c r="J9" s="1166"/>
      <c r="K9" s="1166"/>
      <c r="L9" s="1167"/>
    </row>
    <row r="10" spans="1:12" ht="27.95" customHeight="1" x14ac:dyDescent="0.4">
      <c r="A10" s="1163"/>
      <c r="B10" s="1168">
        <v>2</v>
      </c>
      <c r="C10" s="1169" t="s">
        <v>386</v>
      </c>
      <c r="D10" s="1170" t="s">
        <v>387</v>
      </c>
      <c r="E10" s="1171"/>
      <c r="F10" s="1174" t="s">
        <v>388</v>
      </c>
      <c r="G10" s="1176" t="s">
        <v>389</v>
      </c>
      <c r="H10" s="1177"/>
      <c r="I10" s="1177"/>
      <c r="J10" s="1177"/>
      <c r="K10" s="1178"/>
      <c r="L10" s="1179" t="s">
        <v>390</v>
      </c>
    </row>
    <row r="11" spans="1:12" ht="27.95" customHeight="1" x14ac:dyDescent="0.4">
      <c r="A11" s="1163"/>
      <c r="B11" s="1168"/>
      <c r="C11" s="1169"/>
      <c r="D11" s="1172"/>
      <c r="E11" s="1173"/>
      <c r="F11" s="1175"/>
      <c r="G11" s="183" t="s">
        <v>391</v>
      </c>
      <c r="H11" s="184" t="s">
        <v>392</v>
      </c>
      <c r="I11" s="185" t="s">
        <v>393</v>
      </c>
      <c r="J11" s="186" t="s">
        <v>394</v>
      </c>
      <c r="K11" s="187" t="s">
        <v>395</v>
      </c>
      <c r="L11" s="1180"/>
    </row>
    <row r="12" spans="1:12" ht="27.95" customHeight="1" x14ac:dyDescent="0.4">
      <c r="A12" s="1163"/>
      <c r="B12" s="1168"/>
      <c r="C12" s="1169"/>
      <c r="D12" s="1181"/>
      <c r="E12" s="1182"/>
      <c r="F12" s="188"/>
      <c r="G12" s="189"/>
      <c r="H12" s="190"/>
      <c r="I12" s="191"/>
      <c r="J12" s="192"/>
      <c r="K12" s="193"/>
      <c r="L12" s="194"/>
    </row>
    <row r="13" spans="1:12" ht="27.95" customHeight="1" x14ac:dyDescent="0.4">
      <c r="A13" s="1163"/>
      <c r="B13" s="1168"/>
      <c r="C13" s="1169"/>
      <c r="D13" s="1181"/>
      <c r="E13" s="1182"/>
      <c r="F13" s="188"/>
      <c r="G13" s="189"/>
      <c r="H13" s="190"/>
      <c r="I13" s="191"/>
      <c r="J13" s="192"/>
      <c r="K13" s="193"/>
      <c r="L13" s="194"/>
    </row>
    <row r="14" spans="1:12" ht="27.95" customHeight="1" x14ac:dyDescent="0.4">
      <c r="A14" s="1163"/>
      <c r="B14" s="1168"/>
      <c r="C14" s="1169"/>
      <c r="D14" s="1181"/>
      <c r="E14" s="1182"/>
      <c r="F14" s="188"/>
      <c r="G14" s="189"/>
      <c r="H14" s="190"/>
      <c r="I14" s="191"/>
      <c r="J14" s="192"/>
      <c r="K14" s="193"/>
      <c r="L14" s="194"/>
    </row>
    <row r="15" spans="1:12" ht="27.95" customHeight="1" x14ac:dyDescent="0.4">
      <c r="A15" s="1163"/>
      <c r="B15" s="1168"/>
      <c r="C15" s="1169"/>
      <c r="D15" s="1181"/>
      <c r="E15" s="1192"/>
      <c r="F15" s="195"/>
      <c r="G15" s="196"/>
      <c r="H15" s="197"/>
      <c r="I15" s="198"/>
      <c r="J15" s="199"/>
      <c r="K15" s="193"/>
      <c r="L15" s="194"/>
    </row>
    <row r="16" spans="1:12" ht="27.95" customHeight="1" x14ac:dyDescent="0.4">
      <c r="A16" s="1163"/>
      <c r="B16" s="1168"/>
      <c r="C16" s="1169"/>
      <c r="D16" s="1181"/>
      <c r="E16" s="1192"/>
      <c r="F16" s="195"/>
      <c r="G16" s="196"/>
      <c r="H16" s="197"/>
      <c r="I16" s="198"/>
      <c r="J16" s="199"/>
      <c r="K16" s="200"/>
      <c r="L16" s="194"/>
    </row>
    <row r="17" spans="1:12" ht="30" customHeight="1" thickBot="1" x14ac:dyDescent="0.45">
      <c r="A17" s="1163"/>
      <c r="B17" s="1168"/>
      <c r="C17" s="1169"/>
      <c r="D17" s="1193" t="s">
        <v>396</v>
      </c>
      <c r="E17" s="1194"/>
      <c r="F17" s="201"/>
      <c r="G17" s="202"/>
      <c r="H17" s="203"/>
      <c r="I17" s="204"/>
      <c r="J17" s="205"/>
      <c r="K17" s="206"/>
      <c r="L17" s="207"/>
    </row>
    <row r="18" spans="1:12" ht="30" customHeight="1" x14ac:dyDescent="0.4">
      <c r="A18" s="1163"/>
      <c r="B18" s="1186">
        <v>3</v>
      </c>
      <c r="C18" s="1195" t="s">
        <v>397</v>
      </c>
      <c r="D18" s="208" t="s">
        <v>398</v>
      </c>
      <c r="E18" s="1198"/>
      <c r="F18" s="1199"/>
      <c r="G18" s="1199"/>
      <c r="H18" s="1199"/>
      <c r="I18" s="1199"/>
      <c r="J18" s="1199"/>
      <c r="K18" s="1199"/>
      <c r="L18" s="1200"/>
    </row>
    <row r="19" spans="1:12" ht="30" customHeight="1" x14ac:dyDescent="0.4">
      <c r="A19" s="1163"/>
      <c r="B19" s="1187"/>
      <c r="C19" s="1196"/>
      <c r="D19" s="208" t="s">
        <v>399</v>
      </c>
      <c r="E19" s="1183"/>
      <c r="F19" s="1184"/>
      <c r="G19" s="1184"/>
      <c r="H19" s="1184"/>
      <c r="I19" s="1184"/>
      <c r="J19" s="1184"/>
      <c r="K19" s="1184"/>
      <c r="L19" s="1185"/>
    </row>
    <row r="20" spans="1:12" ht="30" customHeight="1" x14ac:dyDescent="0.4">
      <c r="A20" s="1163"/>
      <c r="B20" s="1187"/>
      <c r="C20" s="1196"/>
      <c r="D20" s="208" t="s">
        <v>400</v>
      </c>
      <c r="E20" s="1183"/>
      <c r="F20" s="1184"/>
      <c r="G20" s="1184"/>
      <c r="H20" s="1184"/>
      <c r="I20" s="1184"/>
      <c r="J20" s="1184"/>
      <c r="K20" s="1184"/>
      <c r="L20" s="1185"/>
    </row>
    <row r="21" spans="1:12" ht="30" customHeight="1" x14ac:dyDescent="0.4">
      <c r="A21" s="1163"/>
      <c r="B21" s="1187"/>
      <c r="C21" s="1196"/>
      <c r="D21" s="208" t="s">
        <v>401</v>
      </c>
      <c r="E21" s="1183"/>
      <c r="F21" s="1184"/>
      <c r="G21" s="1184"/>
      <c r="H21" s="1184"/>
      <c r="I21" s="1184"/>
      <c r="J21" s="1184"/>
      <c r="K21" s="1184"/>
      <c r="L21" s="1185"/>
    </row>
    <row r="22" spans="1:12" ht="30" customHeight="1" x14ac:dyDescent="0.4">
      <c r="A22" s="1163"/>
      <c r="B22" s="1188"/>
      <c r="C22" s="1197"/>
      <c r="D22" s="208" t="s">
        <v>402</v>
      </c>
      <c r="E22" s="1183"/>
      <c r="F22" s="1184"/>
      <c r="G22" s="1184"/>
      <c r="H22" s="1184"/>
      <c r="I22" s="1184"/>
      <c r="J22" s="1184"/>
      <c r="K22" s="1184"/>
      <c r="L22" s="1185"/>
    </row>
    <row r="23" spans="1:12" ht="30" customHeight="1" x14ac:dyDescent="0.4">
      <c r="A23" s="1163"/>
      <c r="B23" s="1186">
        <v>4</v>
      </c>
      <c r="C23" s="1189" t="s">
        <v>403</v>
      </c>
      <c r="D23" s="208" t="s">
        <v>398</v>
      </c>
      <c r="E23" s="1183"/>
      <c r="F23" s="1184"/>
      <c r="G23" s="1184"/>
      <c r="H23" s="1184"/>
      <c r="I23" s="1184"/>
      <c r="J23" s="1184"/>
      <c r="K23" s="1184"/>
      <c r="L23" s="1185"/>
    </row>
    <row r="24" spans="1:12" ht="30" customHeight="1" x14ac:dyDescent="0.4">
      <c r="A24" s="1163"/>
      <c r="B24" s="1187"/>
      <c r="C24" s="1190"/>
      <c r="D24" s="208" t="s">
        <v>399</v>
      </c>
      <c r="E24" s="1183"/>
      <c r="F24" s="1184"/>
      <c r="G24" s="1184"/>
      <c r="H24" s="1184"/>
      <c r="I24" s="1184"/>
      <c r="J24" s="1184"/>
      <c r="K24" s="1184"/>
      <c r="L24" s="1185"/>
    </row>
    <row r="25" spans="1:12" ht="30" customHeight="1" x14ac:dyDescent="0.4">
      <c r="A25" s="1163"/>
      <c r="B25" s="1187"/>
      <c r="C25" s="1190"/>
      <c r="D25" s="208" t="s">
        <v>400</v>
      </c>
      <c r="E25" s="1183"/>
      <c r="F25" s="1184"/>
      <c r="G25" s="1184"/>
      <c r="H25" s="1184"/>
      <c r="I25" s="1184"/>
      <c r="J25" s="1184"/>
      <c r="K25" s="1184"/>
      <c r="L25" s="1185"/>
    </row>
    <row r="26" spans="1:12" ht="30" customHeight="1" x14ac:dyDescent="0.4">
      <c r="A26" s="1163"/>
      <c r="B26" s="1187"/>
      <c r="C26" s="1190"/>
      <c r="D26" s="208" t="s">
        <v>401</v>
      </c>
      <c r="E26" s="1183"/>
      <c r="F26" s="1184"/>
      <c r="G26" s="1184"/>
      <c r="H26" s="1184"/>
      <c r="I26" s="1184"/>
      <c r="J26" s="1184"/>
      <c r="K26" s="1184"/>
      <c r="L26" s="1185"/>
    </row>
    <row r="27" spans="1:12" ht="30" customHeight="1" x14ac:dyDescent="0.4">
      <c r="A27" s="1163"/>
      <c r="B27" s="1188"/>
      <c r="C27" s="1191"/>
      <c r="D27" s="208" t="s">
        <v>402</v>
      </c>
      <c r="E27" s="1183"/>
      <c r="F27" s="1184"/>
      <c r="G27" s="1184"/>
      <c r="H27" s="1184"/>
      <c r="I27" s="1184"/>
      <c r="J27" s="1184"/>
      <c r="K27" s="1184"/>
      <c r="L27" s="1185"/>
    </row>
    <row r="28" spans="1:12" ht="30" customHeight="1" x14ac:dyDescent="0.4">
      <c r="A28" s="1163"/>
      <c r="B28" s="1186">
        <v>5</v>
      </c>
      <c r="C28" s="1189" t="s">
        <v>404</v>
      </c>
      <c r="D28" s="208" t="s">
        <v>398</v>
      </c>
      <c r="E28" s="1183"/>
      <c r="F28" s="1184"/>
      <c r="G28" s="1184"/>
      <c r="H28" s="1184"/>
      <c r="I28" s="1184"/>
      <c r="J28" s="1184"/>
      <c r="K28" s="1184"/>
      <c r="L28" s="1185"/>
    </row>
    <row r="29" spans="1:12" ht="30" customHeight="1" x14ac:dyDescent="0.4">
      <c r="A29" s="1163"/>
      <c r="B29" s="1187"/>
      <c r="C29" s="1190"/>
      <c r="D29" s="208" t="s">
        <v>399</v>
      </c>
      <c r="E29" s="1183"/>
      <c r="F29" s="1184"/>
      <c r="G29" s="1184"/>
      <c r="H29" s="1184"/>
      <c r="I29" s="1184"/>
      <c r="J29" s="1184"/>
      <c r="K29" s="1184"/>
      <c r="L29" s="1185"/>
    </row>
    <row r="30" spans="1:12" ht="30" customHeight="1" x14ac:dyDescent="0.4">
      <c r="A30" s="1163"/>
      <c r="B30" s="1187"/>
      <c r="C30" s="1190"/>
      <c r="D30" s="208" t="s">
        <v>400</v>
      </c>
      <c r="E30" s="1183"/>
      <c r="F30" s="1184"/>
      <c r="G30" s="1184"/>
      <c r="H30" s="1184"/>
      <c r="I30" s="1184"/>
      <c r="J30" s="1184"/>
      <c r="K30" s="1184"/>
      <c r="L30" s="1185"/>
    </row>
    <row r="31" spans="1:12" ht="30" customHeight="1" x14ac:dyDescent="0.4">
      <c r="A31" s="1163"/>
      <c r="B31" s="1187"/>
      <c r="C31" s="1190"/>
      <c r="D31" s="208" t="s">
        <v>401</v>
      </c>
      <c r="E31" s="1183"/>
      <c r="F31" s="1184"/>
      <c r="G31" s="1184"/>
      <c r="H31" s="1184"/>
      <c r="I31" s="1184"/>
      <c r="J31" s="1184"/>
      <c r="K31" s="1184"/>
      <c r="L31" s="1185"/>
    </row>
    <row r="32" spans="1:12" ht="30" customHeight="1" x14ac:dyDescent="0.4">
      <c r="A32" s="1163"/>
      <c r="B32" s="1188"/>
      <c r="C32" s="1191"/>
      <c r="D32" s="208" t="s">
        <v>402</v>
      </c>
      <c r="E32" s="1183"/>
      <c r="F32" s="1184"/>
      <c r="G32" s="1184"/>
      <c r="H32" s="1184"/>
      <c r="I32" s="1184"/>
      <c r="J32" s="1184"/>
      <c r="K32" s="1184"/>
      <c r="L32" s="1185"/>
    </row>
    <row r="33" spans="1:12" ht="19.5" customHeight="1" x14ac:dyDescent="0.4">
      <c r="A33" s="1163"/>
      <c r="B33" s="1168">
        <v>6</v>
      </c>
      <c r="C33" s="1201" t="s">
        <v>405</v>
      </c>
      <c r="D33" s="1202"/>
      <c r="E33" s="1203"/>
      <c r="F33" s="1203"/>
      <c r="G33" s="1203"/>
      <c r="H33" s="1203"/>
      <c r="I33" s="1203"/>
      <c r="J33" s="1203"/>
      <c r="K33" s="1203"/>
      <c r="L33" s="1204"/>
    </row>
    <row r="34" spans="1:12" ht="19.5" customHeight="1" x14ac:dyDescent="0.4">
      <c r="A34" s="1163"/>
      <c r="B34" s="1168"/>
      <c r="C34" s="1201"/>
      <c r="D34" s="1205"/>
      <c r="E34" s="1206"/>
      <c r="F34" s="1206"/>
      <c r="G34" s="1206"/>
      <c r="H34" s="1206"/>
      <c r="I34" s="1206"/>
      <c r="J34" s="1206"/>
      <c r="K34" s="1206"/>
      <c r="L34" s="1207"/>
    </row>
    <row r="35" spans="1:12" ht="19.5" customHeight="1" x14ac:dyDescent="0.4">
      <c r="A35" s="1163"/>
      <c r="B35" s="1208">
        <v>7</v>
      </c>
      <c r="C35" s="1209" t="s">
        <v>406</v>
      </c>
      <c r="D35" s="1211"/>
      <c r="E35" s="1212"/>
      <c r="F35" s="1212"/>
      <c r="G35" s="1212"/>
      <c r="H35" s="1212"/>
      <c r="I35" s="1212"/>
      <c r="J35" s="1212"/>
      <c r="K35" s="1212"/>
      <c r="L35" s="1213"/>
    </row>
    <row r="36" spans="1:12" ht="19.5" customHeight="1" thickBot="1" x14ac:dyDescent="0.45">
      <c r="A36" s="1164"/>
      <c r="B36" s="1208"/>
      <c r="C36" s="1210"/>
      <c r="D36" s="1211"/>
      <c r="E36" s="1212"/>
      <c r="F36" s="1212"/>
      <c r="G36" s="1212"/>
      <c r="H36" s="1212"/>
      <c r="I36" s="1212"/>
      <c r="J36" s="1212"/>
      <c r="K36" s="1212"/>
      <c r="L36" s="1213"/>
    </row>
    <row r="37" spans="1:12" ht="36" customHeight="1" x14ac:dyDescent="0.4">
      <c r="A37" s="1228" t="s">
        <v>407</v>
      </c>
      <c r="B37" s="209">
        <v>1</v>
      </c>
      <c r="C37" s="210" t="s">
        <v>408</v>
      </c>
      <c r="D37" s="1231"/>
      <c r="E37" s="1231"/>
      <c r="F37" s="1231"/>
      <c r="G37" s="1231"/>
      <c r="H37" s="1231"/>
      <c r="I37" s="1231"/>
      <c r="J37" s="1232"/>
      <c r="K37" s="1232"/>
      <c r="L37" s="1233"/>
    </row>
    <row r="38" spans="1:12" ht="36" customHeight="1" x14ac:dyDescent="0.4">
      <c r="A38" s="1229"/>
      <c r="B38" s="211">
        <v>2</v>
      </c>
      <c r="C38" s="211" t="s">
        <v>409</v>
      </c>
      <c r="D38" s="1183"/>
      <c r="E38" s="1215"/>
      <c r="F38" s="1183"/>
      <c r="G38" s="1215"/>
      <c r="H38" s="1214"/>
      <c r="I38" s="1168"/>
      <c r="J38" s="1214"/>
      <c r="K38" s="1168"/>
      <c r="L38" s="1234"/>
    </row>
    <row r="39" spans="1:12" ht="36" customHeight="1" x14ac:dyDescent="0.4">
      <c r="A39" s="1229"/>
      <c r="B39" s="211">
        <v>3</v>
      </c>
      <c r="C39" s="212" t="s">
        <v>410</v>
      </c>
      <c r="D39" s="1214"/>
      <c r="E39" s="1168"/>
      <c r="F39" s="1214"/>
      <c r="G39" s="1168"/>
      <c r="H39" s="1183"/>
      <c r="I39" s="1215"/>
      <c r="J39" s="1214"/>
      <c r="K39" s="1168"/>
      <c r="L39" s="1235"/>
    </row>
    <row r="40" spans="1:12" ht="36" customHeight="1" thickBot="1" x14ac:dyDescent="0.45">
      <c r="A40" s="1230"/>
      <c r="B40" s="213">
        <v>4</v>
      </c>
      <c r="C40" s="213" t="s">
        <v>406</v>
      </c>
      <c r="D40" s="1216"/>
      <c r="E40" s="1217"/>
      <c r="F40" s="1217"/>
      <c r="G40" s="1217"/>
      <c r="H40" s="1217"/>
      <c r="I40" s="1217"/>
      <c r="J40" s="1217"/>
      <c r="K40" s="1217"/>
      <c r="L40" s="1218"/>
    </row>
    <row r="41" spans="1:12" ht="36" customHeight="1" x14ac:dyDescent="0.4">
      <c r="A41" s="1219" t="s">
        <v>411</v>
      </c>
      <c r="B41" s="1220">
        <v>1</v>
      </c>
      <c r="C41" s="1223" t="s">
        <v>412</v>
      </c>
      <c r="D41" s="214"/>
      <c r="E41" s="1226" t="s">
        <v>408</v>
      </c>
      <c r="F41" s="1227"/>
      <c r="G41" s="215" t="s">
        <v>413</v>
      </c>
      <c r="H41" s="1226" t="s">
        <v>408</v>
      </c>
      <c r="I41" s="1227"/>
      <c r="J41" s="216" t="s">
        <v>414</v>
      </c>
      <c r="K41" s="217" t="s">
        <v>415</v>
      </c>
      <c r="L41" s="1240"/>
    </row>
    <row r="42" spans="1:12" ht="30" customHeight="1" x14ac:dyDescent="0.4">
      <c r="A42" s="1163"/>
      <c r="B42" s="1221"/>
      <c r="C42" s="1224"/>
      <c r="D42" s="1186" t="s">
        <v>416</v>
      </c>
      <c r="E42" s="1183"/>
      <c r="F42" s="1215"/>
      <c r="G42" s="218"/>
      <c r="H42" s="1183"/>
      <c r="I42" s="1215"/>
      <c r="J42" s="219"/>
      <c r="K42" s="1243"/>
      <c r="L42" s="1241"/>
    </row>
    <row r="43" spans="1:12" ht="30" customHeight="1" x14ac:dyDescent="0.4">
      <c r="A43" s="1163"/>
      <c r="B43" s="1221"/>
      <c r="C43" s="1224"/>
      <c r="D43" s="1188"/>
      <c r="E43" s="1183"/>
      <c r="F43" s="1215"/>
      <c r="G43" s="218"/>
      <c r="H43" s="1214"/>
      <c r="I43" s="1168"/>
      <c r="J43" s="220"/>
      <c r="K43" s="1244"/>
      <c r="L43" s="1241"/>
    </row>
    <row r="44" spans="1:12" ht="30" customHeight="1" x14ac:dyDescent="0.4">
      <c r="A44" s="1163"/>
      <c r="B44" s="1221"/>
      <c r="C44" s="1224"/>
      <c r="D44" s="1186" t="s">
        <v>417</v>
      </c>
      <c r="E44" s="1183"/>
      <c r="F44" s="1215"/>
      <c r="G44" s="218"/>
      <c r="H44" s="1214"/>
      <c r="I44" s="1168"/>
      <c r="J44" s="220"/>
      <c r="K44" s="1236"/>
      <c r="L44" s="1241"/>
    </row>
    <row r="45" spans="1:12" ht="30" customHeight="1" x14ac:dyDescent="0.4">
      <c r="A45" s="1163"/>
      <c r="B45" s="1222"/>
      <c r="C45" s="1225"/>
      <c r="D45" s="1188"/>
      <c r="E45" s="1214"/>
      <c r="F45" s="1168"/>
      <c r="G45" s="208"/>
      <c r="H45" s="1214"/>
      <c r="I45" s="1168"/>
      <c r="J45" s="220"/>
      <c r="K45" s="1237"/>
      <c r="L45" s="1242"/>
    </row>
    <row r="46" spans="1:12" ht="30" customHeight="1" x14ac:dyDescent="0.4">
      <c r="A46" s="1163"/>
      <c r="B46" s="1238">
        <v>2</v>
      </c>
      <c r="C46" s="1239" t="s">
        <v>418</v>
      </c>
      <c r="D46" s="221" t="s">
        <v>419</v>
      </c>
      <c r="E46" s="1183"/>
      <c r="F46" s="1184"/>
      <c r="G46" s="1184"/>
      <c r="H46" s="1184"/>
      <c r="I46" s="1184"/>
      <c r="J46" s="1184"/>
      <c r="K46" s="1184"/>
      <c r="L46" s="1185"/>
    </row>
    <row r="47" spans="1:12" ht="30" customHeight="1" x14ac:dyDescent="0.4">
      <c r="A47" s="1163"/>
      <c r="B47" s="1221"/>
      <c r="C47" s="1224"/>
      <c r="D47" s="222" t="s">
        <v>420</v>
      </c>
      <c r="E47" s="1202"/>
      <c r="F47" s="1203"/>
      <c r="G47" s="1203"/>
      <c r="H47" s="1203"/>
      <c r="I47" s="1203"/>
      <c r="J47" s="1203"/>
      <c r="K47" s="1203"/>
      <c r="L47" s="1204"/>
    </row>
    <row r="48" spans="1:12" ht="30" customHeight="1" x14ac:dyDescent="0.4">
      <c r="A48" s="1163"/>
      <c r="B48" s="1238">
        <v>3</v>
      </c>
      <c r="C48" s="1239" t="s">
        <v>421</v>
      </c>
      <c r="D48" s="208" t="s">
        <v>419</v>
      </c>
      <c r="E48" s="1183"/>
      <c r="F48" s="1184"/>
      <c r="G48" s="1184"/>
      <c r="H48" s="1184"/>
      <c r="I48" s="1184"/>
      <c r="J48" s="1184"/>
      <c r="K48" s="1184"/>
      <c r="L48" s="1185"/>
    </row>
    <row r="49" spans="1:12" ht="30" customHeight="1" thickBot="1" x14ac:dyDescent="0.45">
      <c r="A49" s="1164"/>
      <c r="B49" s="1248"/>
      <c r="C49" s="1249"/>
      <c r="D49" s="223" t="s">
        <v>420</v>
      </c>
      <c r="E49" s="1250"/>
      <c r="F49" s="1251"/>
      <c r="G49" s="1251"/>
      <c r="H49" s="1251"/>
      <c r="I49" s="1251"/>
      <c r="J49" s="1251"/>
      <c r="K49" s="1251"/>
      <c r="L49" s="1252"/>
    </row>
    <row r="50" spans="1:12" ht="21" customHeight="1" x14ac:dyDescent="0.4">
      <c r="A50" s="1253" t="s">
        <v>422</v>
      </c>
      <c r="B50" s="1253"/>
      <c r="C50" s="1253"/>
      <c r="D50" s="1253"/>
      <c r="E50" s="1253"/>
      <c r="F50" s="1253"/>
      <c r="G50" s="1253"/>
      <c r="H50" s="1253"/>
      <c r="I50" s="1253"/>
      <c r="J50" s="1253"/>
      <c r="K50" s="1253"/>
      <c r="L50" s="1253"/>
    </row>
    <row r="51" spans="1:12" ht="25.5" customHeight="1" x14ac:dyDescent="0.4">
      <c r="A51" s="1247" t="s">
        <v>423</v>
      </c>
      <c r="B51" s="1247"/>
      <c r="C51" s="1247"/>
      <c r="D51" s="1247"/>
      <c r="E51" s="1247"/>
      <c r="F51" s="1247"/>
      <c r="G51" s="1247"/>
      <c r="H51" s="1247"/>
      <c r="I51" s="1247"/>
      <c r="J51" s="1247"/>
      <c r="K51" s="1247"/>
      <c r="L51" s="1247"/>
    </row>
    <row r="52" spans="1:12" ht="39.75" customHeight="1" x14ac:dyDescent="0.4">
      <c r="A52" s="1247" t="s">
        <v>424</v>
      </c>
      <c r="B52" s="1247"/>
      <c r="C52" s="1247"/>
      <c r="D52" s="1247"/>
      <c r="E52" s="1247"/>
      <c r="F52" s="1247"/>
      <c r="G52" s="1247"/>
      <c r="H52" s="1247"/>
      <c r="I52" s="1247"/>
      <c r="J52" s="1247"/>
      <c r="K52" s="1247"/>
      <c r="L52" s="1247"/>
    </row>
    <row r="53" spans="1:12" ht="35.25" customHeight="1" x14ac:dyDescent="0.4">
      <c r="A53" s="1247" t="s">
        <v>425</v>
      </c>
      <c r="B53" s="1247"/>
      <c r="C53" s="1247"/>
      <c r="D53" s="1247"/>
      <c r="E53" s="1247"/>
      <c r="F53" s="1247"/>
      <c r="G53" s="1247"/>
      <c r="H53" s="1247"/>
      <c r="I53" s="1247"/>
      <c r="J53" s="1247"/>
      <c r="K53" s="1247"/>
      <c r="L53" s="1247"/>
    </row>
    <row r="54" spans="1:12" ht="24.75" customHeight="1" x14ac:dyDescent="0.4">
      <c r="A54" s="1247" t="s">
        <v>426</v>
      </c>
      <c r="B54" s="1247"/>
      <c r="C54" s="1247"/>
      <c r="D54" s="1247"/>
      <c r="E54" s="1247"/>
      <c r="F54" s="1247"/>
      <c r="G54" s="1247"/>
      <c r="H54" s="1247"/>
      <c r="I54" s="1247"/>
      <c r="J54" s="1247"/>
      <c r="K54" s="1247"/>
      <c r="L54" s="1247"/>
    </row>
    <row r="55" spans="1:12" ht="21" customHeight="1" x14ac:dyDescent="0.4">
      <c r="A55" s="1245" t="s">
        <v>427</v>
      </c>
      <c r="B55" s="1245"/>
      <c r="C55" s="1245"/>
      <c r="D55" s="1245"/>
      <c r="E55" s="1245"/>
      <c r="F55" s="1245"/>
      <c r="G55" s="1245"/>
      <c r="H55" s="1245"/>
      <c r="I55" s="1245"/>
      <c r="J55" s="1245"/>
      <c r="K55" s="1245"/>
      <c r="L55" s="1245"/>
    </row>
    <row r="56" spans="1:12" x14ac:dyDescent="0.4">
      <c r="A56" s="1245" t="s">
        <v>428</v>
      </c>
      <c r="B56" s="1245"/>
      <c r="C56" s="1245"/>
      <c r="D56" s="1245"/>
      <c r="E56" s="1245"/>
      <c r="F56" s="1245"/>
      <c r="G56" s="1245"/>
      <c r="H56" s="1245"/>
      <c r="I56" s="1245"/>
      <c r="J56" s="1245"/>
      <c r="K56" s="1245"/>
      <c r="L56" s="1245"/>
    </row>
    <row r="57" spans="1:12" x14ac:dyDescent="0.4">
      <c r="A57" s="1246" t="s">
        <v>429</v>
      </c>
      <c r="B57" s="1246"/>
      <c r="C57" s="1246"/>
      <c r="D57" s="1246"/>
      <c r="E57" s="1246"/>
      <c r="F57" s="1246"/>
      <c r="G57" s="1246"/>
      <c r="H57" s="1246"/>
      <c r="I57" s="1246"/>
      <c r="J57" s="1246"/>
      <c r="K57" s="1246"/>
      <c r="L57" s="1246"/>
    </row>
    <row r="58" spans="1:12" x14ac:dyDescent="0.4">
      <c r="A58" s="1245" t="s">
        <v>430</v>
      </c>
      <c r="B58" s="1246"/>
      <c r="C58" s="1246"/>
      <c r="D58" s="1246"/>
      <c r="E58" s="1246"/>
      <c r="F58" s="1246"/>
      <c r="G58" s="1246"/>
      <c r="H58" s="1246"/>
      <c r="I58" s="1246"/>
      <c r="J58" s="1246"/>
      <c r="K58" s="1246"/>
      <c r="L58" s="1246"/>
    </row>
    <row r="59" spans="1:12" x14ac:dyDescent="0.4">
      <c r="A59" s="224" t="s">
        <v>431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ageMargins left="0.7" right="0.7" top="0.75" bottom="0.75" header="0.3" footer="0.3"/>
  <pageSetup paperSize="9" scale="53" orientation="portrait" r:id="rId1"/>
  <rowBreaks count="1" manualBreakCount="1">
    <brk id="49"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383C-39B9-49BA-9E5D-73A07B260DE6}">
  <dimension ref="A1:L59"/>
  <sheetViews>
    <sheetView view="pageBreakPreview" zoomScale="80" zoomScaleNormal="100" zoomScaleSheetLayoutView="80" workbookViewId="0">
      <selection activeCell="D4" sqref="D4:L4"/>
    </sheetView>
  </sheetViews>
  <sheetFormatPr defaultRowHeight="13.5" x14ac:dyDescent="0.4"/>
  <cols>
    <col min="1" max="1" width="9.125" style="178" customWidth="1"/>
    <col min="2" max="2" width="2.375" style="178" customWidth="1"/>
    <col min="3" max="3" width="18" style="178" customWidth="1"/>
    <col min="4" max="4" width="13.625" style="178" customWidth="1"/>
    <col min="5" max="5" width="13.5" style="178" customWidth="1"/>
    <col min="6" max="7" width="13.625" style="178" customWidth="1"/>
    <col min="8" max="9" width="13.5" style="178" customWidth="1"/>
    <col min="10" max="10" width="13.625" style="178" customWidth="1"/>
    <col min="11" max="11" width="13.5" style="178" customWidth="1"/>
    <col min="12" max="12" width="13" style="178" customWidth="1"/>
    <col min="13" max="14" width="9" style="178"/>
    <col min="15" max="15" width="9" style="178" customWidth="1"/>
    <col min="16" max="256" width="9" style="178"/>
    <col min="257" max="257" width="9.125" style="178" customWidth="1"/>
    <col min="258" max="258" width="2.375" style="178" customWidth="1"/>
    <col min="259" max="259" width="18" style="178" customWidth="1"/>
    <col min="260" max="260" width="13.625" style="178" customWidth="1"/>
    <col min="261" max="261" width="13.5" style="178" customWidth="1"/>
    <col min="262" max="263" width="13.625" style="178" customWidth="1"/>
    <col min="264" max="265" width="13.5" style="178" customWidth="1"/>
    <col min="266" max="266" width="13.625" style="178" customWidth="1"/>
    <col min="267" max="267" width="13.5" style="178" customWidth="1"/>
    <col min="268" max="268" width="13" style="178" customWidth="1"/>
    <col min="269" max="270" width="9" style="178"/>
    <col min="271" max="271" width="9" style="178" customWidth="1"/>
    <col min="272" max="512" width="9" style="178"/>
    <col min="513" max="513" width="9.125" style="178" customWidth="1"/>
    <col min="514" max="514" width="2.375" style="178" customWidth="1"/>
    <col min="515" max="515" width="18" style="178" customWidth="1"/>
    <col min="516" max="516" width="13.625" style="178" customWidth="1"/>
    <col min="517" max="517" width="13.5" style="178" customWidth="1"/>
    <col min="518" max="519" width="13.625" style="178" customWidth="1"/>
    <col min="520" max="521" width="13.5" style="178" customWidth="1"/>
    <col min="522" max="522" width="13.625" style="178" customWidth="1"/>
    <col min="523" max="523" width="13.5" style="178" customWidth="1"/>
    <col min="524" max="524" width="13" style="178" customWidth="1"/>
    <col min="525" max="526" width="9" style="178"/>
    <col min="527" max="527" width="9" style="178" customWidth="1"/>
    <col min="528" max="768" width="9" style="178"/>
    <col min="769" max="769" width="9.125" style="178" customWidth="1"/>
    <col min="770" max="770" width="2.375" style="178" customWidth="1"/>
    <col min="771" max="771" width="18" style="178" customWidth="1"/>
    <col min="772" max="772" width="13.625" style="178" customWidth="1"/>
    <col min="773" max="773" width="13.5" style="178" customWidth="1"/>
    <col min="774" max="775" width="13.625" style="178" customWidth="1"/>
    <col min="776" max="777" width="13.5" style="178" customWidth="1"/>
    <col min="778" max="778" width="13.625" style="178" customWidth="1"/>
    <col min="779" max="779" width="13.5" style="178" customWidth="1"/>
    <col min="780" max="780" width="13" style="178" customWidth="1"/>
    <col min="781" max="782" width="9" style="178"/>
    <col min="783" max="783" width="9" style="178" customWidth="1"/>
    <col min="784" max="1024" width="9" style="178"/>
    <col min="1025" max="1025" width="9.125" style="178" customWidth="1"/>
    <col min="1026" max="1026" width="2.375" style="178" customWidth="1"/>
    <col min="1027" max="1027" width="18" style="178" customWidth="1"/>
    <col min="1028" max="1028" width="13.625" style="178" customWidth="1"/>
    <col min="1029" max="1029" width="13.5" style="178" customWidth="1"/>
    <col min="1030" max="1031" width="13.625" style="178" customWidth="1"/>
    <col min="1032" max="1033" width="13.5" style="178" customWidth="1"/>
    <col min="1034" max="1034" width="13.625" style="178" customWidth="1"/>
    <col min="1035" max="1035" width="13.5" style="178" customWidth="1"/>
    <col min="1036" max="1036" width="13" style="178" customWidth="1"/>
    <col min="1037" max="1038" width="9" style="178"/>
    <col min="1039" max="1039" width="9" style="178" customWidth="1"/>
    <col min="1040" max="1280" width="9" style="178"/>
    <col min="1281" max="1281" width="9.125" style="178" customWidth="1"/>
    <col min="1282" max="1282" width="2.375" style="178" customWidth="1"/>
    <col min="1283" max="1283" width="18" style="178" customWidth="1"/>
    <col min="1284" max="1284" width="13.625" style="178" customWidth="1"/>
    <col min="1285" max="1285" width="13.5" style="178" customWidth="1"/>
    <col min="1286" max="1287" width="13.625" style="178" customWidth="1"/>
    <col min="1288" max="1289" width="13.5" style="178" customWidth="1"/>
    <col min="1290" max="1290" width="13.625" style="178" customWidth="1"/>
    <col min="1291" max="1291" width="13.5" style="178" customWidth="1"/>
    <col min="1292" max="1292" width="13" style="178" customWidth="1"/>
    <col min="1293" max="1294" width="9" style="178"/>
    <col min="1295" max="1295" width="9" style="178" customWidth="1"/>
    <col min="1296" max="1536" width="9" style="178"/>
    <col min="1537" max="1537" width="9.125" style="178" customWidth="1"/>
    <col min="1538" max="1538" width="2.375" style="178" customWidth="1"/>
    <col min="1539" max="1539" width="18" style="178" customWidth="1"/>
    <col min="1540" max="1540" width="13.625" style="178" customWidth="1"/>
    <col min="1541" max="1541" width="13.5" style="178" customWidth="1"/>
    <col min="1542" max="1543" width="13.625" style="178" customWidth="1"/>
    <col min="1544" max="1545" width="13.5" style="178" customWidth="1"/>
    <col min="1546" max="1546" width="13.625" style="178" customWidth="1"/>
    <col min="1547" max="1547" width="13.5" style="178" customWidth="1"/>
    <col min="1548" max="1548" width="13" style="178" customWidth="1"/>
    <col min="1549" max="1550" width="9" style="178"/>
    <col min="1551" max="1551" width="9" style="178" customWidth="1"/>
    <col min="1552" max="1792" width="9" style="178"/>
    <col min="1793" max="1793" width="9.125" style="178" customWidth="1"/>
    <col min="1794" max="1794" width="2.375" style="178" customWidth="1"/>
    <col min="1795" max="1795" width="18" style="178" customWidth="1"/>
    <col min="1796" max="1796" width="13.625" style="178" customWidth="1"/>
    <col min="1797" max="1797" width="13.5" style="178" customWidth="1"/>
    <col min="1798" max="1799" width="13.625" style="178" customWidth="1"/>
    <col min="1800" max="1801" width="13.5" style="178" customWidth="1"/>
    <col min="1802" max="1802" width="13.625" style="178" customWidth="1"/>
    <col min="1803" max="1803" width="13.5" style="178" customWidth="1"/>
    <col min="1804" max="1804" width="13" style="178" customWidth="1"/>
    <col min="1805" max="1806" width="9" style="178"/>
    <col min="1807" max="1807" width="9" style="178" customWidth="1"/>
    <col min="1808" max="2048" width="9" style="178"/>
    <col min="2049" max="2049" width="9.125" style="178" customWidth="1"/>
    <col min="2050" max="2050" width="2.375" style="178" customWidth="1"/>
    <col min="2051" max="2051" width="18" style="178" customWidth="1"/>
    <col min="2052" max="2052" width="13.625" style="178" customWidth="1"/>
    <col min="2053" max="2053" width="13.5" style="178" customWidth="1"/>
    <col min="2054" max="2055" width="13.625" style="178" customWidth="1"/>
    <col min="2056" max="2057" width="13.5" style="178" customWidth="1"/>
    <col min="2058" max="2058" width="13.625" style="178" customWidth="1"/>
    <col min="2059" max="2059" width="13.5" style="178" customWidth="1"/>
    <col min="2060" max="2060" width="13" style="178" customWidth="1"/>
    <col min="2061" max="2062" width="9" style="178"/>
    <col min="2063" max="2063" width="9" style="178" customWidth="1"/>
    <col min="2064" max="2304" width="9" style="178"/>
    <col min="2305" max="2305" width="9.125" style="178" customWidth="1"/>
    <col min="2306" max="2306" width="2.375" style="178" customWidth="1"/>
    <col min="2307" max="2307" width="18" style="178" customWidth="1"/>
    <col min="2308" max="2308" width="13.625" style="178" customWidth="1"/>
    <col min="2309" max="2309" width="13.5" style="178" customWidth="1"/>
    <col min="2310" max="2311" width="13.625" style="178" customWidth="1"/>
    <col min="2312" max="2313" width="13.5" style="178" customWidth="1"/>
    <col min="2314" max="2314" width="13.625" style="178" customWidth="1"/>
    <col min="2315" max="2315" width="13.5" style="178" customWidth="1"/>
    <col min="2316" max="2316" width="13" style="178" customWidth="1"/>
    <col min="2317" max="2318" width="9" style="178"/>
    <col min="2319" max="2319" width="9" style="178" customWidth="1"/>
    <col min="2320" max="2560" width="9" style="178"/>
    <col min="2561" max="2561" width="9.125" style="178" customWidth="1"/>
    <col min="2562" max="2562" width="2.375" style="178" customWidth="1"/>
    <col min="2563" max="2563" width="18" style="178" customWidth="1"/>
    <col min="2564" max="2564" width="13.625" style="178" customWidth="1"/>
    <col min="2565" max="2565" width="13.5" style="178" customWidth="1"/>
    <col min="2566" max="2567" width="13.625" style="178" customWidth="1"/>
    <col min="2568" max="2569" width="13.5" style="178" customWidth="1"/>
    <col min="2570" max="2570" width="13.625" style="178" customWidth="1"/>
    <col min="2571" max="2571" width="13.5" style="178" customWidth="1"/>
    <col min="2572" max="2572" width="13" style="178" customWidth="1"/>
    <col min="2573" max="2574" width="9" style="178"/>
    <col min="2575" max="2575" width="9" style="178" customWidth="1"/>
    <col min="2576" max="2816" width="9" style="178"/>
    <col min="2817" max="2817" width="9.125" style="178" customWidth="1"/>
    <col min="2818" max="2818" width="2.375" style="178" customWidth="1"/>
    <col min="2819" max="2819" width="18" style="178" customWidth="1"/>
    <col min="2820" max="2820" width="13.625" style="178" customWidth="1"/>
    <col min="2821" max="2821" width="13.5" style="178" customWidth="1"/>
    <col min="2822" max="2823" width="13.625" style="178" customWidth="1"/>
    <col min="2824" max="2825" width="13.5" style="178" customWidth="1"/>
    <col min="2826" max="2826" width="13.625" style="178" customWidth="1"/>
    <col min="2827" max="2827" width="13.5" style="178" customWidth="1"/>
    <col min="2828" max="2828" width="13" style="178" customWidth="1"/>
    <col min="2829" max="2830" width="9" style="178"/>
    <col min="2831" max="2831" width="9" style="178" customWidth="1"/>
    <col min="2832" max="3072" width="9" style="178"/>
    <col min="3073" max="3073" width="9.125" style="178" customWidth="1"/>
    <col min="3074" max="3074" width="2.375" style="178" customWidth="1"/>
    <col min="3075" max="3075" width="18" style="178" customWidth="1"/>
    <col min="3076" max="3076" width="13.625" style="178" customWidth="1"/>
    <col min="3077" max="3077" width="13.5" style="178" customWidth="1"/>
    <col min="3078" max="3079" width="13.625" style="178" customWidth="1"/>
    <col min="3080" max="3081" width="13.5" style="178" customWidth="1"/>
    <col min="3082" max="3082" width="13.625" style="178" customWidth="1"/>
    <col min="3083" max="3083" width="13.5" style="178" customWidth="1"/>
    <col min="3084" max="3084" width="13" style="178" customWidth="1"/>
    <col min="3085" max="3086" width="9" style="178"/>
    <col min="3087" max="3087" width="9" style="178" customWidth="1"/>
    <col min="3088" max="3328" width="9" style="178"/>
    <col min="3329" max="3329" width="9.125" style="178" customWidth="1"/>
    <col min="3330" max="3330" width="2.375" style="178" customWidth="1"/>
    <col min="3331" max="3331" width="18" style="178" customWidth="1"/>
    <col min="3332" max="3332" width="13.625" style="178" customWidth="1"/>
    <col min="3333" max="3333" width="13.5" style="178" customWidth="1"/>
    <col min="3334" max="3335" width="13.625" style="178" customWidth="1"/>
    <col min="3336" max="3337" width="13.5" style="178" customWidth="1"/>
    <col min="3338" max="3338" width="13.625" style="178" customWidth="1"/>
    <col min="3339" max="3339" width="13.5" style="178" customWidth="1"/>
    <col min="3340" max="3340" width="13" style="178" customWidth="1"/>
    <col min="3341" max="3342" width="9" style="178"/>
    <col min="3343" max="3343" width="9" style="178" customWidth="1"/>
    <col min="3344" max="3584" width="9" style="178"/>
    <col min="3585" max="3585" width="9.125" style="178" customWidth="1"/>
    <col min="3586" max="3586" width="2.375" style="178" customWidth="1"/>
    <col min="3587" max="3587" width="18" style="178" customWidth="1"/>
    <col min="3588" max="3588" width="13.625" style="178" customWidth="1"/>
    <col min="3589" max="3589" width="13.5" style="178" customWidth="1"/>
    <col min="3590" max="3591" width="13.625" style="178" customWidth="1"/>
    <col min="3592" max="3593" width="13.5" style="178" customWidth="1"/>
    <col min="3594" max="3594" width="13.625" style="178" customWidth="1"/>
    <col min="3595" max="3595" width="13.5" style="178" customWidth="1"/>
    <col min="3596" max="3596" width="13" style="178" customWidth="1"/>
    <col min="3597" max="3598" width="9" style="178"/>
    <col min="3599" max="3599" width="9" style="178" customWidth="1"/>
    <col min="3600" max="3840" width="9" style="178"/>
    <col min="3841" max="3841" width="9.125" style="178" customWidth="1"/>
    <col min="3842" max="3842" width="2.375" style="178" customWidth="1"/>
    <col min="3843" max="3843" width="18" style="178" customWidth="1"/>
    <col min="3844" max="3844" width="13.625" style="178" customWidth="1"/>
    <col min="3845" max="3845" width="13.5" style="178" customWidth="1"/>
    <col min="3846" max="3847" width="13.625" style="178" customWidth="1"/>
    <col min="3848" max="3849" width="13.5" style="178" customWidth="1"/>
    <col min="3850" max="3850" width="13.625" style="178" customWidth="1"/>
    <col min="3851" max="3851" width="13.5" style="178" customWidth="1"/>
    <col min="3852" max="3852" width="13" style="178" customWidth="1"/>
    <col min="3853" max="3854" width="9" style="178"/>
    <col min="3855" max="3855" width="9" style="178" customWidth="1"/>
    <col min="3856" max="4096" width="9" style="178"/>
    <col min="4097" max="4097" width="9.125" style="178" customWidth="1"/>
    <col min="4098" max="4098" width="2.375" style="178" customWidth="1"/>
    <col min="4099" max="4099" width="18" style="178" customWidth="1"/>
    <col min="4100" max="4100" width="13.625" style="178" customWidth="1"/>
    <col min="4101" max="4101" width="13.5" style="178" customWidth="1"/>
    <col min="4102" max="4103" width="13.625" style="178" customWidth="1"/>
    <col min="4104" max="4105" width="13.5" style="178" customWidth="1"/>
    <col min="4106" max="4106" width="13.625" style="178" customWidth="1"/>
    <col min="4107" max="4107" width="13.5" style="178" customWidth="1"/>
    <col min="4108" max="4108" width="13" style="178" customWidth="1"/>
    <col min="4109" max="4110" width="9" style="178"/>
    <col min="4111" max="4111" width="9" style="178" customWidth="1"/>
    <col min="4112" max="4352" width="9" style="178"/>
    <col min="4353" max="4353" width="9.125" style="178" customWidth="1"/>
    <col min="4354" max="4354" width="2.375" style="178" customWidth="1"/>
    <col min="4355" max="4355" width="18" style="178" customWidth="1"/>
    <col min="4356" max="4356" width="13.625" style="178" customWidth="1"/>
    <col min="4357" max="4357" width="13.5" style="178" customWidth="1"/>
    <col min="4358" max="4359" width="13.625" style="178" customWidth="1"/>
    <col min="4360" max="4361" width="13.5" style="178" customWidth="1"/>
    <col min="4362" max="4362" width="13.625" style="178" customWidth="1"/>
    <col min="4363" max="4363" width="13.5" style="178" customWidth="1"/>
    <col min="4364" max="4364" width="13" style="178" customWidth="1"/>
    <col min="4365" max="4366" width="9" style="178"/>
    <col min="4367" max="4367" width="9" style="178" customWidth="1"/>
    <col min="4368" max="4608" width="9" style="178"/>
    <col min="4609" max="4609" width="9.125" style="178" customWidth="1"/>
    <col min="4610" max="4610" width="2.375" style="178" customWidth="1"/>
    <col min="4611" max="4611" width="18" style="178" customWidth="1"/>
    <col min="4612" max="4612" width="13.625" style="178" customWidth="1"/>
    <col min="4613" max="4613" width="13.5" style="178" customWidth="1"/>
    <col min="4614" max="4615" width="13.625" style="178" customWidth="1"/>
    <col min="4616" max="4617" width="13.5" style="178" customWidth="1"/>
    <col min="4618" max="4618" width="13.625" style="178" customWidth="1"/>
    <col min="4619" max="4619" width="13.5" style="178" customWidth="1"/>
    <col min="4620" max="4620" width="13" style="178" customWidth="1"/>
    <col min="4621" max="4622" width="9" style="178"/>
    <col min="4623" max="4623" width="9" style="178" customWidth="1"/>
    <col min="4624" max="4864" width="9" style="178"/>
    <col min="4865" max="4865" width="9.125" style="178" customWidth="1"/>
    <col min="4866" max="4866" width="2.375" style="178" customWidth="1"/>
    <col min="4867" max="4867" width="18" style="178" customWidth="1"/>
    <col min="4868" max="4868" width="13.625" style="178" customWidth="1"/>
    <col min="4869" max="4869" width="13.5" style="178" customWidth="1"/>
    <col min="4870" max="4871" width="13.625" style="178" customWidth="1"/>
    <col min="4872" max="4873" width="13.5" style="178" customWidth="1"/>
    <col min="4874" max="4874" width="13.625" style="178" customWidth="1"/>
    <col min="4875" max="4875" width="13.5" style="178" customWidth="1"/>
    <col min="4876" max="4876" width="13" style="178" customWidth="1"/>
    <col min="4877" max="4878" width="9" style="178"/>
    <col min="4879" max="4879" width="9" style="178" customWidth="1"/>
    <col min="4880" max="5120" width="9" style="178"/>
    <col min="5121" max="5121" width="9.125" style="178" customWidth="1"/>
    <col min="5122" max="5122" width="2.375" style="178" customWidth="1"/>
    <col min="5123" max="5123" width="18" style="178" customWidth="1"/>
    <col min="5124" max="5124" width="13.625" style="178" customWidth="1"/>
    <col min="5125" max="5125" width="13.5" style="178" customWidth="1"/>
    <col min="5126" max="5127" width="13.625" style="178" customWidth="1"/>
    <col min="5128" max="5129" width="13.5" style="178" customWidth="1"/>
    <col min="5130" max="5130" width="13.625" style="178" customWidth="1"/>
    <col min="5131" max="5131" width="13.5" style="178" customWidth="1"/>
    <col min="5132" max="5132" width="13" style="178" customWidth="1"/>
    <col min="5133" max="5134" width="9" style="178"/>
    <col min="5135" max="5135" width="9" style="178" customWidth="1"/>
    <col min="5136" max="5376" width="9" style="178"/>
    <col min="5377" max="5377" width="9.125" style="178" customWidth="1"/>
    <col min="5378" max="5378" width="2.375" style="178" customWidth="1"/>
    <col min="5379" max="5379" width="18" style="178" customWidth="1"/>
    <col min="5380" max="5380" width="13.625" style="178" customWidth="1"/>
    <col min="5381" max="5381" width="13.5" style="178" customWidth="1"/>
    <col min="5382" max="5383" width="13.625" style="178" customWidth="1"/>
    <col min="5384" max="5385" width="13.5" style="178" customWidth="1"/>
    <col min="5386" max="5386" width="13.625" style="178" customWidth="1"/>
    <col min="5387" max="5387" width="13.5" style="178" customWidth="1"/>
    <col min="5388" max="5388" width="13" style="178" customWidth="1"/>
    <col min="5389" max="5390" width="9" style="178"/>
    <col min="5391" max="5391" width="9" style="178" customWidth="1"/>
    <col min="5392" max="5632" width="9" style="178"/>
    <col min="5633" max="5633" width="9.125" style="178" customWidth="1"/>
    <col min="5634" max="5634" width="2.375" style="178" customWidth="1"/>
    <col min="5635" max="5635" width="18" style="178" customWidth="1"/>
    <col min="5636" max="5636" width="13.625" style="178" customWidth="1"/>
    <col min="5637" max="5637" width="13.5" style="178" customWidth="1"/>
    <col min="5638" max="5639" width="13.625" style="178" customWidth="1"/>
    <col min="5640" max="5641" width="13.5" style="178" customWidth="1"/>
    <col min="5642" max="5642" width="13.625" style="178" customWidth="1"/>
    <col min="5643" max="5643" width="13.5" style="178" customWidth="1"/>
    <col min="5644" max="5644" width="13" style="178" customWidth="1"/>
    <col min="5645" max="5646" width="9" style="178"/>
    <col min="5647" max="5647" width="9" style="178" customWidth="1"/>
    <col min="5648" max="5888" width="9" style="178"/>
    <col min="5889" max="5889" width="9.125" style="178" customWidth="1"/>
    <col min="5890" max="5890" width="2.375" style="178" customWidth="1"/>
    <col min="5891" max="5891" width="18" style="178" customWidth="1"/>
    <col min="5892" max="5892" width="13.625" style="178" customWidth="1"/>
    <col min="5893" max="5893" width="13.5" style="178" customWidth="1"/>
    <col min="5894" max="5895" width="13.625" style="178" customWidth="1"/>
    <col min="5896" max="5897" width="13.5" style="178" customWidth="1"/>
    <col min="5898" max="5898" width="13.625" style="178" customWidth="1"/>
    <col min="5899" max="5899" width="13.5" style="178" customWidth="1"/>
    <col min="5900" max="5900" width="13" style="178" customWidth="1"/>
    <col min="5901" max="5902" width="9" style="178"/>
    <col min="5903" max="5903" width="9" style="178" customWidth="1"/>
    <col min="5904" max="6144" width="9" style="178"/>
    <col min="6145" max="6145" width="9.125" style="178" customWidth="1"/>
    <col min="6146" max="6146" width="2.375" style="178" customWidth="1"/>
    <col min="6147" max="6147" width="18" style="178" customWidth="1"/>
    <col min="6148" max="6148" width="13.625" style="178" customWidth="1"/>
    <col min="6149" max="6149" width="13.5" style="178" customWidth="1"/>
    <col min="6150" max="6151" width="13.625" style="178" customWidth="1"/>
    <col min="6152" max="6153" width="13.5" style="178" customWidth="1"/>
    <col min="6154" max="6154" width="13.625" style="178" customWidth="1"/>
    <col min="6155" max="6155" width="13.5" style="178" customWidth="1"/>
    <col min="6156" max="6156" width="13" style="178" customWidth="1"/>
    <col min="6157" max="6158" width="9" style="178"/>
    <col min="6159" max="6159" width="9" style="178" customWidth="1"/>
    <col min="6160" max="6400" width="9" style="178"/>
    <col min="6401" max="6401" width="9.125" style="178" customWidth="1"/>
    <col min="6402" max="6402" width="2.375" style="178" customWidth="1"/>
    <col min="6403" max="6403" width="18" style="178" customWidth="1"/>
    <col min="6404" max="6404" width="13.625" style="178" customWidth="1"/>
    <col min="6405" max="6405" width="13.5" style="178" customWidth="1"/>
    <col min="6406" max="6407" width="13.625" style="178" customWidth="1"/>
    <col min="6408" max="6409" width="13.5" style="178" customWidth="1"/>
    <col min="6410" max="6410" width="13.625" style="178" customWidth="1"/>
    <col min="6411" max="6411" width="13.5" style="178" customWidth="1"/>
    <col min="6412" max="6412" width="13" style="178" customWidth="1"/>
    <col min="6413" max="6414" width="9" style="178"/>
    <col min="6415" max="6415" width="9" style="178" customWidth="1"/>
    <col min="6416" max="6656" width="9" style="178"/>
    <col min="6657" max="6657" width="9.125" style="178" customWidth="1"/>
    <col min="6658" max="6658" width="2.375" style="178" customWidth="1"/>
    <col min="6659" max="6659" width="18" style="178" customWidth="1"/>
    <col min="6660" max="6660" width="13.625" style="178" customWidth="1"/>
    <col min="6661" max="6661" width="13.5" style="178" customWidth="1"/>
    <col min="6662" max="6663" width="13.625" style="178" customWidth="1"/>
    <col min="6664" max="6665" width="13.5" style="178" customWidth="1"/>
    <col min="6666" max="6666" width="13.625" style="178" customWidth="1"/>
    <col min="6667" max="6667" width="13.5" style="178" customWidth="1"/>
    <col min="6668" max="6668" width="13" style="178" customWidth="1"/>
    <col min="6669" max="6670" width="9" style="178"/>
    <col min="6671" max="6671" width="9" style="178" customWidth="1"/>
    <col min="6672" max="6912" width="9" style="178"/>
    <col min="6913" max="6913" width="9.125" style="178" customWidth="1"/>
    <col min="6914" max="6914" width="2.375" style="178" customWidth="1"/>
    <col min="6915" max="6915" width="18" style="178" customWidth="1"/>
    <col min="6916" max="6916" width="13.625" style="178" customWidth="1"/>
    <col min="6917" max="6917" width="13.5" style="178" customWidth="1"/>
    <col min="6918" max="6919" width="13.625" style="178" customWidth="1"/>
    <col min="6920" max="6921" width="13.5" style="178" customWidth="1"/>
    <col min="6922" max="6922" width="13.625" style="178" customWidth="1"/>
    <col min="6923" max="6923" width="13.5" style="178" customWidth="1"/>
    <col min="6924" max="6924" width="13" style="178" customWidth="1"/>
    <col min="6925" max="6926" width="9" style="178"/>
    <col min="6927" max="6927" width="9" style="178" customWidth="1"/>
    <col min="6928" max="7168" width="9" style="178"/>
    <col min="7169" max="7169" width="9.125" style="178" customWidth="1"/>
    <col min="7170" max="7170" width="2.375" style="178" customWidth="1"/>
    <col min="7171" max="7171" width="18" style="178" customWidth="1"/>
    <col min="7172" max="7172" width="13.625" style="178" customWidth="1"/>
    <col min="7173" max="7173" width="13.5" style="178" customWidth="1"/>
    <col min="7174" max="7175" width="13.625" style="178" customWidth="1"/>
    <col min="7176" max="7177" width="13.5" style="178" customWidth="1"/>
    <col min="7178" max="7178" width="13.625" style="178" customWidth="1"/>
    <col min="7179" max="7179" width="13.5" style="178" customWidth="1"/>
    <col min="7180" max="7180" width="13" style="178" customWidth="1"/>
    <col min="7181" max="7182" width="9" style="178"/>
    <col min="7183" max="7183" width="9" style="178" customWidth="1"/>
    <col min="7184" max="7424" width="9" style="178"/>
    <col min="7425" max="7425" width="9.125" style="178" customWidth="1"/>
    <col min="7426" max="7426" width="2.375" style="178" customWidth="1"/>
    <col min="7427" max="7427" width="18" style="178" customWidth="1"/>
    <col min="7428" max="7428" width="13.625" style="178" customWidth="1"/>
    <col min="7429" max="7429" width="13.5" style="178" customWidth="1"/>
    <col min="7430" max="7431" width="13.625" style="178" customWidth="1"/>
    <col min="7432" max="7433" width="13.5" style="178" customWidth="1"/>
    <col min="7434" max="7434" width="13.625" style="178" customWidth="1"/>
    <col min="7435" max="7435" width="13.5" style="178" customWidth="1"/>
    <col min="7436" max="7436" width="13" style="178" customWidth="1"/>
    <col min="7437" max="7438" width="9" style="178"/>
    <col min="7439" max="7439" width="9" style="178" customWidth="1"/>
    <col min="7440" max="7680" width="9" style="178"/>
    <col min="7681" max="7681" width="9.125" style="178" customWidth="1"/>
    <col min="7682" max="7682" width="2.375" style="178" customWidth="1"/>
    <col min="7683" max="7683" width="18" style="178" customWidth="1"/>
    <col min="7684" max="7684" width="13.625" style="178" customWidth="1"/>
    <col min="7685" max="7685" width="13.5" style="178" customWidth="1"/>
    <col min="7686" max="7687" width="13.625" style="178" customWidth="1"/>
    <col min="7688" max="7689" width="13.5" style="178" customWidth="1"/>
    <col min="7690" max="7690" width="13.625" style="178" customWidth="1"/>
    <col min="7691" max="7691" width="13.5" style="178" customWidth="1"/>
    <col min="7692" max="7692" width="13" style="178" customWidth="1"/>
    <col min="7693" max="7694" width="9" style="178"/>
    <col min="7695" max="7695" width="9" style="178" customWidth="1"/>
    <col min="7696" max="7936" width="9" style="178"/>
    <col min="7937" max="7937" width="9.125" style="178" customWidth="1"/>
    <col min="7938" max="7938" width="2.375" style="178" customWidth="1"/>
    <col min="7939" max="7939" width="18" style="178" customWidth="1"/>
    <col min="7940" max="7940" width="13.625" style="178" customWidth="1"/>
    <col min="7941" max="7941" width="13.5" style="178" customWidth="1"/>
    <col min="7942" max="7943" width="13.625" style="178" customWidth="1"/>
    <col min="7944" max="7945" width="13.5" style="178" customWidth="1"/>
    <col min="7946" max="7946" width="13.625" style="178" customWidth="1"/>
    <col min="7947" max="7947" width="13.5" style="178" customWidth="1"/>
    <col min="7948" max="7948" width="13" style="178" customWidth="1"/>
    <col min="7949" max="7950" width="9" style="178"/>
    <col min="7951" max="7951" width="9" style="178" customWidth="1"/>
    <col min="7952" max="8192" width="9" style="178"/>
    <col min="8193" max="8193" width="9.125" style="178" customWidth="1"/>
    <col min="8194" max="8194" width="2.375" style="178" customWidth="1"/>
    <col min="8195" max="8195" width="18" style="178" customWidth="1"/>
    <col min="8196" max="8196" width="13.625" style="178" customWidth="1"/>
    <col min="8197" max="8197" width="13.5" style="178" customWidth="1"/>
    <col min="8198" max="8199" width="13.625" style="178" customWidth="1"/>
    <col min="8200" max="8201" width="13.5" style="178" customWidth="1"/>
    <col min="8202" max="8202" width="13.625" style="178" customWidth="1"/>
    <col min="8203" max="8203" width="13.5" style="178" customWidth="1"/>
    <col min="8204" max="8204" width="13" style="178" customWidth="1"/>
    <col min="8205" max="8206" width="9" style="178"/>
    <col min="8207" max="8207" width="9" style="178" customWidth="1"/>
    <col min="8208" max="8448" width="9" style="178"/>
    <col min="8449" max="8449" width="9.125" style="178" customWidth="1"/>
    <col min="8450" max="8450" width="2.375" style="178" customWidth="1"/>
    <col min="8451" max="8451" width="18" style="178" customWidth="1"/>
    <col min="8452" max="8452" width="13.625" style="178" customWidth="1"/>
    <col min="8453" max="8453" width="13.5" style="178" customWidth="1"/>
    <col min="8454" max="8455" width="13.625" style="178" customWidth="1"/>
    <col min="8456" max="8457" width="13.5" style="178" customWidth="1"/>
    <col min="8458" max="8458" width="13.625" style="178" customWidth="1"/>
    <col min="8459" max="8459" width="13.5" style="178" customWidth="1"/>
    <col min="8460" max="8460" width="13" style="178" customWidth="1"/>
    <col min="8461" max="8462" width="9" style="178"/>
    <col min="8463" max="8463" width="9" style="178" customWidth="1"/>
    <col min="8464" max="8704" width="9" style="178"/>
    <col min="8705" max="8705" width="9.125" style="178" customWidth="1"/>
    <col min="8706" max="8706" width="2.375" style="178" customWidth="1"/>
    <col min="8707" max="8707" width="18" style="178" customWidth="1"/>
    <col min="8708" max="8708" width="13.625" style="178" customWidth="1"/>
    <col min="8709" max="8709" width="13.5" style="178" customWidth="1"/>
    <col min="8710" max="8711" width="13.625" style="178" customWidth="1"/>
    <col min="8712" max="8713" width="13.5" style="178" customWidth="1"/>
    <col min="8714" max="8714" width="13.625" style="178" customWidth="1"/>
    <col min="8715" max="8715" width="13.5" style="178" customWidth="1"/>
    <col min="8716" max="8716" width="13" style="178" customWidth="1"/>
    <col min="8717" max="8718" width="9" style="178"/>
    <col min="8719" max="8719" width="9" style="178" customWidth="1"/>
    <col min="8720" max="8960" width="9" style="178"/>
    <col min="8961" max="8961" width="9.125" style="178" customWidth="1"/>
    <col min="8962" max="8962" width="2.375" style="178" customWidth="1"/>
    <col min="8963" max="8963" width="18" style="178" customWidth="1"/>
    <col min="8964" max="8964" width="13.625" style="178" customWidth="1"/>
    <col min="8965" max="8965" width="13.5" style="178" customWidth="1"/>
    <col min="8966" max="8967" width="13.625" style="178" customWidth="1"/>
    <col min="8968" max="8969" width="13.5" style="178" customWidth="1"/>
    <col min="8970" max="8970" width="13.625" style="178" customWidth="1"/>
    <col min="8971" max="8971" width="13.5" style="178" customWidth="1"/>
    <col min="8972" max="8972" width="13" style="178" customWidth="1"/>
    <col min="8973" max="8974" width="9" style="178"/>
    <col min="8975" max="8975" width="9" style="178" customWidth="1"/>
    <col min="8976" max="9216" width="9" style="178"/>
    <col min="9217" max="9217" width="9.125" style="178" customWidth="1"/>
    <col min="9218" max="9218" width="2.375" style="178" customWidth="1"/>
    <col min="9219" max="9219" width="18" style="178" customWidth="1"/>
    <col min="9220" max="9220" width="13.625" style="178" customWidth="1"/>
    <col min="9221" max="9221" width="13.5" style="178" customWidth="1"/>
    <col min="9222" max="9223" width="13.625" style="178" customWidth="1"/>
    <col min="9224" max="9225" width="13.5" style="178" customWidth="1"/>
    <col min="9226" max="9226" width="13.625" style="178" customWidth="1"/>
    <col min="9227" max="9227" width="13.5" style="178" customWidth="1"/>
    <col min="9228" max="9228" width="13" style="178" customWidth="1"/>
    <col min="9229" max="9230" width="9" style="178"/>
    <col min="9231" max="9231" width="9" style="178" customWidth="1"/>
    <col min="9232" max="9472" width="9" style="178"/>
    <col min="9473" max="9473" width="9.125" style="178" customWidth="1"/>
    <col min="9474" max="9474" width="2.375" style="178" customWidth="1"/>
    <col min="9475" max="9475" width="18" style="178" customWidth="1"/>
    <col min="9476" max="9476" width="13.625" style="178" customWidth="1"/>
    <col min="9477" max="9477" width="13.5" style="178" customWidth="1"/>
    <col min="9478" max="9479" width="13.625" style="178" customWidth="1"/>
    <col min="9480" max="9481" width="13.5" style="178" customWidth="1"/>
    <col min="9482" max="9482" width="13.625" style="178" customWidth="1"/>
    <col min="9483" max="9483" width="13.5" style="178" customWidth="1"/>
    <col min="9484" max="9484" width="13" style="178" customWidth="1"/>
    <col min="9485" max="9486" width="9" style="178"/>
    <col min="9487" max="9487" width="9" style="178" customWidth="1"/>
    <col min="9488" max="9728" width="9" style="178"/>
    <col min="9729" max="9729" width="9.125" style="178" customWidth="1"/>
    <col min="9730" max="9730" width="2.375" style="178" customWidth="1"/>
    <col min="9731" max="9731" width="18" style="178" customWidth="1"/>
    <col min="9732" max="9732" width="13.625" style="178" customWidth="1"/>
    <col min="9733" max="9733" width="13.5" style="178" customWidth="1"/>
    <col min="9734" max="9735" width="13.625" style="178" customWidth="1"/>
    <col min="9736" max="9737" width="13.5" style="178" customWidth="1"/>
    <col min="9738" max="9738" width="13.625" style="178" customWidth="1"/>
    <col min="9739" max="9739" width="13.5" style="178" customWidth="1"/>
    <col min="9740" max="9740" width="13" style="178" customWidth="1"/>
    <col min="9741" max="9742" width="9" style="178"/>
    <col min="9743" max="9743" width="9" style="178" customWidth="1"/>
    <col min="9744" max="9984" width="9" style="178"/>
    <col min="9985" max="9985" width="9.125" style="178" customWidth="1"/>
    <col min="9986" max="9986" width="2.375" style="178" customWidth="1"/>
    <col min="9987" max="9987" width="18" style="178" customWidth="1"/>
    <col min="9988" max="9988" width="13.625" style="178" customWidth="1"/>
    <col min="9989" max="9989" width="13.5" style="178" customWidth="1"/>
    <col min="9990" max="9991" width="13.625" style="178" customWidth="1"/>
    <col min="9992" max="9993" width="13.5" style="178" customWidth="1"/>
    <col min="9994" max="9994" width="13.625" style="178" customWidth="1"/>
    <col min="9995" max="9995" width="13.5" style="178" customWidth="1"/>
    <col min="9996" max="9996" width="13" style="178" customWidth="1"/>
    <col min="9997" max="9998" width="9" style="178"/>
    <col min="9999" max="9999" width="9" style="178" customWidth="1"/>
    <col min="10000" max="10240" width="9" style="178"/>
    <col min="10241" max="10241" width="9.125" style="178" customWidth="1"/>
    <col min="10242" max="10242" width="2.375" style="178" customWidth="1"/>
    <col min="10243" max="10243" width="18" style="178" customWidth="1"/>
    <col min="10244" max="10244" width="13.625" style="178" customWidth="1"/>
    <col min="10245" max="10245" width="13.5" style="178" customWidth="1"/>
    <col min="10246" max="10247" width="13.625" style="178" customWidth="1"/>
    <col min="10248" max="10249" width="13.5" style="178" customWidth="1"/>
    <col min="10250" max="10250" width="13.625" style="178" customWidth="1"/>
    <col min="10251" max="10251" width="13.5" style="178" customWidth="1"/>
    <col min="10252" max="10252" width="13" style="178" customWidth="1"/>
    <col min="10253" max="10254" width="9" style="178"/>
    <col min="10255" max="10255" width="9" style="178" customWidth="1"/>
    <col min="10256" max="10496" width="9" style="178"/>
    <col min="10497" max="10497" width="9.125" style="178" customWidth="1"/>
    <col min="10498" max="10498" width="2.375" style="178" customWidth="1"/>
    <col min="10499" max="10499" width="18" style="178" customWidth="1"/>
    <col min="10500" max="10500" width="13.625" style="178" customWidth="1"/>
    <col min="10501" max="10501" width="13.5" style="178" customWidth="1"/>
    <col min="10502" max="10503" width="13.625" style="178" customWidth="1"/>
    <col min="10504" max="10505" width="13.5" style="178" customWidth="1"/>
    <col min="10506" max="10506" width="13.625" style="178" customWidth="1"/>
    <col min="10507" max="10507" width="13.5" style="178" customWidth="1"/>
    <col min="10508" max="10508" width="13" style="178" customWidth="1"/>
    <col min="10509" max="10510" width="9" style="178"/>
    <col min="10511" max="10511" width="9" style="178" customWidth="1"/>
    <col min="10512" max="10752" width="9" style="178"/>
    <col min="10753" max="10753" width="9.125" style="178" customWidth="1"/>
    <col min="10754" max="10754" width="2.375" style="178" customWidth="1"/>
    <col min="10755" max="10755" width="18" style="178" customWidth="1"/>
    <col min="10756" max="10756" width="13.625" style="178" customWidth="1"/>
    <col min="10757" max="10757" width="13.5" style="178" customWidth="1"/>
    <col min="10758" max="10759" width="13.625" style="178" customWidth="1"/>
    <col min="10760" max="10761" width="13.5" style="178" customWidth="1"/>
    <col min="10762" max="10762" width="13.625" style="178" customWidth="1"/>
    <col min="10763" max="10763" width="13.5" style="178" customWidth="1"/>
    <col min="10764" max="10764" width="13" style="178" customWidth="1"/>
    <col min="10765" max="10766" width="9" style="178"/>
    <col min="10767" max="10767" width="9" style="178" customWidth="1"/>
    <col min="10768" max="11008" width="9" style="178"/>
    <col min="11009" max="11009" width="9.125" style="178" customWidth="1"/>
    <col min="11010" max="11010" width="2.375" style="178" customWidth="1"/>
    <col min="11011" max="11011" width="18" style="178" customWidth="1"/>
    <col min="11012" max="11012" width="13.625" style="178" customWidth="1"/>
    <col min="11013" max="11013" width="13.5" style="178" customWidth="1"/>
    <col min="11014" max="11015" width="13.625" style="178" customWidth="1"/>
    <col min="11016" max="11017" width="13.5" style="178" customWidth="1"/>
    <col min="11018" max="11018" width="13.625" style="178" customWidth="1"/>
    <col min="11019" max="11019" width="13.5" style="178" customWidth="1"/>
    <col min="11020" max="11020" width="13" style="178" customWidth="1"/>
    <col min="11021" max="11022" width="9" style="178"/>
    <col min="11023" max="11023" width="9" style="178" customWidth="1"/>
    <col min="11024" max="11264" width="9" style="178"/>
    <col min="11265" max="11265" width="9.125" style="178" customWidth="1"/>
    <col min="11266" max="11266" width="2.375" style="178" customWidth="1"/>
    <col min="11267" max="11267" width="18" style="178" customWidth="1"/>
    <col min="11268" max="11268" width="13.625" style="178" customWidth="1"/>
    <col min="11269" max="11269" width="13.5" style="178" customWidth="1"/>
    <col min="11270" max="11271" width="13.625" style="178" customWidth="1"/>
    <col min="11272" max="11273" width="13.5" style="178" customWidth="1"/>
    <col min="11274" max="11274" width="13.625" style="178" customWidth="1"/>
    <col min="11275" max="11275" width="13.5" style="178" customWidth="1"/>
    <col min="11276" max="11276" width="13" style="178" customWidth="1"/>
    <col min="11277" max="11278" width="9" style="178"/>
    <col min="11279" max="11279" width="9" style="178" customWidth="1"/>
    <col min="11280" max="11520" width="9" style="178"/>
    <col min="11521" max="11521" width="9.125" style="178" customWidth="1"/>
    <col min="11522" max="11522" width="2.375" style="178" customWidth="1"/>
    <col min="11523" max="11523" width="18" style="178" customWidth="1"/>
    <col min="11524" max="11524" width="13.625" style="178" customWidth="1"/>
    <col min="11525" max="11525" width="13.5" style="178" customWidth="1"/>
    <col min="11526" max="11527" width="13.625" style="178" customWidth="1"/>
    <col min="11528" max="11529" width="13.5" style="178" customWidth="1"/>
    <col min="11530" max="11530" width="13.625" style="178" customWidth="1"/>
    <col min="11531" max="11531" width="13.5" style="178" customWidth="1"/>
    <col min="11532" max="11532" width="13" style="178" customWidth="1"/>
    <col min="11533" max="11534" width="9" style="178"/>
    <col min="11535" max="11535" width="9" style="178" customWidth="1"/>
    <col min="11536" max="11776" width="9" style="178"/>
    <col min="11777" max="11777" width="9.125" style="178" customWidth="1"/>
    <col min="11778" max="11778" width="2.375" style="178" customWidth="1"/>
    <col min="11779" max="11779" width="18" style="178" customWidth="1"/>
    <col min="11780" max="11780" width="13.625" style="178" customWidth="1"/>
    <col min="11781" max="11781" width="13.5" style="178" customWidth="1"/>
    <col min="11782" max="11783" width="13.625" style="178" customWidth="1"/>
    <col min="11784" max="11785" width="13.5" style="178" customWidth="1"/>
    <col min="11786" max="11786" width="13.625" style="178" customWidth="1"/>
    <col min="11787" max="11787" width="13.5" style="178" customWidth="1"/>
    <col min="11788" max="11788" width="13" style="178" customWidth="1"/>
    <col min="11789" max="11790" width="9" style="178"/>
    <col min="11791" max="11791" width="9" style="178" customWidth="1"/>
    <col min="11792" max="12032" width="9" style="178"/>
    <col min="12033" max="12033" width="9.125" style="178" customWidth="1"/>
    <col min="12034" max="12034" width="2.375" style="178" customWidth="1"/>
    <col min="12035" max="12035" width="18" style="178" customWidth="1"/>
    <col min="12036" max="12036" width="13.625" style="178" customWidth="1"/>
    <col min="12037" max="12037" width="13.5" style="178" customWidth="1"/>
    <col min="12038" max="12039" width="13.625" style="178" customWidth="1"/>
    <col min="12040" max="12041" width="13.5" style="178" customWidth="1"/>
    <col min="12042" max="12042" width="13.625" style="178" customWidth="1"/>
    <col min="12043" max="12043" width="13.5" style="178" customWidth="1"/>
    <col min="12044" max="12044" width="13" style="178" customWidth="1"/>
    <col min="12045" max="12046" width="9" style="178"/>
    <col min="12047" max="12047" width="9" style="178" customWidth="1"/>
    <col min="12048" max="12288" width="9" style="178"/>
    <col min="12289" max="12289" width="9.125" style="178" customWidth="1"/>
    <col min="12290" max="12290" width="2.375" style="178" customWidth="1"/>
    <col min="12291" max="12291" width="18" style="178" customWidth="1"/>
    <col min="12292" max="12292" width="13.625" style="178" customWidth="1"/>
    <col min="12293" max="12293" width="13.5" style="178" customWidth="1"/>
    <col min="12294" max="12295" width="13.625" style="178" customWidth="1"/>
    <col min="12296" max="12297" width="13.5" style="178" customWidth="1"/>
    <col min="12298" max="12298" width="13.625" style="178" customWidth="1"/>
    <col min="12299" max="12299" width="13.5" style="178" customWidth="1"/>
    <col min="12300" max="12300" width="13" style="178" customWidth="1"/>
    <col min="12301" max="12302" width="9" style="178"/>
    <col min="12303" max="12303" width="9" style="178" customWidth="1"/>
    <col min="12304" max="12544" width="9" style="178"/>
    <col min="12545" max="12545" width="9.125" style="178" customWidth="1"/>
    <col min="12546" max="12546" width="2.375" style="178" customWidth="1"/>
    <col min="12547" max="12547" width="18" style="178" customWidth="1"/>
    <col min="12548" max="12548" width="13.625" style="178" customWidth="1"/>
    <col min="12549" max="12549" width="13.5" style="178" customWidth="1"/>
    <col min="12550" max="12551" width="13.625" style="178" customWidth="1"/>
    <col min="12552" max="12553" width="13.5" style="178" customWidth="1"/>
    <col min="12554" max="12554" width="13.625" style="178" customWidth="1"/>
    <col min="12555" max="12555" width="13.5" style="178" customWidth="1"/>
    <col min="12556" max="12556" width="13" style="178" customWidth="1"/>
    <col min="12557" max="12558" width="9" style="178"/>
    <col min="12559" max="12559" width="9" style="178" customWidth="1"/>
    <col min="12560" max="12800" width="9" style="178"/>
    <col min="12801" max="12801" width="9.125" style="178" customWidth="1"/>
    <col min="12802" max="12802" width="2.375" style="178" customWidth="1"/>
    <col min="12803" max="12803" width="18" style="178" customWidth="1"/>
    <col min="12804" max="12804" width="13.625" style="178" customWidth="1"/>
    <col min="12805" max="12805" width="13.5" style="178" customWidth="1"/>
    <col min="12806" max="12807" width="13.625" style="178" customWidth="1"/>
    <col min="12808" max="12809" width="13.5" style="178" customWidth="1"/>
    <col min="12810" max="12810" width="13.625" style="178" customWidth="1"/>
    <col min="12811" max="12811" width="13.5" style="178" customWidth="1"/>
    <col min="12812" max="12812" width="13" style="178" customWidth="1"/>
    <col min="12813" max="12814" width="9" style="178"/>
    <col min="12815" max="12815" width="9" style="178" customWidth="1"/>
    <col min="12816" max="13056" width="9" style="178"/>
    <col min="13057" max="13057" width="9.125" style="178" customWidth="1"/>
    <col min="13058" max="13058" width="2.375" style="178" customWidth="1"/>
    <col min="13059" max="13059" width="18" style="178" customWidth="1"/>
    <col min="13060" max="13060" width="13.625" style="178" customWidth="1"/>
    <col min="13061" max="13061" width="13.5" style="178" customWidth="1"/>
    <col min="13062" max="13063" width="13.625" style="178" customWidth="1"/>
    <col min="13064" max="13065" width="13.5" style="178" customWidth="1"/>
    <col min="13066" max="13066" width="13.625" style="178" customWidth="1"/>
    <col min="13067" max="13067" width="13.5" style="178" customWidth="1"/>
    <col min="13068" max="13068" width="13" style="178" customWidth="1"/>
    <col min="13069" max="13070" width="9" style="178"/>
    <col min="13071" max="13071" width="9" style="178" customWidth="1"/>
    <col min="13072" max="13312" width="9" style="178"/>
    <col min="13313" max="13313" width="9.125" style="178" customWidth="1"/>
    <col min="13314" max="13314" width="2.375" style="178" customWidth="1"/>
    <col min="13315" max="13315" width="18" style="178" customWidth="1"/>
    <col min="13316" max="13316" width="13.625" style="178" customWidth="1"/>
    <col min="13317" max="13317" width="13.5" style="178" customWidth="1"/>
    <col min="13318" max="13319" width="13.625" style="178" customWidth="1"/>
    <col min="13320" max="13321" width="13.5" style="178" customWidth="1"/>
    <col min="13322" max="13322" width="13.625" style="178" customWidth="1"/>
    <col min="13323" max="13323" width="13.5" style="178" customWidth="1"/>
    <col min="13324" max="13324" width="13" style="178" customWidth="1"/>
    <col min="13325" max="13326" width="9" style="178"/>
    <col min="13327" max="13327" width="9" style="178" customWidth="1"/>
    <col min="13328" max="13568" width="9" style="178"/>
    <col min="13569" max="13569" width="9.125" style="178" customWidth="1"/>
    <col min="13570" max="13570" width="2.375" style="178" customWidth="1"/>
    <col min="13571" max="13571" width="18" style="178" customWidth="1"/>
    <col min="13572" max="13572" width="13.625" style="178" customWidth="1"/>
    <col min="13573" max="13573" width="13.5" style="178" customWidth="1"/>
    <col min="13574" max="13575" width="13.625" style="178" customWidth="1"/>
    <col min="13576" max="13577" width="13.5" style="178" customWidth="1"/>
    <col min="13578" max="13578" width="13.625" style="178" customWidth="1"/>
    <col min="13579" max="13579" width="13.5" style="178" customWidth="1"/>
    <col min="13580" max="13580" width="13" style="178" customWidth="1"/>
    <col min="13581" max="13582" width="9" style="178"/>
    <col min="13583" max="13583" width="9" style="178" customWidth="1"/>
    <col min="13584" max="13824" width="9" style="178"/>
    <col min="13825" max="13825" width="9.125" style="178" customWidth="1"/>
    <col min="13826" max="13826" width="2.375" style="178" customWidth="1"/>
    <col min="13827" max="13827" width="18" style="178" customWidth="1"/>
    <col min="13828" max="13828" width="13.625" style="178" customWidth="1"/>
    <col min="13829" max="13829" width="13.5" style="178" customWidth="1"/>
    <col min="13830" max="13831" width="13.625" style="178" customWidth="1"/>
    <col min="13832" max="13833" width="13.5" style="178" customWidth="1"/>
    <col min="13834" max="13834" width="13.625" style="178" customWidth="1"/>
    <col min="13835" max="13835" width="13.5" style="178" customWidth="1"/>
    <col min="13836" max="13836" width="13" style="178" customWidth="1"/>
    <col min="13837" max="13838" width="9" style="178"/>
    <col min="13839" max="13839" width="9" style="178" customWidth="1"/>
    <col min="13840" max="14080" width="9" style="178"/>
    <col min="14081" max="14081" width="9.125" style="178" customWidth="1"/>
    <col min="14082" max="14082" width="2.375" style="178" customWidth="1"/>
    <col min="14083" max="14083" width="18" style="178" customWidth="1"/>
    <col min="14084" max="14084" width="13.625" style="178" customWidth="1"/>
    <col min="14085" max="14085" width="13.5" style="178" customWidth="1"/>
    <col min="14086" max="14087" width="13.625" style="178" customWidth="1"/>
    <col min="14088" max="14089" width="13.5" style="178" customWidth="1"/>
    <col min="14090" max="14090" width="13.625" style="178" customWidth="1"/>
    <col min="14091" max="14091" width="13.5" style="178" customWidth="1"/>
    <col min="14092" max="14092" width="13" style="178" customWidth="1"/>
    <col min="14093" max="14094" width="9" style="178"/>
    <col min="14095" max="14095" width="9" style="178" customWidth="1"/>
    <col min="14096" max="14336" width="9" style="178"/>
    <col min="14337" max="14337" width="9.125" style="178" customWidth="1"/>
    <col min="14338" max="14338" width="2.375" style="178" customWidth="1"/>
    <col min="14339" max="14339" width="18" style="178" customWidth="1"/>
    <col min="14340" max="14340" width="13.625" style="178" customWidth="1"/>
    <col min="14341" max="14341" width="13.5" style="178" customWidth="1"/>
    <col min="14342" max="14343" width="13.625" style="178" customWidth="1"/>
    <col min="14344" max="14345" width="13.5" style="178" customWidth="1"/>
    <col min="14346" max="14346" width="13.625" style="178" customWidth="1"/>
    <col min="14347" max="14347" width="13.5" style="178" customWidth="1"/>
    <col min="14348" max="14348" width="13" style="178" customWidth="1"/>
    <col min="14349" max="14350" width="9" style="178"/>
    <col min="14351" max="14351" width="9" style="178" customWidth="1"/>
    <col min="14352" max="14592" width="9" style="178"/>
    <col min="14593" max="14593" width="9.125" style="178" customWidth="1"/>
    <col min="14594" max="14594" width="2.375" style="178" customWidth="1"/>
    <col min="14595" max="14595" width="18" style="178" customWidth="1"/>
    <col min="14596" max="14596" width="13.625" style="178" customWidth="1"/>
    <col min="14597" max="14597" width="13.5" style="178" customWidth="1"/>
    <col min="14598" max="14599" width="13.625" style="178" customWidth="1"/>
    <col min="14600" max="14601" width="13.5" style="178" customWidth="1"/>
    <col min="14602" max="14602" width="13.625" style="178" customWidth="1"/>
    <col min="14603" max="14603" width="13.5" style="178" customWidth="1"/>
    <col min="14604" max="14604" width="13" style="178" customWidth="1"/>
    <col min="14605" max="14606" width="9" style="178"/>
    <col min="14607" max="14607" width="9" style="178" customWidth="1"/>
    <col min="14608" max="14848" width="9" style="178"/>
    <col min="14849" max="14849" width="9.125" style="178" customWidth="1"/>
    <col min="14850" max="14850" width="2.375" style="178" customWidth="1"/>
    <col min="14851" max="14851" width="18" style="178" customWidth="1"/>
    <col min="14852" max="14852" width="13.625" style="178" customWidth="1"/>
    <col min="14853" max="14853" width="13.5" style="178" customWidth="1"/>
    <col min="14854" max="14855" width="13.625" style="178" customWidth="1"/>
    <col min="14856" max="14857" width="13.5" style="178" customWidth="1"/>
    <col min="14858" max="14858" width="13.625" style="178" customWidth="1"/>
    <col min="14859" max="14859" width="13.5" style="178" customWidth="1"/>
    <col min="14860" max="14860" width="13" style="178" customWidth="1"/>
    <col min="14861" max="14862" width="9" style="178"/>
    <col min="14863" max="14863" width="9" style="178" customWidth="1"/>
    <col min="14864" max="15104" width="9" style="178"/>
    <col min="15105" max="15105" width="9.125" style="178" customWidth="1"/>
    <col min="15106" max="15106" width="2.375" style="178" customWidth="1"/>
    <col min="15107" max="15107" width="18" style="178" customWidth="1"/>
    <col min="15108" max="15108" width="13.625" style="178" customWidth="1"/>
    <col min="15109" max="15109" width="13.5" style="178" customWidth="1"/>
    <col min="15110" max="15111" width="13.625" style="178" customWidth="1"/>
    <col min="15112" max="15113" width="13.5" style="178" customWidth="1"/>
    <col min="15114" max="15114" width="13.625" style="178" customWidth="1"/>
    <col min="15115" max="15115" width="13.5" style="178" customWidth="1"/>
    <col min="15116" max="15116" width="13" style="178" customWidth="1"/>
    <col min="15117" max="15118" width="9" style="178"/>
    <col min="15119" max="15119" width="9" style="178" customWidth="1"/>
    <col min="15120" max="15360" width="9" style="178"/>
    <col min="15361" max="15361" width="9.125" style="178" customWidth="1"/>
    <col min="15362" max="15362" width="2.375" style="178" customWidth="1"/>
    <col min="15363" max="15363" width="18" style="178" customWidth="1"/>
    <col min="15364" max="15364" width="13.625" style="178" customWidth="1"/>
    <col min="15365" max="15365" width="13.5" style="178" customWidth="1"/>
    <col min="15366" max="15367" width="13.625" style="178" customWidth="1"/>
    <col min="15368" max="15369" width="13.5" style="178" customWidth="1"/>
    <col min="15370" max="15370" width="13.625" style="178" customWidth="1"/>
    <col min="15371" max="15371" width="13.5" style="178" customWidth="1"/>
    <col min="15372" max="15372" width="13" style="178" customWidth="1"/>
    <col min="15373" max="15374" width="9" style="178"/>
    <col min="15375" max="15375" width="9" style="178" customWidth="1"/>
    <col min="15376" max="15616" width="9" style="178"/>
    <col min="15617" max="15617" width="9.125" style="178" customWidth="1"/>
    <col min="15618" max="15618" width="2.375" style="178" customWidth="1"/>
    <col min="15619" max="15619" width="18" style="178" customWidth="1"/>
    <col min="15620" max="15620" width="13.625" style="178" customWidth="1"/>
    <col min="15621" max="15621" width="13.5" style="178" customWidth="1"/>
    <col min="15622" max="15623" width="13.625" style="178" customWidth="1"/>
    <col min="15624" max="15625" width="13.5" style="178" customWidth="1"/>
    <col min="15626" max="15626" width="13.625" style="178" customWidth="1"/>
    <col min="15627" max="15627" width="13.5" style="178" customWidth="1"/>
    <col min="15628" max="15628" width="13" style="178" customWidth="1"/>
    <col min="15629" max="15630" width="9" style="178"/>
    <col min="15631" max="15631" width="9" style="178" customWidth="1"/>
    <col min="15632" max="15872" width="9" style="178"/>
    <col min="15873" max="15873" width="9.125" style="178" customWidth="1"/>
    <col min="15874" max="15874" width="2.375" style="178" customWidth="1"/>
    <col min="15875" max="15875" width="18" style="178" customWidth="1"/>
    <col min="15876" max="15876" width="13.625" style="178" customWidth="1"/>
    <col min="15877" max="15877" width="13.5" style="178" customWidth="1"/>
    <col min="15878" max="15879" width="13.625" style="178" customWidth="1"/>
    <col min="15880" max="15881" width="13.5" style="178" customWidth="1"/>
    <col min="15882" max="15882" width="13.625" style="178" customWidth="1"/>
    <col min="15883" max="15883" width="13.5" style="178" customWidth="1"/>
    <col min="15884" max="15884" width="13" style="178" customWidth="1"/>
    <col min="15885" max="15886" width="9" style="178"/>
    <col min="15887" max="15887" width="9" style="178" customWidth="1"/>
    <col min="15888" max="16128" width="9" style="178"/>
    <col min="16129" max="16129" width="9.125" style="178" customWidth="1"/>
    <col min="16130" max="16130" width="2.375" style="178" customWidth="1"/>
    <col min="16131" max="16131" width="18" style="178" customWidth="1"/>
    <col min="16132" max="16132" width="13.625" style="178" customWidth="1"/>
    <col min="16133" max="16133" width="13.5" style="178" customWidth="1"/>
    <col min="16134" max="16135" width="13.625" style="178" customWidth="1"/>
    <col min="16136" max="16137" width="13.5" style="178" customWidth="1"/>
    <col min="16138" max="16138" width="13.625" style="178" customWidth="1"/>
    <col min="16139" max="16139" width="13.5" style="178" customWidth="1"/>
    <col min="16140" max="16140" width="13" style="178" customWidth="1"/>
    <col min="16141" max="16142" width="9" style="178"/>
    <col min="16143" max="16143" width="9" style="178" customWidth="1"/>
    <col min="16144" max="16384" width="9" style="178"/>
  </cols>
  <sheetData>
    <row r="1" spans="1:12" x14ac:dyDescent="0.4">
      <c r="A1" s="178" t="s">
        <v>374</v>
      </c>
    </row>
    <row r="2" spans="1:12" ht="13.5" customHeight="1" x14ac:dyDescent="0.4">
      <c r="A2" s="1151" t="s">
        <v>375</v>
      </c>
      <c r="B2" s="1151"/>
      <c r="C2" s="1151"/>
      <c r="D2" s="1151"/>
      <c r="E2" s="1151"/>
      <c r="F2" s="1151"/>
      <c r="G2" s="1151"/>
      <c r="H2" s="1151"/>
      <c r="I2" s="1151"/>
      <c r="J2" s="1151"/>
      <c r="K2" s="1151"/>
      <c r="L2" s="1151"/>
    </row>
    <row r="3" spans="1:12" ht="19.5" thickBot="1" x14ac:dyDescent="0.45">
      <c r="A3" s="1152" t="s">
        <v>376</v>
      </c>
      <c r="B3" s="1152"/>
      <c r="C3" s="1152"/>
      <c r="D3" s="1152"/>
      <c r="E3" s="1152"/>
      <c r="F3" s="1152"/>
      <c r="G3" s="1152"/>
      <c r="H3" s="1152"/>
      <c r="I3" s="1152"/>
      <c r="J3" s="1152"/>
      <c r="K3" s="1152"/>
      <c r="L3" s="1152"/>
    </row>
    <row r="4" spans="1:12" ht="30" customHeight="1" thickBot="1" x14ac:dyDescent="0.45">
      <c r="A4" s="1153" t="s">
        <v>377</v>
      </c>
      <c r="B4" s="1154"/>
      <c r="C4" s="1155"/>
      <c r="D4" s="1156" t="s">
        <v>432</v>
      </c>
      <c r="E4" s="1157"/>
      <c r="F4" s="1157"/>
      <c r="G4" s="1157"/>
      <c r="H4" s="1157"/>
      <c r="I4" s="1157"/>
      <c r="J4" s="1157"/>
      <c r="K4" s="1157"/>
      <c r="L4" s="1158"/>
    </row>
    <row r="5" spans="1:12" ht="30" customHeight="1" x14ac:dyDescent="0.4">
      <c r="A5" s="1159" t="s">
        <v>378</v>
      </c>
      <c r="B5" s="1160"/>
      <c r="C5" s="1161"/>
      <c r="D5" s="1133" t="s">
        <v>433</v>
      </c>
      <c r="E5" s="1134"/>
      <c r="F5" s="1134"/>
      <c r="G5" s="1134"/>
      <c r="H5" s="1134"/>
      <c r="I5" s="1134"/>
      <c r="J5" s="1134"/>
      <c r="K5" s="1134"/>
      <c r="L5" s="1135"/>
    </row>
    <row r="6" spans="1:12" ht="30" customHeight="1" x14ac:dyDescent="0.4">
      <c r="A6" s="1130" t="s">
        <v>379</v>
      </c>
      <c r="B6" s="1131"/>
      <c r="C6" s="1132"/>
      <c r="D6" s="1133" t="s">
        <v>434</v>
      </c>
      <c r="E6" s="1134"/>
      <c r="F6" s="1134"/>
      <c r="G6" s="1134"/>
      <c r="H6" s="1134"/>
      <c r="I6" s="1134"/>
      <c r="J6" s="1134"/>
      <c r="K6" s="1134"/>
      <c r="L6" s="1135"/>
    </row>
    <row r="7" spans="1:12" ht="30" customHeight="1" x14ac:dyDescent="0.4">
      <c r="A7" s="1136" t="s">
        <v>380</v>
      </c>
      <c r="B7" s="1137"/>
      <c r="C7" s="179" t="s">
        <v>381</v>
      </c>
      <c r="D7" s="1140" t="s">
        <v>435</v>
      </c>
      <c r="E7" s="1141"/>
      <c r="F7" s="1141"/>
      <c r="G7" s="1142"/>
      <c r="H7" s="1143" t="s">
        <v>382</v>
      </c>
      <c r="I7" s="1145" t="s">
        <v>436</v>
      </c>
      <c r="J7" s="1146"/>
      <c r="K7" s="1146"/>
      <c r="L7" s="1147"/>
    </row>
    <row r="8" spans="1:12" ht="30" customHeight="1" thickBot="1" x14ac:dyDescent="0.45">
      <c r="A8" s="1138"/>
      <c r="B8" s="1139"/>
      <c r="C8" s="180" t="s">
        <v>383</v>
      </c>
      <c r="D8" s="1148" t="s">
        <v>435</v>
      </c>
      <c r="E8" s="1149"/>
      <c r="F8" s="1149"/>
      <c r="G8" s="1150"/>
      <c r="H8" s="1144"/>
      <c r="I8" s="1145"/>
      <c r="J8" s="1146"/>
      <c r="K8" s="1146"/>
      <c r="L8" s="1147"/>
    </row>
    <row r="9" spans="1:12" ht="30" customHeight="1" thickTop="1" thickBot="1" x14ac:dyDescent="0.45">
      <c r="A9" s="1162" t="s">
        <v>384</v>
      </c>
      <c r="B9" s="181">
        <v>1</v>
      </c>
      <c r="C9" s="182" t="s">
        <v>385</v>
      </c>
      <c r="D9" s="1165" t="s">
        <v>437</v>
      </c>
      <c r="E9" s="1166"/>
      <c r="F9" s="1166"/>
      <c r="G9" s="1166"/>
      <c r="H9" s="1166"/>
      <c r="I9" s="1166"/>
      <c r="J9" s="1166"/>
      <c r="K9" s="1166"/>
      <c r="L9" s="1167"/>
    </row>
    <row r="10" spans="1:12" ht="30" customHeight="1" x14ac:dyDescent="0.4">
      <c r="A10" s="1163"/>
      <c r="B10" s="1168">
        <v>2</v>
      </c>
      <c r="C10" s="1169" t="s">
        <v>386</v>
      </c>
      <c r="D10" s="1170" t="s">
        <v>387</v>
      </c>
      <c r="E10" s="1171"/>
      <c r="F10" s="1174" t="s">
        <v>388</v>
      </c>
      <c r="G10" s="1176" t="s">
        <v>389</v>
      </c>
      <c r="H10" s="1177"/>
      <c r="I10" s="1177"/>
      <c r="J10" s="1177"/>
      <c r="K10" s="1178"/>
      <c r="L10" s="1179" t="s">
        <v>390</v>
      </c>
    </row>
    <row r="11" spans="1:12" ht="30" customHeight="1" x14ac:dyDescent="0.4">
      <c r="A11" s="1163"/>
      <c r="B11" s="1168"/>
      <c r="C11" s="1169"/>
      <c r="D11" s="1172"/>
      <c r="E11" s="1173"/>
      <c r="F11" s="1175"/>
      <c r="G11" s="183" t="s">
        <v>391</v>
      </c>
      <c r="H11" s="184" t="s">
        <v>392</v>
      </c>
      <c r="I11" s="185" t="s">
        <v>393</v>
      </c>
      <c r="J11" s="186" t="s">
        <v>394</v>
      </c>
      <c r="K11" s="187" t="s">
        <v>395</v>
      </c>
      <c r="L11" s="1180"/>
    </row>
    <row r="12" spans="1:12" ht="27.95" customHeight="1" x14ac:dyDescent="0.4">
      <c r="A12" s="1163"/>
      <c r="B12" s="1168"/>
      <c r="C12" s="1169"/>
      <c r="D12" s="1181" t="s">
        <v>438</v>
      </c>
      <c r="E12" s="1182"/>
      <c r="F12" s="188">
        <v>5</v>
      </c>
      <c r="G12" s="189">
        <v>5</v>
      </c>
      <c r="H12" s="190"/>
      <c r="I12" s="191"/>
      <c r="J12" s="192"/>
      <c r="K12" s="193"/>
      <c r="L12" s="194" t="s">
        <v>439</v>
      </c>
    </row>
    <row r="13" spans="1:12" ht="27.95" customHeight="1" x14ac:dyDescent="0.4">
      <c r="A13" s="1163"/>
      <c r="B13" s="1168"/>
      <c r="C13" s="1169"/>
      <c r="D13" s="1181" t="s">
        <v>440</v>
      </c>
      <c r="E13" s="1182"/>
      <c r="F13" s="188">
        <v>6</v>
      </c>
      <c r="G13" s="189"/>
      <c r="H13" s="190">
        <v>6</v>
      </c>
      <c r="I13" s="191"/>
      <c r="J13" s="192"/>
      <c r="K13" s="193"/>
      <c r="L13" s="194" t="s">
        <v>441</v>
      </c>
    </row>
    <row r="14" spans="1:12" ht="27.95" customHeight="1" x14ac:dyDescent="0.4">
      <c r="A14" s="1163"/>
      <c r="B14" s="1168"/>
      <c r="C14" s="1169"/>
      <c r="D14" s="1181" t="s">
        <v>442</v>
      </c>
      <c r="E14" s="1182"/>
      <c r="F14" s="188">
        <v>4</v>
      </c>
      <c r="G14" s="189"/>
      <c r="H14" s="190"/>
      <c r="I14" s="191">
        <v>4</v>
      </c>
      <c r="J14" s="192"/>
      <c r="K14" s="193"/>
      <c r="L14" s="194" t="s">
        <v>441</v>
      </c>
    </row>
    <row r="15" spans="1:12" ht="27.95" customHeight="1" x14ac:dyDescent="0.4">
      <c r="A15" s="1163"/>
      <c r="B15" s="1168"/>
      <c r="C15" s="1169"/>
      <c r="D15" s="1181" t="s">
        <v>443</v>
      </c>
      <c r="E15" s="1192"/>
      <c r="F15" s="195">
        <v>5</v>
      </c>
      <c r="G15" s="196"/>
      <c r="H15" s="197"/>
      <c r="I15" s="198"/>
      <c r="J15" s="199">
        <v>5</v>
      </c>
      <c r="K15" s="193"/>
      <c r="L15" s="194" t="s">
        <v>441</v>
      </c>
    </row>
    <row r="16" spans="1:12" ht="27.95" customHeight="1" x14ac:dyDescent="0.4">
      <c r="A16" s="1163"/>
      <c r="B16" s="1168"/>
      <c r="C16" s="1169"/>
      <c r="D16" s="1181" t="s">
        <v>444</v>
      </c>
      <c r="E16" s="1192"/>
      <c r="F16" s="195">
        <v>4</v>
      </c>
      <c r="G16" s="196"/>
      <c r="H16" s="197"/>
      <c r="I16" s="198"/>
      <c r="J16" s="199">
        <v>1</v>
      </c>
      <c r="K16" s="200">
        <v>3</v>
      </c>
      <c r="L16" s="194" t="s">
        <v>441</v>
      </c>
    </row>
    <row r="17" spans="1:12" ht="30" customHeight="1" thickBot="1" x14ac:dyDescent="0.45">
      <c r="A17" s="1163"/>
      <c r="B17" s="1168"/>
      <c r="C17" s="1169"/>
      <c r="D17" s="1193" t="s">
        <v>396</v>
      </c>
      <c r="E17" s="1194"/>
      <c r="F17" s="201">
        <v>24</v>
      </c>
      <c r="G17" s="202">
        <f>SUM(G12:G16)</f>
        <v>5</v>
      </c>
      <c r="H17" s="203">
        <f>SUM(H12:H16)</f>
        <v>6</v>
      </c>
      <c r="I17" s="204">
        <f>SUM(I12:I16)</f>
        <v>4</v>
      </c>
      <c r="J17" s="205">
        <f>SUM(J12:J16)</f>
        <v>6</v>
      </c>
      <c r="K17" s="206">
        <f>SUM(K12:K16)</f>
        <v>3</v>
      </c>
      <c r="L17" s="207"/>
    </row>
    <row r="18" spans="1:12" ht="30" customHeight="1" x14ac:dyDescent="0.4">
      <c r="A18" s="1163"/>
      <c r="B18" s="1186">
        <v>3</v>
      </c>
      <c r="C18" s="1195" t="s">
        <v>397</v>
      </c>
      <c r="D18" s="208" t="s">
        <v>398</v>
      </c>
      <c r="E18" s="1198" t="s">
        <v>438</v>
      </c>
      <c r="F18" s="1199"/>
      <c r="G18" s="1199"/>
      <c r="H18" s="1199"/>
      <c r="I18" s="1199"/>
      <c r="J18" s="1199"/>
      <c r="K18" s="1199"/>
      <c r="L18" s="1200"/>
    </row>
    <row r="19" spans="1:12" ht="30" customHeight="1" x14ac:dyDescent="0.4">
      <c r="A19" s="1163"/>
      <c r="B19" s="1187"/>
      <c r="C19" s="1196"/>
      <c r="D19" s="208" t="s">
        <v>399</v>
      </c>
      <c r="E19" s="1183" t="s">
        <v>440</v>
      </c>
      <c r="F19" s="1184"/>
      <c r="G19" s="1184"/>
      <c r="H19" s="1184"/>
      <c r="I19" s="1184"/>
      <c r="J19" s="1184"/>
      <c r="K19" s="1184"/>
      <c r="L19" s="1185"/>
    </row>
    <row r="20" spans="1:12" ht="30" customHeight="1" x14ac:dyDescent="0.4">
      <c r="A20" s="1163"/>
      <c r="B20" s="1187"/>
      <c r="C20" s="1196"/>
      <c r="D20" s="208" t="s">
        <v>400</v>
      </c>
      <c r="E20" s="1183" t="s">
        <v>442</v>
      </c>
      <c r="F20" s="1184"/>
      <c r="G20" s="1184"/>
      <c r="H20" s="1184"/>
      <c r="I20" s="1184"/>
      <c r="J20" s="1184"/>
      <c r="K20" s="1184"/>
      <c r="L20" s="1185"/>
    </row>
    <row r="21" spans="1:12" ht="30" customHeight="1" x14ac:dyDescent="0.4">
      <c r="A21" s="1163"/>
      <c r="B21" s="1187"/>
      <c r="C21" s="1196"/>
      <c r="D21" s="208" t="s">
        <v>401</v>
      </c>
      <c r="E21" s="1183" t="s">
        <v>443</v>
      </c>
      <c r="F21" s="1184"/>
      <c r="G21" s="1184"/>
      <c r="H21" s="1184"/>
      <c r="I21" s="1184"/>
      <c r="J21" s="1184"/>
      <c r="K21" s="1184"/>
      <c r="L21" s="1185"/>
    </row>
    <row r="22" spans="1:12" ht="30" customHeight="1" x14ac:dyDescent="0.4">
      <c r="A22" s="1163"/>
      <c r="B22" s="1188"/>
      <c r="C22" s="1197"/>
      <c r="D22" s="208" t="s">
        <v>402</v>
      </c>
      <c r="E22" s="1183" t="s">
        <v>444</v>
      </c>
      <c r="F22" s="1184"/>
      <c r="G22" s="1184"/>
      <c r="H22" s="1184"/>
      <c r="I22" s="1184"/>
      <c r="J22" s="1184"/>
      <c r="K22" s="1184"/>
      <c r="L22" s="1185"/>
    </row>
    <row r="23" spans="1:12" ht="30" customHeight="1" x14ac:dyDescent="0.4">
      <c r="A23" s="1163"/>
      <c r="B23" s="1186">
        <v>4</v>
      </c>
      <c r="C23" s="1189" t="s">
        <v>403</v>
      </c>
      <c r="D23" s="208" t="s">
        <v>398</v>
      </c>
      <c r="E23" s="1183" t="s">
        <v>445</v>
      </c>
      <c r="F23" s="1184"/>
      <c r="G23" s="1184"/>
      <c r="H23" s="1184"/>
      <c r="I23" s="1184"/>
      <c r="J23" s="1184"/>
      <c r="K23" s="1184"/>
      <c r="L23" s="1185"/>
    </row>
    <row r="24" spans="1:12" ht="30" customHeight="1" x14ac:dyDescent="0.4">
      <c r="A24" s="1163"/>
      <c r="B24" s="1187"/>
      <c r="C24" s="1190"/>
      <c r="D24" s="208" t="s">
        <v>399</v>
      </c>
      <c r="E24" s="1183" t="s">
        <v>445</v>
      </c>
      <c r="F24" s="1184"/>
      <c r="G24" s="1184"/>
      <c r="H24" s="1184"/>
      <c r="I24" s="1184"/>
      <c r="J24" s="1184"/>
      <c r="K24" s="1184"/>
      <c r="L24" s="1185"/>
    </row>
    <row r="25" spans="1:12" ht="30" customHeight="1" x14ac:dyDescent="0.4">
      <c r="A25" s="1163"/>
      <c r="B25" s="1187"/>
      <c r="C25" s="1190"/>
      <c r="D25" s="208" t="s">
        <v>400</v>
      </c>
      <c r="E25" s="1183" t="s">
        <v>445</v>
      </c>
      <c r="F25" s="1184"/>
      <c r="G25" s="1184"/>
      <c r="H25" s="1184"/>
      <c r="I25" s="1184"/>
      <c r="J25" s="1184"/>
      <c r="K25" s="1184"/>
      <c r="L25" s="1185"/>
    </row>
    <row r="26" spans="1:12" ht="30" customHeight="1" x14ac:dyDescent="0.4">
      <c r="A26" s="1163"/>
      <c r="B26" s="1187"/>
      <c r="C26" s="1190"/>
      <c r="D26" s="208" t="s">
        <v>401</v>
      </c>
      <c r="E26" s="1183" t="s">
        <v>446</v>
      </c>
      <c r="F26" s="1184"/>
      <c r="G26" s="1184"/>
      <c r="H26" s="1184"/>
      <c r="I26" s="1184"/>
      <c r="J26" s="1184"/>
      <c r="K26" s="1184"/>
      <c r="L26" s="1185"/>
    </row>
    <row r="27" spans="1:12" ht="30" customHeight="1" x14ac:dyDescent="0.4">
      <c r="A27" s="1163"/>
      <c r="B27" s="1188"/>
      <c r="C27" s="1191"/>
      <c r="D27" s="208" t="s">
        <v>402</v>
      </c>
      <c r="E27" s="1183" t="s">
        <v>445</v>
      </c>
      <c r="F27" s="1184"/>
      <c r="G27" s="1184"/>
      <c r="H27" s="1184"/>
      <c r="I27" s="1184"/>
      <c r="J27" s="1184"/>
      <c r="K27" s="1184"/>
      <c r="L27" s="1185"/>
    </row>
    <row r="28" spans="1:12" ht="30" customHeight="1" x14ac:dyDescent="0.4">
      <c r="A28" s="1163"/>
      <c r="B28" s="1186">
        <v>5</v>
      </c>
      <c r="C28" s="1189" t="s">
        <v>404</v>
      </c>
      <c r="D28" s="208" t="s">
        <v>398</v>
      </c>
      <c r="E28" s="1183" t="s">
        <v>445</v>
      </c>
      <c r="F28" s="1184"/>
      <c r="G28" s="1184"/>
      <c r="H28" s="1184"/>
      <c r="I28" s="1184"/>
      <c r="J28" s="1184"/>
      <c r="K28" s="1184"/>
      <c r="L28" s="1185"/>
    </row>
    <row r="29" spans="1:12" ht="30" customHeight="1" x14ac:dyDescent="0.4">
      <c r="A29" s="1163"/>
      <c r="B29" s="1187"/>
      <c r="C29" s="1190"/>
      <c r="D29" s="208" t="s">
        <v>399</v>
      </c>
      <c r="E29" s="1183" t="s">
        <v>445</v>
      </c>
      <c r="F29" s="1184"/>
      <c r="G29" s="1184"/>
      <c r="H29" s="1184"/>
      <c r="I29" s="1184"/>
      <c r="J29" s="1184"/>
      <c r="K29" s="1184"/>
      <c r="L29" s="1185"/>
    </row>
    <row r="30" spans="1:12" ht="30" customHeight="1" x14ac:dyDescent="0.4">
      <c r="A30" s="1163"/>
      <c r="B30" s="1187"/>
      <c r="C30" s="1190"/>
      <c r="D30" s="208" t="s">
        <v>400</v>
      </c>
      <c r="E30" s="1183" t="s">
        <v>445</v>
      </c>
      <c r="F30" s="1184"/>
      <c r="G30" s="1184"/>
      <c r="H30" s="1184"/>
      <c r="I30" s="1184"/>
      <c r="J30" s="1184"/>
      <c r="K30" s="1184"/>
      <c r="L30" s="1185"/>
    </row>
    <row r="31" spans="1:12" ht="30" customHeight="1" x14ac:dyDescent="0.4">
      <c r="A31" s="1163"/>
      <c r="B31" s="1187"/>
      <c r="C31" s="1190"/>
      <c r="D31" s="208" t="s">
        <v>401</v>
      </c>
      <c r="E31" s="1183" t="s">
        <v>447</v>
      </c>
      <c r="F31" s="1184"/>
      <c r="G31" s="1184"/>
      <c r="H31" s="1184"/>
      <c r="I31" s="1184"/>
      <c r="J31" s="1184"/>
      <c r="K31" s="1184"/>
      <c r="L31" s="1185"/>
    </row>
    <row r="32" spans="1:12" ht="30" customHeight="1" x14ac:dyDescent="0.4">
      <c r="A32" s="1163"/>
      <c r="B32" s="1188"/>
      <c r="C32" s="1191"/>
      <c r="D32" s="208" t="s">
        <v>402</v>
      </c>
      <c r="E32" s="1183" t="s">
        <v>445</v>
      </c>
      <c r="F32" s="1184"/>
      <c r="G32" s="1184"/>
      <c r="H32" s="1184"/>
      <c r="I32" s="1184"/>
      <c r="J32" s="1184"/>
      <c r="K32" s="1184"/>
      <c r="L32" s="1185"/>
    </row>
    <row r="33" spans="1:12" ht="19.5" customHeight="1" x14ac:dyDescent="0.4">
      <c r="A33" s="1163"/>
      <c r="B33" s="1168">
        <v>6</v>
      </c>
      <c r="C33" s="1201" t="s">
        <v>405</v>
      </c>
      <c r="D33" s="1202" t="s">
        <v>448</v>
      </c>
      <c r="E33" s="1203"/>
      <c r="F33" s="1203"/>
      <c r="G33" s="1203"/>
      <c r="H33" s="1203"/>
      <c r="I33" s="1203"/>
      <c r="J33" s="1203"/>
      <c r="K33" s="1203"/>
      <c r="L33" s="1204"/>
    </row>
    <row r="34" spans="1:12" ht="19.5" customHeight="1" x14ac:dyDescent="0.4">
      <c r="A34" s="1163"/>
      <c r="B34" s="1168"/>
      <c r="C34" s="1201"/>
      <c r="D34" s="1205"/>
      <c r="E34" s="1206"/>
      <c r="F34" s="1206"/>
      <c r="G34" s="1206"/>
      <c r="H34" s="1206"/>
      <c r="I34" s="1206"/>
      <c r="J34" s="1206"/>
      <c r="K34" s="1206"/>
      <c r="L34" s="1207"/>
    </row>
    <row r="35" spans="1:12" ht="19.5" customHeight="1" x14ac:dyDescent="0.4">
      <c r="A35" s="1163"/>
      <c r="B35" s="1208">
        <v>7</v>
      </c>
      <c r="C35" s="1209" t="s">
        <v>406</v>
      </c>
      <c r="D35" s="1211"/>
      <c r="E35" s="1212"/>
      <c r="F35" s="1212"/>
      <c r="G35" s="1212"/>
      <c r="H35" s="1212"/>
      <c r="I35" s="1212"/>
      <c r="J35" s="1212"/>
      <c r="K35" s="1212"/>
      <c r="L35" s="1213"/>
    </row>
    <row r="36" spans="1:12" ht="19.5" customHeight="1" thickBot="1" x14ac:dyDescent="0.45">
      <c r="A36" s="1164"/>
      <c r="B36" s="1208"/>
      <c r="C36" s="1210"/>
      <c r="D36" s="1211"/>
      <c r="E36" s="1212"/>
      <c r="F36" s="1212"/>
      <c r="G36" s="1212"/>
      <c r="H36" s="1212"/>
      <c r="I36" s="1212"/>
      <c r="J36" s="1212"/>
      <c r="K36" s="1212"/>
      <c r="L36" s="1213"/>
    </row>
    <row r="37" spans="1:12" ht="36" customHeight="1" x14ac:dyDescent="0.4">
      <c r="A37" s="1228" t="s">
        <v>407</v>
      </c>
      <c r="B37" s="209">
        <v>1</v>
      </c>
      <c r="C37" s="210" t="s">
        <v>408</v>
      </c>
      <c r="D37" s="1231" t="s">
        <v>449</v>
      </c>
      <c r="E37" s="1231"/>
      <c r="F37" s="1231" t="s">
        <v>450</v>
      </c>
      <c r="G37" s="1231"/>
      <c r="H37" s="1231" t="s">
        <v>451</v>
      </c>
      <c r="I37" s="1231"/>
      <c r="J37" s="1232"/>
      <c r="K37" s="1232"/>
      <c r="L37" s="1233"/>
    </row>
    <row r="38" spans="1:12" ht="36" customHeight="1" x14ac:dyDescent="0.4">
      <c r="A38" s="1229"/>
      <c r="B38" s="211">
        <v>2</v>
      </c>
      <c r="C38" s="211" t="s">
        <v>409</v>
      </c>
      <c r="D38" s="1183" t="s">
        <v>452</v>
      </c>
      <c r="E38" s="1215"/>
      <c r="F38" s="1183" t="s">
        <v>453</v>
      </c>
      <c r="G38" s="1215"/>
      <c r="H38" s="1214"/>
      <c r="I38" s="1168"/>
      <c r="J38" s="1214"/>
      <c r="K38" s="1168"/>
      <c r="L38" s="1234"/>
    </row>
    <row r="39" spans="1:12" ht="36" customHeight="1" x14ac:dyDescent="0.4">
      <c r="A39" s="1229"/>
      <c r="B39" s="211">
        <v>3</v>
      </c>
      <c r="C39" s="212" t="s">
        <v>410</v>
      </c>
      <c r="D39" s="1214"/>
      <c r="E39" s="1168"/>
      <c r="F39" s="1214"/>
      <c r="G39" s="1168"/>
      <c r="H39" s="1183" t="s">
        <v>454</v>
      </c>
      <c r="I39" s="1215"/>
      <c r="J39" s="1214"/>
      <c r="K39" s="1168"/>
      <c r="L39" s="1235"/>
    </row>
    <row r="40" spans="1:12" ht="36" customHeight="1" thickBot="1" x14ac:dyDescent="0.45">
      <c r="A40" s="1230"/>
      <c r="B40" s="213">
        <v>4</v>
      </c>
      <c r="C40" s="213" t="s">
        <v>406</v>
      </c>
      <c r="D40" s="1216"/>
      <c r="E40" s="1217"/>
      <c r="F40" s="1217"/>
      <c r="G40" s="1217"/>
      <c r="H40" s="1217"/>
      <c r="I40" s="1217"/>
      <c r="J40" s="1217"/>
      <c r="K40" s="1217"/>
      <c r="L40" s="1218"/>
    </row>
    <row r="41" spans="1:12" ht="36" customHeight="1" x14ac:dyDescent="0.4">
      <c r="A41" s="1219" t="s">
        <v>411</v>
      </c>
      <c r="B41" s="1220">
        <v>1</v>
      </c>
      <c r="C41" s="1223" t="s">
        <v>412</v>
      </c>
      <c r="D41" s="214"/>
      <c r="E41" s="1226" t="s">
        <v>408</v>
      </c>
      <c r="F41" s="1227"/>
      <c r="G41" s="215" t="s">
        <v>413</v>
      </c>
      <c r="H41" s="1226" t="s">
        <v>408</v>
      </c>
      <c r="I41" s="1227"/>
      <c r="J41" s="216" t="s">
        <v>414</v>
      </c>
      <c r="K41" s="217" t="s">
        <v>415</v>
      </c>
      <c r="L41" s="1240"/>
    </row>
    <row r="42" spans="1:12" ht="30" customHeight="1" x14ac:dyDescent="0.4">
      <c r="A42" s="1163"/>
      <c r="B42" s="1221"/>
      <c r="C42" s="1224"/>
      <c r="D42" s="1186" t="s">
        <v>416</v>
      </c>
      <c r="E42" s="1183" t="s">
        <v>440</v>
      </c>
      <c r="F42" s="1215"/>
      <c r="G42" s="218" t="s">
        <v>455</v>
      </c>
      <c r="H42" s="1183" t="s">
        <v>442</v>
      </c>
      <c r="I42" s="1215"/>
      <c r="J42" s="219" t="s">
        <v>456</v>
      </c>
      <c r="K42" s="1243" t="s">
        <v>457</v>
      </c>
      <c r="L42" s="1241"/>
    </row>
    <row r="43" spans="1:12" ht="30" customHeight="1" x14ac:dyDescent="0.4">
      <c r="A43" s="1163"/>
      <c r="B43" s="1221"/>
      <c r="C43" s="1224"/>
      <c r="D43" s="1188"/>
      <c r="E43" s="1183" t="s">
        <v>443</v>
      </c>
      <c r="F43" s="1215"/>
      <c r="G43" s="218" t="s">
        <v>458</v>
      </c>
      <c r="H43" s="1214"/>
      <c r="I43" s="1168"/>
      <c r="J43" s="220"/>
      <c r="K43" s="1244"/>
      <c r="L43" s="1241"/>
    </row>
    <row r="44" spans="1:12" ht="30" customHeight="1" x14ac:dyDescent="0.4">
      <c r="A44" s="1163"/>
      <c r="B44" s="1221"/>
      <c r="C44" s="1224"/>
      <c r="D44" s="1186" t="s">
        <v>417</v>
      </c>
      <c r="E44" s="1183" t="s">
        <v>444</v>
      </c>
      <c r="F44" s="1215"/>
      <c r="G44" s="218" t="s">
        <v>459</v>
      </c>
      <c r="H44" s="1214"/>
      <c r="I44" s="1168"/>
      <c r="J44" s="220"/>
      <c r="K44" s="1243" t="s">
        <v>460</v>
      </c>
      <c r="L44" s="1241"/>
    </row>
    <row r="45" spans="1:12" ht="30" customHeight="1" x14ac:dyDescent="0.4">
      <c r="A45" s="1163"/>
      <c r="B45" s="1222"/>
      <c r="C45" s="1225"/>
      <c r="D45" s="1188"/>
      <c r="E45" s="1214"/>
      <c r="F45" s="1168"/>
      <c r="G45" s="208"/>
      <c r="H45" s="1214"/>
      <c r="I45" s="1168"/>
      <c r="J45" s="220"/>
      <c r="K45" s="1244"/>
      <c r="L45" s="1242"/>
    </row>
    <row r="46" spans="1:12" ht="30" customHeight="1" x14ac:dyDescent="0.4">
      <c r="A46" s="1163"/>
      <c r="B46" s="1238">
        <v>2</v>
      </c>
      <c r="C46" s="1239" t="s">
        <v>418</v>
      </c>
      <c r="D46" s="221" t="s">
        <v>419</v>
      </c>
      <c r="E46" s="1183" t="s">
        <v>442</v>
      </c>
      <c r="F46" s="1184"/>
      <c r="G46" s="1184"/>
      <c r="H46" s="1184"/>
      <c r="I46" s="1184"/>
      <c r="J46" s="1184"/>
      <c r="K46" s="1184"/>
      <c r="L46" s="1185"/>
    </row>
    <row r="47" spans="1:12" ht="30" customHeight="1" x14ac:dyDescent="0.4">
      <c r="A47" s="1163"/>
      <c r="B47" s="1221"/>
      <c r="C47" s="1224"/>
      <c r="D47" s="222" t="s">
        <v>420</v>
      </c>
      <c r="E47" s="1202" t="s">
        <v>444</v>
      </c>
      <c r="F47" s="1203"/>
      <c r="G47" s="1203"/>
      <c r="H47" s="1203"/>
      <c r="I47" s="1203"/>
      <c r="J47" s="1203"/>
      <c r="K47" s="1203"/>
      <c r="L47" s="1204"/>
    </row>
    <row r="48" spans="1:12" ht="30" customHeight="1" x14ac:dyDescent="0.4">
      <c r="A48" s="1163"/>
      <c r="B48" s="1238">
        <v>3</v>
      </c>
      <c r="C48" s="1239" t="s">
        <v>421</v>
      </c>
      <c r="D48" s="208" t="s">
        <v>419</v>
      </c>
      <c r="E48" s="1183" t="s">
        <v>448</v>
      </c>
      <c r="F48" s="1184"/>
      <c r="G48" s="1184"/>
      <c r="H48" s="1184"/>
      <c r="I48" s="1184"/>
      <c r="J48" s="1184"/>
      <c r="K48" s="1184"/>
      <c r="L48" s="1185"/>
    </row>
    <row r="49" spans="1:12" ht="30" customHeight="1" thickBot="1" x14ac:dyDescent="0.45">
      <c r="A49" s="1164"/>
      <c r="B49" s="1248"/>
      <c r="C49" s="1249"/>
      <c r="D49" s="223" t="s">
        <v>420</v>
      </c>
      <c r="E49" s="1250" t="s">
        <v>459</v>
      </c>
      <c r="F49" s="1251"/>
      <c r="G49" s="1251"/>
      <c r="H49" s="1251"/>
      <c r="I49" s="1251"/>
      <c r="J49" s="1251"/>
      <c r="K49" s="1251"/>
      <c r="L49" s="1252"/>
    </row>
    <row r="50" spans="1:12" ht="21" customHeight="1" x14ac:dyDescent="0.4">
      <c r="A50" s="1253" t="s">
        <v>422</v>
      </c>
      <c r="B50" s="1253"/>
      <c r="C50" s="1253"/>
      <c r="D50" s="1253"/>
      <c r="E50" s="1253"/>
      <c r="F50" s="1253"/>
      <c r="G50" s="1253"/>
      <c r="H50" s="1253"/>
      <c r="I50" s="1253"/>
      <c r="J50" s="1253"/>
      <c r="K50" s="1253"/>
      <c r="L50" s="1253"/>
    </row>
    <row r="51" spans="1:12" ht="25.5" customHeight="1" x14ac:dyDescent="0.4">
      <c r="A51" s="1247" t="s">
        <v>423</v>
      </c>
      <c r="B51" s="1247"/>
      <c r="C51" s="1247"/>
      <c r="D51" s="1247"/>
      <c r="E51" s="1247"/>
      <c r="F51" s="1247"/>
      <c r="G51" s="1247"/>
      <c r="H51" s="1247"/>
      <c r="I51" s="1247"/>
      <c r="J51" s="1247"/>
      <c r="K51" s="1247"/>
      <c r="L51" s="1247"/>
    </row>
    <row r="52" spans="1:12" ht="39.75" customHeight="1" x14ac:dyDescent="0.4">
      <c r="A52" s="1247" t="s">
        <v>424</v>
      </c>
      <c r="B52" s="1247"/>
      <c r="C52" s="1247"/>
      <c r="D52" s="1247"/>
      <c r="E52" s="1247"/>
      <c r="F52" s="1247"/>
      <c r="G52" s="1247"/>
      <c r="H52" s="1247"/>
      <c r="I52" s="1247"/>
      <c r="J52" s="1247"/>
      <c r="K52" s="1247"/>
      <c r="L52" s="1247"/>
    </row>
    <row r="53" spans="1:12" ht="35.25" customHeight="1" x14ac:dyDescent="0.4">
      <c r="A53" s="1247" t="s">
        <v>425</v>
      </c>
      <c r="B53" s="1247"/>
      <c r="C53" s="1247"/>
      <c r="D53" s="1247"/>
      <c r="E53" s="1247"/>
      <c r="F53" s="1247"/>
      <c r="G53" s="1247"/>
      <c r="H53" s="1247"/>
      <c r="I53" s="1247"/>
      <c r="J53" s="1247"/>
      <c r="K53" s="1247"/>
      <c r="L53" s="1247"/>
    </row>
    <row r="54" spans="1:12" ht="24.75" customHeight="1" x14ac:dyDescent="0.4">
      <c r="A54" s="1247" t="s">
        <v>426</v>
      </c>
      <c r="B54" s="1247"/>
      <c r="C54" s="1247"/>
      <c r="D54" s="1247"/>
      <c r="E54" s="1247"/>
      <c r="F54" s="1247"/>
      <c r="G54" s="1247"/>
      <c r="H54" s="1247"/>
      <c r="I54" s="1247"/>
      <c r="J54" s="1247"/>
      <c r="K54" s="1247"/>
      <c r="L54" s="1247"/>
    </row>
    <row r="55" spans="1:12" ht="21" customHeight="1" x14ac:dyDescent="0.4">
      <c r="A55" s="1245" t="s">
        <v>427</v>
      </c>
      <c r="B55" s="1245"/>
      <c r="C55" s="1245"/>
      <c r="D55" s="1245"/>
      <c r="E55" s="1245"/>
      <c r="F55" s="1245"/>
      <c r="G55" s="1245"/>
      <c r="H55" s="1245"/>
      <c r="I55" s="1245"/>
      <c r="J55" s="1245"/>
      <c r="K55" s="1245"/>
      <c r="L55" s="1245"/>
    </row>
    <row r="56" spans="1:12" ht="13.5" customHeight="1" x14ac:dyDescent="0.4">
      <c r="A56" s="1245" t="s">
        <v>428</v>
      </c>
      <c r="B56" s="1245"/>
      <c r="C56" s="1245"/>
      <c r="D56" s="1245"/>
      <c r="E56" s="1245"/>
      <c r="F56" s="1245"/>
      <c r="G56" s="1245"/>
      <c r="H56" s="1245"/>
      <c r="I56" s="1245"/>
      <c r="J56" s="1245"/>
      <c r="K56" s="1245"/>
      <c r="L56" s="1245"/>
    </row>
    <row r="57" spans="1:12" x14ac:dyDescent="0.4">
      <c r="A57" s="1246" t="s">
        <v>429</v>
      </c>
      <c r="B57" s="1246"/>
      <c r="C57" s="1246"/>
      <c r="D57" s="1246"/>
      <c r="E57" s="1246"/>
      <c r="F57" s="1246"/>
      <c r="G57" s="1246"/>
      <c r="H57" s="1246"/>
      <c r="I57" s="1246"/>
      <c r="J57" s="1246"/>
      <c r="K57" s="1246"/>
      <c r="L57" s="1246"/>
    </row>
    <row r="58" spans="1:12" ht="13.5" customHeight="1" x14ac:dyDescent="0.4">
      <c r="A58" s="1245" t="s">
        <v>430</v>
      </c>
      <c r="B58" s="1246"/>
      <c r="C58" s="1246"/>
      <c r="D58" s="1246"/>
      <c r="E58" s="1246"/>
      <c r="F58" s="1246"/>
      <c r="G58" s="1246"/>
      <c r="H58" s="1246"/>
      <c r="I58" s="1246"/>
      <c r="J58" s="1246"/>
      <c r="K58" s="1246"/>
      <c r="L58" s="1246"/>
    </row>
    <row r="59" spans="1:12" x14ac:dyDescent="0.4">
      <c r="A59" s="224" t="s">
        <v>431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ageMargins left="0.7" right="0.7" top="0.75" bottom="0.75" header="0.3" footer="0.3"/>
  <pageSetup paperSize="9" scale="53" orientation="portrait" r:id="rId1"/>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7F4F9-EDE2-43BC-86F9-986558C3F50F}">
  <dimension ref="A1:L59"/>
  <sheetViews>
    <sheetView view="pageBreakPreview" zoomScale="80" zoomScaleNormal="100" zoomScaleSheetLayoutView="80" workbookViewId="0">
      <selection activeCell="D4" sqref="D4:L4"/>
    </sheetView>
  </sheetViews>
  <sheetFormatPr defaultRowHeight="13.5" x14ac:dyDescent="0.4"/>
  <cols>
    <col min="1" max="1" width="9.125" style="178" customWidth="1"/>
    <col min="2" max="2" width="2.375" style="178" customWidth="1"/>
    <col min="3" max="3" width="18" style="178" customWidth="1"/>
    <col min="4" max="4" width="13.625" style="178" customWidth="1"/>
    <col min="5" max="5" width="13.5" style="178" customWidth="1"/>
    <col min="6" max="7" width="13.625" style="178" customWidth="1"/>
    <col min="8" max="9" width="13.5" style="178" customWidth="1"/>
    <col min="10" max="10" width="13.625" style="178" customWidth="1"/>
    <col min="11" max="11" width="13.5" style="178" customWidth="1"/>
    <col min="12" max="12" width="13" style="178" customWidth="1"/>
    <col min="13" max="14" width="9" style="178"/>
    <col min="15" max="15" width="9" style="178" customWidth="1"/>
    <col min="16" max="256" width="9" style="178"/>
    <col min="257" max="257" width="9.125" style="178" customWidth="1"/>
    <col min="258" max="258" width="2.375" style="178" customWidth="1"/>
    <col min="259" max="259" width="18" style="178" customWidth="1"/>
    <col min="260" max="260" width="13.625" style="178" customWidth="1"/>
    <col min="261" max="261" width="13.5" style="178" customWidth="1"/>
    <col min="262" max="263" width="13.625" style="178" customWidth="1"/>
    <col min="264" max="265" width="13.5" style="178" customWidth="1"/>
    <col min="266" max="266" width="13.625" style="178" customWidth="1"/>
    <col min="267" max="267" width="13.5" style="178" customWidth="1"/>
    <col min="268" max="268" width="13" style="178" customWidth="1"/>
    <col min="269" max="270" width="9" style="178"/>
    <col min="271" max="271" width="9" style="178" customWidth="1"/>
    <col min="272" max="512" width="9" style="178"/>
    <col min="513" max="513" width="9.125" style="178" customWidth="1"/>
    <col min="514" max="514" width="2.375" style="178" customWidth="1"/>
    <col min="515" max="515" width="18" style="178" customWidth="1"/>
    <col min="516" max="516" width="13.625" style="178" customWidth="1"/>
    <col min="517" max="517" width="13.5" style="178" customWidth="1"/>
    <col min="518" max="519" width="13.625" style="178" customWidth="1"/>
    <col min="520" max="521" width="13.5" style="178" customWidth="1"/>
    <col min="522" max="522" width="13.625" style="178" customWidth="1"/>
    <col min="523" max="523" width="13.5" style="178" customWidth="1"/>
    <col min="524" max="524" width="13" style="178" customWidth="1"/>
    <col min="525" max="526" width="9" style="178"/>
    <col min="527" max="527" width="9" style="178" customWidth="1"/>
    <col min="528" max="768" width="9" style="178"/>
    <col min="769" max="769" width="9.125" style="178" customWidth="1"/>
    <col min="770" max="770" width="2.375" style="178" customWidth="1"/>
    <col min="771" max="771" width="18" style="178" customWidth="1"/>
    <col min="772" max="772" width="13.625" style="178" customWidth="1"/>
    <col min="773" max="773" width="13.5" style="178" customWidth="1"/>
    <col min="774" max="775" width="13.625" style="178" customWidth="1"/>
    <col min="776" max="777" width="13.5" style="178" customWidth="1"/>
    <col min="778" max="778" width="13.625" style="178" customWidth="1"/>
    <col min="779" max="779" width="13.5" style="178" customWidth="1"/>
    <col min="780" max="780" width="13" style="178" customWidth="1"/>
    <col min="781" max="782" width="9" style="178"/>
    <col min="783" max="783" width="9" style="178" customWidth="1"/>
    <col min="784" max="1024" width="9" style="178"/>
    <col min="1025" max="1025" width="9.125" style="178" customWidth="1"/>
    <col min="1026" max="1026" width="2.375" style="178" customWidth="1"/>
    <col min="1027" max="1027" width="18" style="178" customWidth="1"/>
    <col min="1028" max="1028" width="13.625" style="178" customWidth="1"/>
    <col min="1029" max="1029" width="13.5" style="178" customWidth="1"/>
    <col min="1030" max="1031" width="13.625" style="178" customWidth="1"/>
    <col min="1032" max="1033" width="13.5" style="178" customWidth="1"/>
    <col min="1034" max="1034" width="13.625" style="178" customWidth="1"/>
    <col min="1035" max="1035" width="13.5" style="178" customWidth="1"/>
    <col min="1036" max="1036" width="13" style="178" customWidth="1"/>
    <col min="1037" max="1038" width="9" style="178"/>
    <col min="1039" max="1039" width="9" style="178" customWidth="1"/>
    <col min="1040" max="1280" width="9" style="178"/>
    <col min="1281" max="1281" width="9.125" style="178" customWidth="1"/>
    <col min="1282" max="1282" width="2.375" style="178" customWidth="1"/>
    <col min="1283" max="1283" width="18" style="178" customWidth="1"/>
    <col min="1284" max="1284" width="13.625" style="178" customWidth="1"/>
    <col min="1285" max="1285" width="13.5" style="178" customWidth="1"/>
    <col min="1286" max="1287" width="13.625" style="178" customWidth="1"/>
    <col min="1288" max="1289" width="13.5" style="178" customWidth="1"/>
    <col min="1290" max="1290" width="13.625" style="178" customWidth="1"/>
    <col min="1291" max="1291" width="13.5" style="178" customWidth="1"/>
    <col min="1292" max="1292" width="13" style="178" customWidth="1"/>
    <col min="1293" max="1294" width="9" style="178"/>
    <col min="1295" max="1295" width="9" style="178" customWidth="1"/>
    <col min="1296" max="1536" width="9" style="178"/>
    <col min="1537" max="1537" width="9.125" style="178" customWidth="1"/>
    <col min="1538" max="1538" width="2.375" style="178" customWidth="1"/>
    <col min="1539" max="1539" width="18" style="178" customWidth="1"/>
    <col min="1540" max="1540" width="13.625" style="178" customWidth="1"/>
    <col min="1541" max="1541" width="13.5" style="178" customWidth="1"/>
    <col min="1542" max="1543" width="13.625" style="178" customWidth="1"/>
    <col min="1544" max="1545" width="13.5" style="178" customWidth="1"/>
    <col min="1546" max="1546" width="13.625" style="178" customWidth="1"/>
    <col min="1547" max="1547" width="13.5" style="178" customWidth="1"/>
    <col min="1548" max="1548" width="13" style="178" customWidth="1"/>
    <col min="1549" max="1550" width="9" style="178"/>
    <col min="1551" max="1551" width="9" style="178" customWidth="1"/>
    <col min="1552" max="1792" width="9" style="178"/>
    <col min="1793" max="1793" width="9.125" style="178" customWidth="1"/>
    <col min="1794" max="1794" width="2.375" style="178" customWidth="1"/>
    <col min="1795" max="1795" width="18" style="178" customWidth="1"/>
    <col min="1796" max="1796" width="13.625" style="178" customWidth="1"/>
    <col min="1797" max="1797" width="13.5" style="178" customWidth="1"/>
    <col min="1798" max="1799" width="13.625" style="178" customWidth="1"/>
    <col min="1800" max="1801" width="13.5" style="178" customWidth="1"/>
    <col min="1802" max="1802" width="13.625" style="178" customWidth="1"/>
    <col min="1803" max="1803" width="13.5" style="178" customWidth="1"/>
    <col min="1804" max="1804" width="13" style="178" customWidth="1"/>
    <col min="1805" max="1806" width="9" style="178"/>
    <col min="1807" max="1807" width="9" style="178" customWidth="1"/>
    <col min="1808" max="2048" width="9" style="178"/>
    <col min="2049" max="2049" width="9.125" style="178" customWidth="1"/>
    <col min="2050" max="2050" width="2.375" style="178" customWidth="1"/>
    <col min="2051" max="2051" width="18" style="178" customWidth="1"/>
    <col min="2052" max="2052" width="13.625" style="178" customWidth="1"/>
    <col min="2053" max="2053" width="13.5" style="178" customWidth="1"/>
    <col min="2054" max="2055" width="13.625" style="178" customWidth="1"/>
    <col min="2056" max="2057" width="13.5" style="178" customWidth="1"/>
    <col min="2058" max="2058" width="13.625" style="178" customWidth="1"/>
    <col min="2059" max="2059" width="13.5" style="178" customWidth="1"/>
    <col min="2060" max="2060" width="13" style="178" customWidth="1"/>
    <col min="2061" max="2062" width="9" style="178"/>
    <col min="2063" max="2063" width="9" style="178" customWidth="1"/>
    <col min="2064" max="2304" width="9" style="178"/>
    <col min="2305" max="2305" width="9.125" style="178" customWidth="1"/>
    <col min="2306" max="2306" width="2.375" style="178" customWidth="1"/>
    <col min="2307" max="2307" width="18" style="178" customWidth="1"/>
    <col min="2308" max="2308" width="13.625" style="178" customWidth="1"/>
    <col min="2309" max="2309" width="13.5" style="178" customWidth="1"/>
    <col min="2310" max="2311" width="13.625" style="178" customWidth="1"/>
    <col min="2312" max="2313" width="13.5" style="178" customWidth="1"/>
    <col min="2314" max="2314" width="13.625" style="178" customWidth="1"/>
    <col min="2315" max="2315" width="13.5" style="178" customWidth="1"/>
    <col min="2316" max="2316" width="13" style="178" customWidth="1"/>
    <col min="2317" max="2318" width="9" style="178"/>
    <col min="2319" max="2319" width="9" style="178" customWidth="1"/>
    <col min="2320" max="2560" width="9" style="178"/>
    <col min="2561" max="2561" width="9.125" style="178" customWidth="1"/>
    <col min="2562" max="2562" width="2.375" style="178" customWidth="1"/>
    <col min="2563" max="2563" width="18" style="178" customWidth="1"/>
    <col min="2564" max="2564" width="13.625" style="178" customWidth="1"/>
    <col min="2565" max="2565" width="13.5" style="178" customWidth="1"/>
    <col min="2566" max="2567" width="13.625" style="178" customWidth="1"/>
    <col min="2568" max="2569" width="13.5" style="178" customWidth="1"/>
    <col min="2570" max="2570" width="13.625" style="178" customWidth="1"/>
    <col min="2571" max="2571" width="13.5" style="178" customWidth="1"/>
    <col min="2572" max="2572" width="13" style="178" customWidth="1"/>
    <col min="2573" max="2574" width="9" style="178"/>
    <col min="2575" max="2575" width="9" style="178" customWidth="1"/>
    <col min="2576" max="2816" width="9" style="178"/>
    <col min="2817" max="2817" width="9.125" style="178" customWidth="1"/>
    <col min="2818" max="2818" width="2.375" style="178" customWidth="1"/>
    <col min="2819" max="2819" width="18" style="178" customWidth="1"/>
    <col min="2820" max="2820" width="13.625" style="178" customWidth="1"/>
    <col min="2821" max="2821" width="13.5" style="178" customWidth="1"/>
    <col min="2822" max="2823" width="13.625" style="178" customWidth="1"/>
    <col min="2824" max="2825" width="13.5" style="178" customWidth="1"/>
    <col min="2826" max="2826" width="13.625" style="178" customWidth="1"/>
    <col min="2827" max="2827" width="13.5" style="178" customWidth="1"/>
    <col min="2828" max="2828" width="13" style="178" customWidth="1"/>
    <col min="2829" max="2830" width="9" style="178"/>
    <col min="2831" max="2831" width="9" style="178" customWidth="1"/>
    <col min="2832" max="3072" width="9" style="178"/>
    <col min="3073" max="3073" width="9.125" style="178" customWidth="1"/>
    <col min="3074" max="3074" width="2.375" style="178" customWidth="1"/>
    <col min="3075" max="3075" width="18" style="178" customWidth="1"/>
    <col min="3076" max="3076" width="13.625" style="178" customWidth="1"/>
    <col min="3077" max="3077" width="13.5" style="178" customWidth="1"/>
    <col min="3078" max="3079" width="13.625" style="178" customWidth="1"/>
    <col min="3080" max="3081" width="13.5" style="178" customWidth="1"/>
    <col min="3082" max="3082" width="13.625" style="178" customWidth="1"/>
    <col min="3083" max="3083" width="13.5" style="178" customWidth="1"/>
    <col min="3084" max="3084" width="13" style="178" customWidth="1"/>
    <col min="3085" max="3086" width="9" style="178"/>
    <col min="3087" max="3087" width="9" style="178" customWidth="1"/>
    <col min="3088" max="3328" width="9" style="178"/>
    <col min="3329" max="3329" width="9.125" style="178" customWidth="1"/>
    <col min="3330" max="3330" width="2.375" style="178" customWidth="1"/>
    <col min="3331" max="3331" width="18" style="178" customWidth="1"/>
    <col min="3332" max="3332" width="13.625" style="178" customWidth="1"/>
    <col min="3333" max="3333" width="13.5" style="178" customWidth="1"/>
    <col min="3334" max="3335" width="13.625" style="178" customWidth="1"/>
    <col min="3336" max="3337" width="13.5" style="178" customWidth="1"/>
    <col min="3338" max="3338" width="13.625" style="178" customWidth="1"/>
    <col min="3339" max="3339" width="13.5" style="178" customWidth="1"/>
    <col min="3340" max="3340" width="13" style="178" customWidth="1"/>
    <col min="3341" max="3342" width="9" style="178"/>
    <col min="3343" max="3343" width="9" style="178" customWidth="1"/>
    <col min="3344" max="3584" width="9" style="178"/>
    <col min="3585" max="3585" width="9.125" style="178" customWidth="1"/>
    <col min="3586" max="3586" width="2.375" style="178" customWidth="1"/>
    <col min="3587" max="3587" width="18" style="178" customWidth="1"/>
    <col min="3588" max="3588" width="13.625" style="178" customWidth="1"/>
    <col min="3589" max="3589" width="13.5" style="178" customWidth="1"/>
    <col min="3590" max="3591" width="13.625" style="178" customWidth="1"/>
    <col min="3592" max="3593" width="13.5" style="178" customWidth="1"/>
    <col min="3594" max="3594" width="13.625" style="178" customWidth="1"/>
    <col min="3595" max="3595" width="13.5" style="178" customWidth="1"/>
    <col min="3596" max="3596" width="13" style="178" customWidth="1"/>
    <col min="3597" max="3598" width="9" style="178"/>
    <col min="3599" max="3599" width="9" style="178" customWidth="1"/>
    <col min="3600" max="3840" width="9" style="178"/>
    <col min="3841" max="3841" width="9.125" style="178" customWidth="1"/>
    <col min="3842" max="3842" width="2.375" style="178" customWidth="1"/>
    <col min="3843" max="3843" width="18" style="178" customWidth="1"/>
    <col min="3844" max="3844" width="13.625" style="178" customWidth="1"/>
    <col min="3845" max="3845" width="13.5" style="178" customWidth="1"/>
    <col min="3846" max="3847" width="13.625" style="178" customWidth="1"/>
    <col min="3848" max="3849" width="13.5" style="178" customWidth="1"/>
    <col min="3850" max="3850" width="13.625" style="178" customWidth="1"/>
    <col min="3851" max="3851" width="13.5" style="178" customWidth="1"/>
    <col min="3852" max="3852" width="13" style="178" customWidth="1"/>
    <col min="3853" max="3854" width="9" style="178"/>
    <col min="3855" max="3855" width="9" style="178" customWidth="1"/>
    <col min="3856" max="4096" width="9" style="178"/>
    <col min="4097" max="4097" width="9.125" style="178" customWidth="1"/>
    <col min="4098" max="4098" width="2.375" style="178" customWidth="1"/>
    <col min="4099" max="4099" width="18" style="178" customWidth="1"/>
    <col min="4100" max="4100" width="13.625" style="178" customWidth="1"/>
    <col min="4101" max="4101" width="13.5" style="178" customWidth="1"/>
    <col min="4102" max="4103" width="13.625" style="178" customWidth="1"/>
    <col min="4104" max="4105" width="13.5" style="178" customWidth="1"/>
    <col min="4106" max="4106" width="13.625" style="178" customWidth="1"/>
    <col min="4107" max="4107" width="13.5" style="178" customWidth="1"/>
    <col min="4108" max="4108" width="13" style="178" customWidth="1"/>
    <col min="4109" max="4110" width="9" style="178"/>
    <col min="4111" max="4111" width="9" style="178" customWidth="1"/>
    <col min="4112" max="4352" width="9" style="178"/>
    <col min="4353" max="4353" width="9.125" style="178" customWidth="1"/>
    <col min="4354" max="4354" width="2.375" style="178" customWidth="1"/>
    <col min="4355" max="4355" width="18" style="178" customWidth="1"/>
    <col min="4356" max="4356" width="13.625" style="178" customWidth="1"/>
    <col min="4357" max="4357" width="13.5" style="178" customWidth="1"/>
    <col min="4358" max="4359" width="13.625" style="178" customWidth="1"/>
    <col min="4360" max="4361" width="13.5" style="178" customWidth="1"/>
    <col min="4362" max="4362" width="13.625" style="178" customWidth="1"/>
    <col min="4363" max="4363" width="13.5" style="178" customWidth="1"/>
    <col min="4364" max="4364" width="13" style="178" customWidth="1"/>
    <col min="4365" max="4366" width="9" style="178"/>
    <col min="4367" max="4367" width="9" style="178" customWidth="1"/>
    <col min="4368" max="4608" width="9" style="178"/>
    <col min="4609" max="4609" width="9.125" style="178" customWidth="1"/>
    <col min="4610" max="4610" width="2.375" style="178" customWidth="1"/>
    <col min="4611" max="4611" width="18" style="178" customWidth="1"/>
    <col min="4612" max="4612" width="13.625" style="178" customWidth="1"/>
    <col min="4613" max="4613" width="13.5" style="178" customWidth="1"/>
    <col min="4614" max="4615" width="13.625" style="178" customWidth="1"/>
    <col min="4616" max="4617" width="13.5" style="178" customWidth="1"/>
    <col min="4618" max="4618" width="13.625" style="178" customWidth="1"/>
    <col min="4619" max="4619" width="13.5" style="178" customWidth="1"/>
    <col min="4620" max="4620" width="13" style="178" customWidth="1"/>
    <col min="4621" max="4622" width="9" style="178"/>
    <col min="4623" max="4623" width="9" style="178" customWidth="1"/>
    <col min="4624" max="4864" width="9" style="178"/>
    <col min="4865" max="4865" width="9.125" style="178" customWidth="1"/>
    <col min="4866" max="4866" width="2.375" style="178" customWidth="1"/>
    <col min="4867" max="4867" width="18" style="178" customWidth="1"/>
    <col min="4868" max="4868" width="13.625" style="178" customWidth="1"/>
    <col min="4869" max="4869" width="13.5" style="178" customWidth="1"/>
    <col min="4870" max="4871" width="13.625" style="178" customWidth="1"/>
    <col min="4872" max="4873" width="13.5" style="178" customWidth="1"/>
    <col min="4874" max="4874" width="13.625" style="178" customWidth="1"/>
    <col min="4875" max="4875" width="13.5" style="178" customWidth="1"/>
    <col min="4876" max="4876" width="13" style="178" customWidth="1"/>
    <col min="4877" max="4878" width="9" style="178"/>
    <col min="4879" max="4879" width="9" style="178" customWidth="1"/>
    <col min="4880" max="5120" width="9" style="178"/>
    <col min="5121" max="5121" width="9.125" style="178" customWidth="1"/>
    <col min="5122" max="5122" width="2.375" style="178" customWidth="1"/>
    <col min="5123" max="5123" width="18" style="178" customWidth="1"/>
    <col min="5124" max="5124" width="13.625" style="178" customWidth="1"/>
    <col min="5125" max="5125" width="13.5" style="178" customWidth="1"/>
    <col min="5126" max="5127" width="13.625" style="178" customWidth="1"/>
    <col min="5128" max="5129" width="13.5" style="178" customWidth="1"/>
    <col min="5130" max="5130" width="13.625" style="178" customWidth="1"/>
    <col min="5131" max="5131" width="13.5" style="178" customWidth="1"/>
    <col min="5132" max="5132" width="13" style="178" customWidth="1"/>
    <col min="5133" max="5134" width="9" style="178"/>
    <col min="5135" max="5135" width="9" style="178" customWidth="1"/>
    <col min="5136" max="5376" width="9" style="178"/>
    <col min="5377" max="5377" width="9.125" style="178" customWidth="1"/>
    <col min="5378" max="5378" width="2.375" style="178" customWidth="1"/>
    <col min="5379" max="5379" width="18" style="178" customWidth="1"/>
    <col min="5380" max="5380" width="13.625" style="178" customWidth="1"/>
    <col min="5381" max="5381" width="13.5" style="178" customWidth="1"/>
    <col min="5382" max="5383" width="13.625" style="178" customWidth="1"/>
    <col min="5384" max="5385" width="13.5" style="178" customWidth="1"/>
    <col min="5386" max="5386" width="13.625" style="178" customWidth="1"/>
    <col min="5387" max="5387" width="13.5" style="178" customWidth="1"/>
    <col min="5388" max="5388" width="13" style="178" customWidth="1"/>
    <col min="5389" max="5390" width="9" style="178"/>
    <col min="5391" max="5391" width="9" style="178" customWidth="1"/>
    <col min="5392" max="5632" width="9" style="178"/>
    <col min="5633" max="5633" width="9.125" style="178" customWidth="1"/>
    <col min="5634" max="5634" width="2.375" style="178" customWidth="1"/>
    <col min="5635" max="5635" width="18" style="178" customWidth="1"/>
    <col min="5636" max="5636" width="13.625" style="178" customWidth="1"/>
    <col min="5637" max="5637" width="13.5" style="178" customWidth="1"/>
    <col min="5638" max="5639" width="13.625" style="178" customWidth="1"/>
    <col min="5640" max="5641" width="13.5" style="178" customWidth="1"/>
    <col min="5642" max="5642" width="13.625" style="178" customWidth="1"/>
    <col min="5643" max="5643" width="13.5" style="178" customWidth="1"/>
    <col min="5644" max="5644" width="13" style="178" customWidth="1"/>
    <col min="5645" max="5646" width="9" style="178"/>
    <col min="5647" max="5647" width="9" style="178" customWidth="1"/>
    <col min="5648" max="5888" width="9" style="178"/>
    <col min="5889" max="5889" width="9.125" style="178" customWidth="1"/>
    <col min="5890" max="5890" width="2.375" style="178" customWidth="1"/>
    <col min="5891" max="5891" width="18" style="178" customWidth="1"/>
    <col min="5892" max="5892" width="13.625" style="178" customWidth="1"/>
    <col min="5893" max="5893" width="13.5" style="178" customWidth="1"/>
    <col min="5894" max="5895" width="13.625" style="178" customWidth="1"/>
    <col min="5896" max="5897" width="13.5" style="178" customWidth="1"/>
    <col min="5898" max="5898" width="13.625" style="178" customWidth="1"/>
    <col min="5899" max="5899" width="13.5" style="178" customWidth="1"/>
    <col min="5900" max="5900" width="13" style="178" customWidth="1"/>
    <col min="5901" max="5902" width="9" style="178"/>
    <col min="5903" max="5903" width="9" style="178" customWidth="1"/>
    <col min="5904" max="6144" width="9" style="178"/>
    <col min="6145" max="6145" width="9.125" style="178" customWidth="1"/>
    <col min="6146" max="6146" width="2.375" style="178" customWidth="1"/>
    <col min="6147" max="6147" width="18" style="178" customWidth="1"/>
    <col min="6148" max="6148" width="13.625" style="178" customWidth="1"/>
    <col min="6149" max="6149" width="13.5" style="178" customWidth="1"/>
    <col min="6150" max="6151" width="13.625" style="178" customWidth="1"/>
    <col min="6152" max="6153" width="13.5" style="178" customWidth="1"/>
    <col min="6154" max="6154" width="13.625" style="178" customWidth="1"/>
    <col min="6155" max="6155" width="13.5" style="178" customWidth="1"/>
    <col min="6156" max="6156" width="13" style="178" customWidth="1"/>
    <col min="6157" max="6158" width="9" style="178"/>
    <col min="6159" max="6159" width="9" style="178" customWidth="1"/>
    <col min="6160" max="6400" width="9" style="178"/>
    <col min="6401" max="6401" width="9.125" style="178" customWidth="1"/>
    <col min="6402" max="6402" width="2.375" style="178" customWidth="1"/>
    <col min="6403" max="6403" width="18" style="178" customWidth="1"/>
    <col min="6404" max="6404" width="13.625" style="178" customWidth="1"/>
    <col min="6405" max="6405" width="13.5" style="178" customWidth="1"/>
    <col min="6406" max="6407" width="13.625" style="178" customWidth="1"/>
    <col min="6408" max="6409" width="13.5" style="178" customWidth="1"/>
    <col min="6410" max="6410" width="13.625" style="178" customWidth="1"/>
    <col min="6411" max="6411" width="13.5" style="178" customWidth="1"/>
    <col min="6412" max="6412" width="13" style="178" customWidth="1"/>
    <col min="6413" max="6414" width="9" style="178"/>
    <col min="6415" max="6415" width="9" style="178" customWidth="1"/>
    <col min="6416" max="6656" width="9" style="178"/>
    <col min="6657" max="6657" width="9.125" style="178" customWidth="1"/>
    <col min="6658" max="6658" width="2.375" style="178" customWidth="1"/>
    <col min="6659" max="6659" width="18" style="178" customWidth="1"/>
    <col min="6660" max="6660" width="13.625" style="178" customWidth="1"/>
    <col min="6661" max="6661" width="13.5" style="178" customWidth="1"/>
    <col min="6662" max="6663" width="13.625" style="178" customWidth="1"/>
    <col min="6664" max="6665" width="13.5" style="178" customWidth="1"/>
    <col min="6666" max="6666" width="13.625" style="178" customWidth="1"/>
    <col min="6667" max="6667" width="13.5" style="178" customWidth="1"/>
    <col min="6668" max="6668" width="13" style="178" customWidth="1"/>
    <col min="6669" max="6670" width="9" style="178"/>
    <col min="6671" max="6671" width="9" style="178" customWidth="1"/>
    <col min="6672" max="6912" width="9" style="178"/>
    <col min="6913" max="6913" width="9.125" style="178" customWidth="1"/>
    <col min="6914" max="6914" width="2.375" style="178" customWidth="1"/>
    <col min="6915" max="6915" width="18" style="178" customWidth="1"/>
    <col min="6916" max="6916" width="13.625" style="178" customWidth="1"/>
    <col min="6917" max="6917" width="13.5" style="178" customWidth="1"/>
    <col min="6918" max="6919" width="13.625" style="178" customWidth="1"/>
    <col min="6920" max="6921" width="13.5" style="178" customWidth="1"/>
    <col min="6922" max="6922" width="13.625" style="178" customWidth="1"/>
    <col min="6923" max="6923" width="13.5" style="178" customWidth="1"/>
    <col min="6924" max="6924" width="13" style="178" customWidth="1"/>
    <col min="6925" max="6926" width="9" style="178"/>
    <col min="6927" max="6927" width="9" style="178" customWidth="1"/>
    <col min="6928" max="7168" width="9" style="178"/>
    <col min="7169" max="7169" width="9.125" style="178" customWidth="1"/>
    <col min="7170" max="7170" width="2.375" style="178" customWidth="1"/>
    <col min="7171" max="7171" width="18" style="178" customWidth="1"/>
    <col min="7172" max="7172" width="13.625" style="178" customWidth="1"/>
    <col min="7173" max="7173" width="13.5" style="178" customWidth="1"/>
    <col min="7174" max="7175" width="13.625" style="178" customWidth="1"/>
    <col min="7176" max="7177" width="13.5" style="178" customWidth="1"/>
    <col min="7178" max="7178" width="13.625" style="178" customWidth="1"/>
    <col min="7179" max="7179" width="13.5" style="178" customWidth="1"/>
    <col min="7180" max="7180" width="13" style="178" customWidth="1"/>
    <col min="7181" max="7182" width="9" style="178"/>
    <col min="7183" max="7183" width="9" style="178" customWidth="1"/>
    <col min="7184" max="7424" width="9" style="178"/>
    <col min="7425" max="7425" width="9.125" style="178" customWidth="1"/>
    <col min="7426" max="7426" width="2.375" style="178" customWidth="1"/>
    <col min="7427" max="7427" width="18" style="178" customWidth="1"/>
    <col min="7428" max="7428" width="13.625" style="178" customWidth="1"/>
    <col min="7429" max="7429" width="13.5" style="178" customWidth="1"/>
    <col min="7430" max="7431" width="13.625" style="178" customWidth="1"/>
    <col min="7432" max="7433" width="13.5" style="178" customWidth="1"/>
    <col min="7434" max="7434" width="13.625" style="178" customWidth="1"/>
    <col min="7435" max="7435" width="13.5" style="178" customWidth="1"/>
    <col min="7436" max="7436" width="13" style="178" customWidth="1"/>
    <col min="7437" max="7438" width="9" style="178"/>
    <col min="7439" max="7439" width="9" style="178" customWidth="1"/>
    <col min="7440" max="7680" width="9" style="178"/>
    <col min="7681" max="7681" width="9.125" style="178" customWidth="1"/>
    <col min="7682" max="7682" width="2.375" style="178" customWidth="1"/>
    <col min="7683" max="7683" width="18" style="178" customWidth="1"/>
    <col min="7684" max="7684" width="13.625" style="178" customWidth="1"/>
    <col min="7685" max="7685" width="13.5" style="178" customWidth="1"/>
    <col min="7686" max="7687" width="13.625" style="178" customWidth="1"/>
    <col min="7688" max="7689" width="13.5" style="178" customWidth="1"/>
    <col min="7690" max="7690" width="13.625" style="178" customWidth="1"/>
    <col min="7691" max="7691" width="13.5" style="178" customWidth="1"/>
    <col min="7692" max="7692" width="13" style="178" customWidth="1"/>
    <col min="7693" max="7694" width="9" style="178"/>
    <col min="7695" max="7695" width="9" style="178" customWidth="1"/>
    <col min="7696" max="7936" width="9" style="178"/>
    <col min="7937" max="7937" width="9.125" style="178" customWidth="1"/>
    <col min="7938" max="7938" width="2.375" style="178" customWidth="1"/>
    <col min="7939" max="7939" width="18" style="178" customWidth="1"/>
    <col min="7940" max="7940" width="13.625" style="178" customWidth="1"/>
    <col min="7941" max="7941" width="13.5" style="178" customWidth="1"/>
    <col min="7942" max="7943" width="13.625" style="178" customWidth="1"/>
    <col min="7944" max="7945" width="13.5" style="178" customWidth="1"/>
    <col min="7946" max="7946" width="13.625" style="178" customWidth="1"/>
    <col min="7947" max="7947" width="13.5" style="178" customWidth="1"/>
    <col min="7948" max="7948" width="13" style="178" customWidth="1"/>
    <col min="7949" max="7950" width="9" style="178"/>
    <col min="7951" max="7951" width="9" style="178" customWidth="1"/>
    <col min="7952" max="8192" width="9" style="178"/>
    <col min="8193" max="8193" width="9.125" style="178" customWidth="1"/>
    <col min="8194" max="8194" width="2.375" style="178" customWidth="1"/>
    <col min="8195" max="8195" width="18" style="178" customWidth="1"/>
    <col min="8196" max="8196" width="13.625" style="178" customWidth="1"/>
    <col min="8197" max="8197" width="13.5" style="178" customWidth="1"/>
    <col min="8198" max="8199" width="13.625" style="178" customWidth="1"/>
    <col min="8200" max="8201" width="13.5" style="178" customWidth="1"/>
    <col min="8202" max="8202" width="13.625" style="178" customWidth="1"/>
    <col min="8203" max="8203" width="13.5" style="178" customWidth="1"/>
    <col min="8204" max="8204" width="13" style="178" customWidth="1"/>
    <col min="8205" max="8206" width="9" style="178"/>
    <col min="8207" max="8207" width="9" style="178" customWidth="1"/>
    <col min="8208" max="8448" width="9" style="178"/>
    <col min="8449" max="8449" width="9.125" style="178" customWidth="1"/>
    <col min="8450" max="8450" width="2.375" style="178" customWidth="1"/>
    <col min="8451" max="8451" width="18" style="178" customWidth="1"/>
    <col min="8452" max="8452" width="13.625" style="178" customWidth="1"/>
    <col min="8453" max="8453" width="13.5" style="178" customWidth="1"/>
    <col min="8454" max="8455" width="13.625" style="178" customWidth="1"/>
    <col min="8456" max="8457" width="13.5" style="178" customWidth="1"/>
    <col min="8458" max="8458" width="13.625" style="178" customWidth="1"/>
    <col min="8459" max="8459" width="13.5" style="178" customWidth="1"/>
    <col min="8460" max="8460" width="13" style="178" customWidth="1"/>
    <col min="8461" max="8462" width="9" style="178"/>
    <col min="8463" max="8463" width="9" style="178" customWidth="1"/>
    <col min="8464" max="8704" width="9" style="178"/>
    <col min="8705" max="8705" width="9.125" style="178" customWidth="1"/>
    <col min="8706" max="8706" width="2.375" style="178" customWidth="1"/>
    <col min="8707" max="8707" width="18" style="178" customWidth="1"/>
    <col min="8708" max="8708" width="13.625" style="178" customWidth="1"/>
    <col min="8709" max="8709" width="13.5" style="178" customWidth="1"/>
    <col min="8710" max="8711" width="13.625" style="178" customWidth="1"/>
    <col min="8712" max="8713" width="13.5" style="178" customWidth="1"/>
    <col min="8714" max="8714" width="13.625" style="178" customWidth="1"/>
    <col min="8715" max="8715" width="13.5" style="178" customWidth="1"/>
    <col min="8716" max="8716" width="13" style="178" customWidth="1"/>
    <col min="8717" max="8718" width="9" style="178"/>
    <col min="8719" max="8719" width="9" style="178" customWidth="1"/>
    <col min="8720" max="8960" width="9" style="178"/>
    <col min="8961" max="8961" width="9.125" style="178" customWidth="1"/>
    <col min="8962" max="8962" width="2.375" style="178" customWidth="1"/>
    <col min="8963" max="8963" width="18" style="178" customWidth="1"/>
    <col min="8964" max="8964" width="13.625" style="178" customWidth="1"/>
    <col min="8965" max="8965" width="13.5" style="178" customWidth="1"/>
    <col min="8966" max="8967" width="13.625" style="178" customWidth="1"/>
    <col min="8968" max="8969" width="13.5" style="178" customWidth="1"/>
    <col min="8970" max="8970" width="13.625" style="178" customWidth="1"/>
    <col min="8971" max="8971" width="13.5" style="178" customWidth="1"/>
    <col min="8972" max="8972" width="13" style="178" customWidth="1"/>
    <col min="8973" max="8974" width="9" style="178"/>
    <col min="8975" max="8975" width="9" style="178" customWidth="1"/>
    <col min="8976" max="9216" width="9" style="178"/>
    <col min="9217" max="9217" width="9.125" style="178" customWidth="1"/>
    <col min="9218" max="9218" width="2.375" style="178" customWidth="1"/>
    <col min="9219" max="9219" width="18" style="178" customWidth="1"/>
    <col min="9220" max="9220" width="13.625" style="178" customWidth="1"/>
    <col min="9221" max="9221" width="13.5" style="178" customWidth="1"/>
    <col min="9222" max="9223" width="13.625" style="178" customWidth="1"/>
    <col min="9224" max="9225" width="13.5" style="178" customWidth="1"/>
    <col min="9226" max="9226" width="13.625" style="178" customWidth="1"/>
    <col min="9227" max="9227" width="13.5" style="178" customWidth="1"/>
    <col min="9228" max="9228" width="13" style="178" customWidth="1"/>
    <col min="9229" max="9230" width="9" style="178"/>
    <col min="9231" max="9231" width="9" style="178" customWidth="1"/>
    <col min="9232" max="9472" width="9" style="178"/>
    <col min="9473" max="9473" width="9.125" style="178" customWidth="1"/>
    <col min="9474" max="9474" width="2.375" style="178" customWidth="1"/>
    <col min="9475" max="9475" width="18" style="178" customWidth="1"/>
    <col min="9476" max="9476" width="13.625" style="178" customWidth="1"/>
    <col min="9477" max="9477" width="13.5" style="178" customWidth="1"/>
    <col min="9478" max="9479" width="13.625" style="178" customWidth="1"/>
    <col min="9480" max="9481" width="13.5" style="178" customWidth="1"/>
    <col min="9482" max="9482" width="13.625" style="178" customWidth="1"/>
    <col min="9483" max="9483" width="13.5" style="178" customWidth="1"/>
    <col min="9484" max="9484" width="13" style="178" customWidth="1"/>
    <col min="9485" max="9486" width="9" style="178"/>
    <col min="9487" max="9487" width="9" style="178" customWidth="1"/>
    <col min="9488" max="9728" width="9" style="178"/>
    <col min="9729" max="9729" width="9.125" style="178" customWidth="1"/>
    <col min="9730" max="9730" width="2.375" style="178" customWidth="1"/>
    <col min="9731" max="9731" width="18" style="178" customWidth="1"/>
    <col min="9732" max="9732" width="13.625" style="178" customWidth="1"/>
    <col min="9733" max="9733" width="13.5" style="178" customWidth="1"/>
    <col min="9734" max="9735" width="13.625" style="178" customWidth="1"/>
    <col min="9736" max="9737" width="13.5" style="178" customWidth="1"/>
    <col min="9738" max="9738" width="13.625" style="178" customWidth="1"/>
    <col min="9739" max="9739" width="13.5" style="178" customWidth="1"/>
    <col min="9740" max="9740" width="13" style="178" customWidth="1"/>
    <col min="9741" max="9742" width="9" style="178"/>
    <col min="9743" max="9743" width="9" style="178" customWidth="1"/>
    <col min="9744" max="9984" width="9" style="178"/>
    <col min="9985" max="9985" width="9.125" style="178" customWidth="1"/>
    <col min="9986" max="9986" width="2.375" style="178" customWidth="1"/>
    <col min="9987" max="9987" width="18" style="178" customWidth="1"/>
    <col min="9988" max="9988" width="13.625" style="178" customWidth="1"/>
    <col min="9989" max="9989" width="13.5" style="178" customWidth="1"/>
    <col min="9990" max="9991" width="13.625" style="178" customWidth="1"/>
    <col min="9992" max="9993" width="13.5" style="178" customWidth="1"/>
    <col min="9994" max="9994" width="13.625" style="178" customWidth="1"/>
    <col min="9995" max="9995" width="13.5" style="178" customWidth="1"/>
    <col min="9996" max="9996" width="13" style="178" customWidth="1"/>
    <col min="9997" max="9998" width="9" style="178"/>
    <col min="9999" max="9999" width="9" style="178" customWidth="1"/>
    <col min="10000" max="10240" width="9" style="178"/>
    <col min="10241" max="10241" width="9.125" style="178" customWidth="1"/>
    <col min="10242" max="10242" width="2.375" style="178" customWidth="1"/>
    <col min="10243" max="10243" width="18" style="178" customWidth="1"/>
    <col min="10244" max="10244" width="13.625" style="178" customWidth="1"/>
    <col min="10245" max="10245" width="13.5" style="178" customWidth="1"/>
    <col min="10246" max="10247" width="13.625" style="178" customWidth="1"/>
    <col min="10248" max="10249" width="13.5" style="178" customWidth="1"/>
    <col min="10250" max="10250" width="13.625" style="178" customWidth="1"/>
    <col min="10251" max="10251" width="13.5" style="178" customWidth="1"/>
    <col min="10252" max="10252" width="13" style="178" customWidth="1"/>
    <col min="10253" max="10254" width="9" style="178"/>
    <col min="10255" max="10255" width="9" style="178" customWidth="1"/>
    <col min="10256" max="10496" width="9" style="178"/>
    <col min="10497" max="10497" width="9.125" style="178" customWidth="1"/>
    <col min="10498" max="10498" width="2.375" style="178" customWidth="1"/>
    <col min="10499" max="10499" width="18" style="178" customWidth="1"/>
    <col min="10500" max="10500" width="13.625" style="178" customWidth="1"/>
    <col min="10501" max="10501" width="13.5" style="178" customWidth="1"/>
    <col min="10502" max="10503" width="13.625" style="178" customWidth="1"/>
    <col min="10504" max="10505" width="13.5" style="178" customWidth="1"/>
    <col min="10506" max="10506" width="13.625" style="178" customWidth="1"/>
    <col min="10507" max="10507" width="13.5" style="178" customWidth="1"/>
    <col min="10508" max="10508" width="13" style="178" customWidth="1"/>
    <col min="10509" max="10510" width="9" style="178"/>
    <col min="10511" max="10511" width="9" style="178" customWidth="1"/>
    <col min="10512" max="10752" width="9" style="178"/>
    <col min="10753" max="10753" width="9.125" style="178" customWidth="1"/>
    <col min="10754" max="10754" width="2.375" style="178" customWidth="1"/>
    <col min="10755" max="10755" width="18" style="178" customWidth="1"/>
    <col min="10756" max="10756" width="13.625" style="178" customWidth="1"/>
    <col min="10757" max="10757" width="13.5" style="178" customWidth="1"/>
    <col min="10758" max="10759" width="13.625" style="178" customWidth="1"/>
    <col min="10760" max="10761" width="13.5" style="178" customWidth="1"/>
    <col min="10762" max="10762" width="13.625" style="178" customWidth="1"/>
    <col min="10763" max="10763" width="13.5" style="178" customWidth="1"/>
    <col min="10764" max="10764" width="13" style="178" customWidth="1"/>
    <col min="10765" max="10766" width="9" style="178"/>
    <col min="10767" max="10767" width="9" style="178" customWidth="1"/>
    <col min="10768" max="11008" width="9" style="178"/>
    <col min="11009" max="11009" width="9.125" style="178" customWidth="1"/>
    <col min="11010" max="11010" width="2.375" style="178" customWidth="1"/>
    <col min="11011" max="11011" width="18" style="178" customWidth="1"/>
    <col min="11012" max="11012" width="13.625" style="178" customWidth="1"/>
    <col min="11013" max="11013" width="13.5" style="178" customWidth="1"/>
    <col min="11014" max="11015" width="13.625" style="178" customWidth="1"/>
    <col min="11016" max="11017" width="13.5" style="178" customWidth="1"/>
    <col min="11018" max="11018" width="13.625" style="178" customWidth="1"/>
    <col min="11019" max="11019" width="13.5" style="178" customWidth="1"/>
    <col min="11020" max="11020" width="13" style="178" customWidth="1"/>
    <col min="11021" max="11022" width="9" style="178"/>
    <col min="11023" max="11023" width="9" style="178" customWidth="1"/>
    <col min="11024" max="11264" width="9" style="178"/>
    <col min="11265" max="11265" width="9.125" style="178" customWidth="1"/>
    <col min="11266" max="11266" width="2.375" style="178" customWidth="1"/>
    <col min="11267" max="11267" width="18" style="178" customWidth="1"/>
    <col min="11268" max="11268" width="13.625" style="178" customWidth="1"/>
    <col min="11269" max="11269" width="13.5" style="178" customWidth="1"/>
    <col min="11270" max="11271" width="13.625" style="178" customWidth="1"/>
    <col min="11272" max="11273" width="13.5" style="178" customWidth="1"/>
    <col min="11274" max="11274" width="13.625" style="178" customWidth="1"/>
    <col min="11275" max="11275" width="13.5" style="178" customWidth="1"/>
    <col min="11276" max="11276" width="13" style="178" customWidth="1"/>
    <col min="11277" max="11278" width="9" style="178"/>
    <col min="11279" max="11279" width="9" style="178" customWidth="1"/>
    <col min="11280" max="11520" width="9" style="178"/>
    <col min="11521" max="11521" width="9.125" style="178" customWidth="1"/>
    <col min="11522" max="11522" width="2.375" style="178" customWidth="1"/>
    <col min="11523" max="11523" width="18" style="178" customWidth="1"/>
    <col min="11524" max="11524" width="13.625" style="178" customWidth="1"/>
    <col min="11525" max="11525" width="13.5" style="178" customWidth="1"/>
    <col min="11526" max="11527" width="13.625" style="178" customWidth="1"/>
    <col min="11528" max="11529" width="13.5" style="178" customWidth="1"/>
    <col min="11530" max="11530" width="13.625" style="178" customWidth="1"/>
    <col min="11531" max="11531" width="13.5" style="178" customWidth="1"/>
    <col min="11532" max="11532" width="13" style="178" customWidth="1"/>
    <col min="11533" max="11534" width="9" style="178"/>
    <col min="11535" max="11535" width="9" style="178" customWidth="1"/>
    <col min="11536" max="11776" width="9" style="178"/>
    <col min="11777" max="11777" width="9.125" style="178" customWidth="1"/>
    <col min="11778" max="11778" width="2.375" style="178" customWidth="1"/>
    <col min="11779" max="11779" width="18" style="178" customWidth="1"/>
    <col min="11780" max="11780" width="13.625" style="178" customWidth="1"/>
    <col min="11781" max="11781" width="13.5" style="178" customWidth="1"/>
    <col min="11782" max="11783" width="13.625" style="178" customWidth="1"/>
    <col min="11784" max="11785" width="13.5" style="178" customWidth="1"/>
    <col min="11786" max="11786" width="13.625" style="178" customWidth="1"/>
    <col min="11787" max="11787" width="13.5" style="178" customWidth="1"/>
    <col min="11788" max="11788" width="13" style="178" customWidth="1"/>
    <col min="11789" max="11790" width="9" style="178"/>
    <col min="11791" max="11791" width="9" style="178" customWidth="1"/>
    <col min="11792" max="12032" width="9" style="178"/>
    <col min="12033" max="12033" width="9.125" style="178" customWidth="1"/>
    <col min="12034" max="12034" width="2.375" style="178" customWidth="1"/>
    <col min="12035" max="12035" width="18" style="178" customWidth="1"/>
    <col min="12036" max="12036" width="13.625" style="178" customWidth="1"/>
    <col min="12037" max="12037" width="13.5" style="178" customWidth="1"/>
    <col min="12038" max="12039" width="13.625" style="178" customWidth="1"/>
    <col min="12040" max="12041" width="13.5" style="178" customWidth="1"/>
    <col min="12042" max="12042" width="13.625" style="178" customWidth="1"/>
    <col min="12043" max="12043" width="13.5" style="178" customWidth="1"/>
    <col min="12044" max="12044" width="13" style="178" customWidth="1"/>
    <col min="12045" max="12046" width="9" style="178"/>
    <col min="12047" max="12047" width="9" style="178" customWidth="1"/>
    <col min="12048" max="12288" width="9" style="178"/>
    <col min="12289" max="12289" width="9.125" style="178" customWidth="1"/>
    <col min="12290" max="12290" width="2.375" style="178" customWidth="1"/>
    <col min="12291" max="12291" width="18" style="178" customWidth="1"/>
    <col min="12292" max="12292" width="13.625" style="178" customWidth="1"/>
    <col min="12293" max="12293" width="13.5" style="178" customWidth="1"/>
    <col min="12294" max="12295" width="13.625" style="178" customWidth="1"/>
    <col min="12296" max="12297" width="13.5" style="178" customWidth="1"/>
    <col min="12298" max="12298" width="13.625" style="178" customWidth="1"/>
    <col min="12299" max="12299" width="13.5" style="178" customWidth="1"/>
    <col min="12300" max="12300" width="13" style="178" customWidth="1"/>
    <col min="12301" max="12302" width="9" style="178"/>
    <col min="12303" max="12303" width="9" style="178" customWidth="1"/>
    <col min="12304" max="12544" width="9" style="178"/>
    <col min="12545" max="12545" width="9.125" style="178" customWidth="1"/>
    <col min="12546" max="12546" width="2.375" style="178" customWidth="1"/>
    <col min="12547" max="12547" width="18" style="178" customWidth="1"/>
    <col min="12548" max="12548" width="13.625" style="178" customWidth="1"/>
    <col min="12549" max="12549" width="13.5" style="178" customWidth="1"/>
    <col min="12550" max="12551" width="13.625" style="178" customWidth="1"/>
    <col min="12552" max="12553" width="13.5" style="178" customWidth="1"/>
    <col min="12554" max="12554" width="13.625" style="178" customWidth="1"/>
    <col min="12555" max="12555" width="13.5" style="178" customWidth="1"/>
    <col min="12556" max="12556" width="13" style="178" customWidth="1"/>
    <col min="12557" max="12558" width="9" style="178"/>
    <col min="12559" max="12559" width="9" style="178" customWidth="1"/>
    <col min="12560" max="12800" width="9" style="178"/>
    <col min="12801" max="12801" width="9.125" style="178" customWidth="1"/>
    <col min="12802" max="12802" width="2.375" style="178" customWidth="1"/>
    <col min="12803" max="12803" width="18" style="178" customWidth="1"/>
    <col min="12804" max="12804" width="13.625" style="178" customWidth="1"/>
    <col min="12805" max="12805" width="13.5" style="178" customWidth="1"/>
    <col min="12806" max="12807" width="13.625" style="178" customWidth="1"/>
    <col min="12808" max="12809" width="13.5" style="178" customWidth="1"/>
    <col min="12810" max="12810" width="13.625" style="178" customWidth="1"/>
    <col min="12811" max="12811" width="13.5" style="178" customWidth="1"/>
    <col min="12812" max="12812" width="13" style="178" customWidth="1"/>
    <col min="12813" max="12814" width="9" style="178"/>
    <col min="12815" max="12815" width="9" style="178" customWidth="1"/>
    <col min="12816" max="13056" width="9" style="178"/>
    <col min="13057" max="13057" width="9.125" style="178" customWidth="1"/>
    <col min="13058" max="13058" width="2.375" style="178" customWidth="1"/>
    <col min="13059" max="13059" width="18" style="178" customWidth="1"/>
    <col min="13060" max="13060" width="13.625" style="178" customWidth="1"/>
    <col min="13061" max="13061" width="13.5" style="178" customWidth="1"/>
    <col min="13062" max="13063" width="13.625" style="178" customWidth="1"/>
    <col min="13064" max="13065" width="13.5" style="178" customWidth="1"/>
    <col min="13066" max="13066" width="13.625" style="178" customWidth="1"/>
    <col min="13067" max="13067" width="13.5" style="178" customWidth="1"/>
    <col min="13068" max="13068" width="13" style="178" customWidth="1"/>
    <col min="13069" max="13070" width="9" style="178"/>
    <col min="13071" max="13071" width="9" style="178" customWidth="1"/>
    <col min="13072" max="13312" width="9" style="178"/>
    <col min="13313" max="13313" width="9.125" style="178" customWidth="1"/>
    <col min="13314" max="13314" width="2.375" style="178" customWidth="1"/>
    <col min="13315" max="13315" width="18" style="178" customWidth="1"/>
    <col min="13316" max="13316" width="13.625" style="178" customWidth="1"/>
    <col min="13317" max="13317" width="13.5" style="178" customWidth="1"/>
    <col min="13318" max="13319" width="13.625" style="178" customWidth="1"/>
    <col min="13320" max="13321" width="13.5" style="178" customWidth="1"/>
    <col min="13322" max="13322" width="13.625" style="178" customWidth="1"/>
    <col min="13323" max="13323" width="13.5" style="178" customWidth="1"/>
    <col min="13324" max="13324" width="13" style="178" customWidth="1"/>
    <col min="13325" max="13326" width="9" style="178"/>
    <col min="13327" max="13327" width="9" style="178" customWidth="1"/>
    <col min="13328" max="13568" width="9" style="178"/>
    <col min="13569" max="13569" width="9.125" style="178" customWidth="1"/>
    <col min="13570" max="13570" width="2.375" style="178" customWidth="1"/>
    <col min="13571" max="13571" width="18" style="178" customWidth="1"/>
    <col min="13572" max="13572" width="13.625" style="178" customWidth="1"/>
    <col min="13573" max="13573" width="13.5" style="178" customWidth="1"/>
    <col min="13574" max="13575" width="13.625" style="178" customWidth="1"/>
    <col min="13576" max="13577" width="13.5" style="178" customWidth="1"/>
    <col min="13578" max="13578" width="13.625" style="178" customWidth="1"/>
    <col min="13579" max="13579" width="13.5" style="178" customWidth="1"/>
    <col min="13580" max="13580" width="13" style="178" customWidth="1"/>
    <col min="13581" max="13582" width="9" style="178"/>
    <col min="13583" max="13583" width="9" style="178" customWidth="1"/>
    <col min="13584" max="13824" width="9" style="178"/>
    <col min="13825" max="13825" width="9.125" style="178" customWidth="1"/>
    <col min="13826" max="13826" width="2.375" style="178" customWidth="1"/>
    <col min="13827" max="13827" width="18" style="178" customWidth="1"/>
    <col min="13828" max="13828" width="13.625" style="178" customWidth="1"/>
    <col min="13829" max="13829" width="13.5" style="178" customWidth="1"/>
    <col min="13830" max="13831" width="13.625" style="178" customWidth="1"/>
    <col min="13832" max="13833" width="13.5" style="178" customWidth="1"/>
    <col min="13834" max="13834" width="13.625" style="178" customWidth="1"/>
    <col min="13835" max="13835" width="13.5" style="178" customWidth="1"/>
    <col min="13836" max="13836" width="13" style="178" customWidth="1"/>
    <col min="13837" max="13838" width="9" style="178"/>
    <col min="13839" max="13839" width="9" style="178" customWidth="1"/>
    <col min="13840" max="14080" width="9" style="178"/>
    <col min="14081" max="14081" width="9.125" style="178" customWidth="1"/>
    <col min="14082" max="14082" width="2.375" style="178" customWidth="1"/>
    <col min="14083" max="14083" width="18" style="178" customWidth="1"/>
    <col min="14084" max="14084" width="13.625" style="178" customWidth="1"/>
    <col min="14085" max="14085" width="13.5" style="178" customWidth="1"/>
    <col min="14086" max="14087" width="13.625" style="178" customWidth="1"/>
    <col min="14088" max="14089" width="13.5" style="178" customWidth="1"/>
    <col min="14090" max="14090" width="13.625" style="178" customWidth="1"/>
    <col min="14091" max="14091" width="13.5" style="178" customWidth="1"/>
    <col min="14092" max="14092" width="13" style="178" customWidth="1"/>
    <col min="14093" max="14094" width="9" style="178"/>
    <col min="14095" max="14095" width="9" style="178" customWidth="1"/>
    <col min="14096" max="14336" width="9" style="178"/>
    <col min="14337" max="14337" width="9.125" style="178" customWidth="1"/>
    <col min="14338" max="14338" width="2.375" style="178" customWidth="1"/>
    <col min="14339" max="14339" width="18" style="178" customWidth="1"/>
    <col min="14340" max="14340" width="13.625" style="178" customWidth="1"/>
    <col min="14341" max="14341" width="13.5" style="178" customWidth="1"/>
    <col min="14342" max="14343" width="13.625" style="178" customWidth="1"/>
    <col min="14344" max="14345" width="13.5" style="178" customWidth="1"/>
    <col min="14346" max="14346" width="13.625" style="178" customWidth="1"/>
    <col min="14347" max="14347" width="13.5" style="178" customWidth="1"/>
    <col min="14348" max="14348" width="13" style="178" customWidth="1"/>
    <col min="14349" max="14350" width="9" style="178"/>
    <col min="14351" max="14351" width="9" style="178" customWidth="1"/>
    <col min="14352" max="14592" width="9" style="178"/>
    <col min="14593" max="14593" width="9.125" style="178" customWidth="1"/>
    <col min="14594" max="14594" width="2.375" style="178" customWidth="1"/>
    <col min="14595" max="14595" width="18" style="178" customWidth="1"/>
    <col min="14596" max="14596" width="13.625" style="178" customWidth="1"/>
    <col min="14597" max="14597" width="13.5" style="178" customWidth="1"/>
    <col min="14598" max="14599" width="13.625" style="178" customWidth="1"/>
    <col min="14600" max="14601" width="13.5" style="178" customWidth="1"/>
    <col min="14602" max="14602" width="13.625" style="178" customWidth="1"/>
    <col min="14603" max="14603" width="13.5" style="178" customWidth="1"/>
    <col min="14604" max="14604" width="13" style="178" customWidth="1"/>
    <col min="14605" max="14606" width="9" style="178"/>
    <col min="14607" max="14607" width="9" style="178" customWidth="1"/>
    <col min="14608" max="14848" width="9" style="178"/>
    <col min="14849" max="14849" width="9.125" style="178" customWidth="1"/>
    <col min="14850" max="14850" width="2.375" style="178" customWidth="1"/>
    <col min="14851" max="14851" width="18" style="178" customWidth="1"/>
    <col min="14852" max="14852" width="13.625" style="178" customWidth="1"/>
    <col min="14853" max="14853" width="13.5" style="178" customWidth="1"/>
    <col min="14854" max="14855" width="13.625" style="178" customWidth="1"/>
    <col min="14856" max="14857" width="13.5" style="178" customWidth="1"/>
    <col min="14858" max="14858" width="13.625" style="178" customWidth="1"/>
    <col min="14859" max="14859" width="13.5" style="178" customWidth="1"/>
    <col min="14860" max="14860" width="13" style="178" customWidth="1"/>
    <col min="14861" max="14862" width="9" style="178"/>
    <col min="14863" max="14863" width="9" style="178" customWidth="1"/>
    <col min="14864" max="15104" width="9" style="178"/>
    <col min="15105" max="15105" width="9.125" style="178" customWidth="1"/>
    <col min="15106" max="15106" width="2.375" style="178" customWidth="1"/>
    <col min="15107" max="15107" width="18" style="178" customWidth="1"/>
    <col min="15108" max="15108" width="13.625" style="178" customWidth="1"/>
    <col min="15109" max="15109" width="13.5" style="178" customWidth="1"/>
    <col min="15110" max="15111" width="13.625" style="178" customWidth="1"/>
    <col min="15112" max="15113" width="13.5" style="178" customWidth="1"/>
    <col min="15114" max="15114" width="13.625" style="178" customWidth="1"/>
    <col min="15115" max="15115" width="13.5" style="178" customWidth="1"/>
    <col min="15116" max="15116" width="13" style="178" customWidth="1"/>
    <col min="15117" max="15118" width="9" style="178"/>
    <col min="15119" max="15119" width="9" style="178" customWidth="1"/>
    <col min="15120" max="15360" width="9" style="178"/>
    <col min="15361" max="15361" width="9.125" style="178" customWidth="1"/>
    <col min="15362" max="15362" width="2.375" style="178" customWidth="1"/>
    <col min="15363" max="15363" width="18" style="178" customWidth="1"/>
    <col min="15364" max="15364" width="13.625" style="178" customWidth="1"/>
    <col min="15365" max="15365" width="13.5" style="178" customWidth="1"/>
    <col min="15366" max="15367" width="13.625" style="178" customWidth="1"/>
    <col min="15368" max="15369" width="13.5" style="178" customWidth="1"/>
    <col min="15370" max="15370" width="13.625" style="178" customWidth="1"/>
    <col min="15371" max="15371" width="13.5" style="178" customWidth="1"/>
    <col min="15372" max="15372" width="13" style="178" customWidth="1"/>
    <col min="15373" max="15374" width="9" style="178"/>
    <col min="15375" max="15375" width="9" style="178" customWidth="1"/>
    <col min="15376" max="15616" width="9" style="178"/>
    <col min="15617" max="15617" width="9.125" style="178" customWidth="1"/>
    <col min="15618" max="15618" width="2.375" style="178" customWidth="1"/>
    <col min="15619" max="15619" width="18" style="178" customWidth="1"/>
    <col min="15620" max="15620" width="13.625" style="178" customWidth="1"/>
    <col min="15621" max="15621" width="13.5" style="178" customWidth="1"/>
    <col min="15622" max="15623" width="13.625" style="178" customWidth="1"/>
    <col min="15624" max="15625" width="13.5" style="178" customWidth="1"/>
    <col min="15626" max="15626" width="13.625" style="178" customWidth="1"/>
    <col min="15627" max="15627" width="13.5" style="178" customWidth="1"/>
    <col min="15628" max="15628" width="13" style="178" customWidth="1"/>
    <col min="15629" max="15630" width="9" style="178"/>
    <col min="15631" max="15631" width="9" style="178" customWidth="1"/>
    <col min="15632" max="15872" width="9" style="178"/>
    <col min="15873" max="15873" width="9.125" style="178" customWidth="1"/>
    <col min="15874" max="15874" width="2.375" style="178" customWidth="1"/>
    <col min="15875" max="15875" width="18" style="178" customWidth="1"/>
    <col min="15876" max="15876" width="13.625" style="178" customWidth="1"/>
    <col min="15877" max="15877" width="13.5" style="178" customWidth="1"/>
    <col min="15878" max="15879" width="13.625" style="178" customWidth="1"/>
    <col min="15880" max="15881" width="13.5" style="178" customWidth="1"/>
    <col min="15882" max="15882" width="13.625" style="178" customWidth="1"/>
    <col min="15883" max="15883" width="13.5" style="178" customWidth="1"/>
    <col min="15884" max="15884" width="13" style="178" customWidth="1"/>
    <col min="15885" max="15886" width="9" style="178"/>
    <col min="15887" max="15887" width="9" style="178" customWidth="1"/>
    <col min="15888" max="16128" width="9" style="178"/>
    <col min="16129" max="16129" width="9.125" style="178" customWidth="1"/>
    <col min="16130" max="16130" width="2.375" style="178" customWidth="1"/>
    <col min="16131" max="16131" width="18" style="178" customWidth="1"/>
    <col min="16132" max="16132" width="13.625" style="178" customWidth="1"/>
    <col min="16133" max="16133" width="13.5" style="178" customWidth="1"/>
    <col min="16134" max="16135" width="13.625" style="178" customWidth="1"/>
    <col min="16136" max="16137" width="13.5" style="178" customWidth="1"/>
    <col min="16138" max="16138" width="13.625" style="178" customWidth="1"/>
    <col min="16139" max="16139" width="13.5" style="178" customWidth="1"/>
    <col min="16140" max="16140" width="13" style="178" customWidth="1"/>
    <col min="16141" max="16142" width="9" style="178"/>
    <col min="16143" max="16143" width="9" style="178" customWidth="1"/>
    <col min="16144" max="16384" width="9" style="178"/>
  </cols>
  <sheetData>
    <row r="1" spans="1:12" x14ac:dyDescent="0.4">
      <c r="A1" s="178" t="s">
        <v>374</v>
      </c>
    </row>
    <row r="2" spans="1:12" ht="13.5" customHeight="1" x14ac:dyDescent="0.4">
      <c r="A2" s="1151" t="s">
        <v>375</v>
      </c>
      <c r="B2" s="1151"/>
      <c r="C2" s="1151"/>
      <c r="D2" s="1151"/>
      <c r="E2" s="1151"/>
      <c r="F2" s="1151"/>
      <c r="G2" s="1151"/>
      <c r="H2" s="1151"/>
      <c r="I2" s="1151"/>
      <c r="J2" s="1151"/>
      <c r="K2" s="1151"/>
      <c r="L2" s="1151"/>
    </row>
    <row r="3" spans="1:12" ht="19.5" thickBot="1" x14ac:dyDescent="0.45">
      <c r="A3" s="1152" t="s">
        <v>376</v>
      </c>
      <c r="B3" s="1152"/>
      <c r="C3" s="1152"/>
      <c r="D3" s="1152"/>
      <c r="E3" s="1152"/>
      <c r="F3" s="1152"/>
      <c r="G3" s="1152"/>
      <c r="H3" s="1152"/>
      <c r="I3" s="1152"/>
      <c r="J3" s="1152"/>
      <c r="K3" s="1152"/>
      <c r="L3" s="1152"/>
    </row>
    <row r="4" spans="1:12" ht="30" customHeight="1" thickBot="1" x14ac:dyDescent="0.45">
      <c r="A4" s="1153" t="s">
        <v>377</v>
      </c>
      <c r="B4" s="1154"/>
      <c r="C4" s="1155"/>
      <c r="D4" s="1156" t="s">
        <v>432</v>
      </c>
      <c r="E4" s="1157"/>
      <c r="F4" s="1157"/>
      <c r="G4" s="1157"/>
      <c r="H4" s="1157"/>
      <c r="I4" s="1157"/>
      <c r="J4" s="1157"/>
      <c r="K4" s="1157"/>
      <c r="L4" s="1158"/>
    </row>
    <row r="5" spans="1:12" ht="30" customHeight="1" x14ac:dyDescent="0.4">
      <c r="A5" s="1159" t="s">
        <v>378</v>
      </c>
      <c r="B5" s="1160"/>
      <c r="C5" s="1161"/>
      <c r="D5" s="1133" t="s">
        <v>433</v>
      </c>
      <c r="E5" s="1134"/>
      <c r="F5" s="1134"/>
      <c r="G5" s="1134"/>
      <c r="H5" s="1134"/>
      <c r="I5" s="1134"/>
      <c r="J5" s="1134"/>
      <c r="K5" s="1134"/>
      <c r="L5" s="1135"/>
    </row>
    <row r="6" spans="1:12" ht="30" customHeight="1" x14ac:dyDescent="0.4">
      <c r="A6" s="1130" t="s">
        <v>379</v>
      </c>
      <c r="B6" s="1131"/>
      <c r="C6" s="1132"/>
      <c r="D6" s="1133" t="s">
        <v>434</v>
      </c>
      <c r="E6" s="1134"/>
      <c r="F6" s="1134"/>
      <c r="G6" s="1134"/>
      <c r="H6" s="1134"/>
      <c r="I6" s="1134"/>
      <c r="J6" s="1134"/>
      <c r="K6" s="1134"/>
      <c r="L6" s="1135"/>
    </row>
    <row r="7" spans="1:12" ht="30" customHeight="1" x14ac:dyDescent="0.4">
      <c r="A7" s="1136" t="s">
        <v>380</v>
      </c>
      <c r="B7" s="1137"/>
      <c r="C7" s="179" t="s">
        <v>381</v>
      </c>
      <c r="D7" s="1140" t="s">
        <v>435</v>
      </c>
      <c r="E7" s="1141"/>
      <c r="F7" s="1141"/>
      <c r="G7" s="1142"/>
      <c r="H7" s="1143" t="s">
        <v>382</v>
      </c>
      <c r="I7" s="1145" t="s">
        <v>436</v>
      </c>
      <c r="J7" s="1146"/>
      <c r="K7" s="1146"/>
      <c r="L7" s="1147"/>
    </row>
    <row r="8" spans="1:12" ht="30" customHeight="1" thickBot="1" x14ac:dyDescent="0.45">
      <c r="A8" s="1138"/>
      <c r="B8" s="1139"/>
      <c r="C8" s="180" t="s">
        <v>383</v>
      </c>
      <c r="D8" s="1148" t="s">
        <v>435</v>
      </c>
      <c r="E8" s="1149"/>
      <c r="F8" s="1149"/>
      <c r="G8" s="1150"/>
      <c r="H8" s="1144"/>
      <c r="I8" s="1145"/>
      <c r="J8" s="1146"/>
      <c r="K8" s="1146"/>
      <c r="L8" s="1147"/>
    </row>
    <row r="9" spans="1:12" ht="30" customHeight="1" thickTop="1" thickBot="1" x14ac:dyDescent="0.45">
      <c r="A9" s="1162" t="s">
        <v>384</v>
      </c>
      <c r="B9" s="181">
        <v>1</v>
      </c>
      <c r="C9" s="182" t="s">
        <v>385</v>
      </c>
      <c r="D9" s="1165" t="s">
        <v>437</v>
      </c>
      <c r="E9" s="1166"/>
      <c r="F9" s="1166"/>
      <c r="G9" s="1166"/>
      <c r="H9" s="1166"/>
      <c r="I9" s="1166"/>
      <c r="J9" s="1166"/>
      <c r="K9" s="1166"/>
      <c r="L9" s="1167"/>
    </row>
    <row r="10" spans="1:12" ht="30" customHeight="1" x14ac:dyDescent="0.4">
      <c r="A10" s="1163"/>
      <c r="B10" s="1168">
        <v>2</v>
      </c>
      <c r="C10" s="1169" t="s">
        <v>386</v>
      </c>
      <c r="D10" s="1170" t="s">
        <v>387</v>
      </c>
      <c r="E10" s="1171"/>
      <c r="F10" s="1174" t="s">
        <v>388</v>
      </c>
      <c r="G10" s="1176" t="s">
        <v>389</v>
      </c>
      <c r="H10" s="1177"/>
      <c r="I10" s="1177"/>
      <c r="J10" s="1177"/>
      <c r="K10" s="1178"/>
      <c r="L10" s="1179" t="s">
        <v>390</v>
      </c>
    </row>
    <row r="11" spans="1:12" ht="30" customHeight="1" x14ac:dyDescent="0.4">
      <c r="A11" s="1163"/>
      <c r="B11" s="1168"/>
      <c r="C11" s="1169"/>
      <c r="D11" s="1172"/>
      <c r="E11" s="1173"/>
      <c r="F11" s="1175"/>
      <c r="G11" s="183" t="s">
        <v>391</v>
      </c>
      <c r="H11" s="184" t="s">
        <v>392</v>
      </c>
      <c r="I11" s="185" t="s">
        <v>393</v>
      </c>
      <c r="J11" s="186" t="s">
        <v>394</v>
      </c>
      <c r="K11" s="187" t="s">
        <v>395</v>
      </c>
      <c r="L11" s="1180"/>
    </row>
    <row r="12" spans="1:12" ht="27.95" customHeight="1" x14ac:dyDescent="0.4">
      <c r="A12" s="1163"/>
      <c r="B12" s="1168"/>
      <c r="C12" s="1169"/>
      <c r="D12" s="1181" t="s">
        <v>438</v>
      </c>
      <c r="E12" s="1182"/>
      <c r="F12" s="188">
        <v>5</v>
      </c>
      <c r="G12" s="189">
        <v>5</v>
      </c>
      <c r="H12" s="190"/>
      <c r="I12" s="191"/>
      <c r="J12" s="192"/>
      <c r="K12" s="193"/>
      <c r="L12" s="194" t="s">
        <v>439</v>
      </c>
    </row>
    <row r="13" spans="1:12" ht="27.95" customHeight="1" x14ac:dyDescent="0.4">
      <c r="A13" s="1163"/>
      <c r="B13" s="1168"/>
      <c r="C13" s="1169"/>
      <c r="D13" s="1181" t="s">
        <v>440</v>
      </c>
      <c r="E13" s="1182"/>
      <c r="F13" s="188">
        <v>6</v>
      </c>
      <c r="G13" s="189"/>
      <c r="H13" s="190">
        <v>6</v>
      </c>
      <c r="I13" s="191"/>
      <c r="J13" s="192"/>
      <c r="K13" s="193"/>
      <c r="L13" s="194" t="s">
        <v>441</v>
      </c>
    </row>
    <row r="14" spans="1:12" ht="27.95" customHeight="1" x14ac:dyDescent="0.4">
      <c r="A14" s="1163"/>
      <c r="B14" s="1168"/>
      <c r="C14" s="1169"/>
      <c r="D14" s="1181" t="s">
        <v>442</v>
      </c>
      <c r="E14" s="1182"/>
      <c r="F14" s="188">
        <v>4</v>
      </c>
      <c r="G14" s="189"/>
      <c r="H14" s="190"/>
      <c r="I14" s="191">
        <v>4</v>
      </c>
      <c r="J14" s="192"/>
      <c r="K14" s="193"/>
      <c r="L14" s="194" t="s">
        <v>441</v>
      </c>
    </row>
    <row r="15" spans="1:12" ht="27.95" customHeight="1" x14ac:dyDescent="0.4">
      <c r="A15" s="1163"/>
      <c r="B15" s="1168"/>
      <c r="C15" s="1169"/>
      <c r="D15" s="1181" t="s">
        <v>443</v>
      </c>
      <c r="E15" s="1192"/>
      <c r="F15" s="195">
        <v>5</v>
      </c>
      <c r="G15" s="196"/>
      <c r="H15" s="197"/>
      <c r="I15" s="198"/>
      <c r="J15" s="199">
        <v>5</v>
      </c>
      <c r="K15" s="193"/>
      <c r="L15" s="194" t="s">
        <v>441</v>
      </c>
    </row>
    <row r="16" spans="1:12" ht="27.95" customHeight="1" x14ac:dyDescent="0.4">
      <c r="A16" s="1163"/>
      <c r="B16" s="1168"/>
      <c r="C16" s="1169"/>
      <c r="D16" s="1181" t="s">
        <v>444</v>
      </c>
      <c r="E16" s="1192"/>
      <c r="F16" s="195">
        <v>4</v>
      </c>
      <c r="G16" s="196"/>
      <c r="H16" s="197"/>
      <c r="I16" s="198"/>
      <c r="J16" s="199">
        <v>1</v>
      </c>
      <c r="K16" s="200">
        <v>3</v>
      </c>
      <c r="L16" s="194" t="s">
        <v>441</v>
      </c>
    </row>
    <row r="17" spans="1:12" ht="30" customHeight="1" thickBot="1" x14ac:dyDescent="0.45">
      <c r="A17" s="1163"/>
      <c r="B17" s="1168"/>
      <c r="C17" s="1169"/>
      <c r="D17" s="1193" t="s">
        <v>396</v>
      </c>
      <c r="E17" s="1194"/>
      <c r="F17" s="201">
        <f t="shared" ref="F17:K17" si="0">SUM(F12:F16)</f>
        <v>24</v>
      </c>
      <c r="G17" s="202">
        <f t="shared" si="0"/>
        <v>5</v>
      </c>
      <c r="H17" s="203">
        <f t="shared" si="0"/>
        <v>6</v>
      </c>
      <c r="I17" s="204">
        <f t="shared" si="0"/>
        <v>4</v>
      </c>
      <c r="J17" s="205">
        <f t="shared" si="0"/>
        <v>6</v>
      </c>
      <c r="K17" s="206">
        <f t="shared" si="0"/>
        <v>3</v>
      </c>
      <c r="L17" s="207"/>
    </row>
    <row r="18" spans="1:12" ht="30" customHeight="1" x14ac:dyDescent="0.4">
      <c r="A18" s="1163"/>
      <c r="B18" s="1186">
        <v>3</v>
      </c>
      <c r="C18" s="1195" t="s">
        <v>397</v>
      </c>
      <c r="D18" s="208" t="s">
        <v>398</v>
      </c>
      <c r="E18" s="1198" t="s">
        <v>438</v>
      </c>
      <c r="F18" s="1199"/>
      <c r="G18" s="1199"/>
      <c r="H18" s="1199"/>
      <c r="I18" s="1199"/>
      <c r="J18" s="1199"/>
      <c r="K18" s="1199"/>
      <c r="L18" s="1200"/>
    </row>
    <row r="19" spans="1:12" ht="30" customHeight="1" x14ac:dyDescent="0.4">
      <c r="A19" s="1163"/>
      <c r="B19" s="1187"/>
      <c r="C19" s="1196"/>
      <c r="D19" s="208" t="s">
        <v>399</v>
      </c>
      <c r="E19" s="1183" t="s">
        <v>440</v>
      </c>
      <c r="F19" s="1184"/>
      <c r="G19" s="1184"/>
      <c r="H19" s="1184"/>
      <c r="I19" s="1184"/>
      <c r="J19" s="1184"/>
      <c r="K19" s="1184"/>
      <c r="L19" s="1185"/>
    </row>
    <row r="20" spans="1:12" ht="30" customHeight="1" x14ac:dyDescent="0.4">
      <c r="A20" s="1163"/>
      <c r="B20" s="1187"/>
      <c r="C20" s="1196"/>
      <c r="D20" s="208" t="s">
        <v>400</v>
      </c>
      <c r="E20" s="1183" t="s">
        <v>442</v>
      </c>
      <c r="F20" s="1184"/>
      <c r="G20" s="1184"/>
      <c r="H20" s="1184"/>
      <c r="I20" s="1184"/>
      <c r="J20" s="1184"/>
      <c r="K20" s="1184"/>
      <c r="L20" s="1185"/>
    </row>
    <row r="21" spans="1:12" ht="30" customHeight="1" x14ac:dyDescent="0.4">
      <c r="A21" s="1163"/>
      <c r="B21" s="1187"/>
      <c r="C21" s="1196"/>
      <c r="D21" s="208" t="s">
        <v>401</v>
      </c>
      <c r="E21" s="1183" t="s">
        <v>443</v>
      </c>
      <c r="F21" s="1184"/>
      <c r="G21" s="1184"/>
      <c r="H21" s="1184"/>
      <c r="I21" s="1184"/>
      <c r="J21" s="1184"/>
      <c r="K21" s="1184"/>
      <c r="L21" s="1185"/>
    </row>
    <row r="22" spans="1:12" ht="30" customHeight="1" x14ac:dyDescent="0.4">
      <c r="A22" s="1163"/>
      <c r="B22" s="1188"/>
      <c r="C22" s="1197"/>
      <c r="D22" s="208" t="s">
        <v>402</v>
      </c>
      <c r="E22" s="1183" t="s">
        <v>444</v>
      </c>
      <c r="F22" s="1184"/>
      <c r="G22" s="1184"/>
      <c r="H22" s="1184"/>
      <c r="I22" s="1184"/>
      <c r="J22" s="1184"/>
      <c r="K22" s="1184"/>
      <c r="L22" s="1185"/>
    </row>
    <row r="23" spans="1:12" ht="30" customHeight="1" x14ac:dyDescent="0.4">
      <c r="A23" s="1163"/>
      <c r="B23" s="1186">
        <v>4</v>
      </c>
      <c r="C23" s="1189" t="s">
        <v>403</v>
      </c>
      <c r="D23" s="208" t="s">
        <v>398</v>
      </c>
      <c r="E23" s="1183" t="s">
        <v>445</v>
      </c>
      <c r="F23" s="1184"/>
      <c r="G23" s="1184"/>
      <c r="H23" s="1184"/>
      <c r="I23" s="1184"/>
      <c r="J23" s="1184"/>
      <c r="K23" s="1184"/>
      <c r="L23" s="1185"/>
    </row>
    <row r="24" spans="1:12" ht="30" customHeight="1" x14ac:dyDescent="0.4">
      <c r="A24" s="1163"/>
      <c r="B24" s="1187"/>
      <c r="C24" s="1190"/>
      <c r="D24" s="208" t="s">
        <v>399</v>
      </c>
      <c r="E24" s="1183" t="s">
        <v>445</v>
      </c>
      <c r="F24" s="1184"/>
      <c r="G24" s="1184"/>
      <c r="H24" s="1184"/>
      <c r="I24" s="1184"/>
      <c r="J24" s="1184"/>
      <c r="K24" s="1184"/>
      <c r="L24" s="1185"/>
    </row>
    <row r="25" spans="1:12" ht="30" customHeight="1" x14ac:dyDescent="0.4">
      <c r="A25" s="1163"/>
      <c r="B25" s="1187"/>
      <c r="C25" s="1190"/>
      <c r="D25" s="208" t="s">
        <v>400</v>
      </c>
      <c r="E25" s="1183" t="s">
        <v>445</v>
      </c>
      <c r="F25" s="1184"/>
      <c r="G25" s="1184"/>
      <c r="H25" s="1184"/>
      <c r="I25" s="1184"/>
      <c r="J25" s="1184"/>
      <c r="K25" s="1184"/>
      <c r="L25" s="1185"/>
    </row>
    <row r="26" spans="1:12" ht="30" customHeight="1" x14ac:dyDescent="0.4">
      <c r="A26" s="1163"/>
      <c r="B26" s="1187"/>
      <c r="C26" s="1190"/>
      <c r="D26" s="208" t="s">
        <v>401</v>
      </c>
      <c r="E26" s="1183" t="s">
        <v>446</v>
      </c>
      <c r="F26" s="1184"/>
      <c r="G26" s="1184"/>
      <c r="H26" s="1184"/>
      <c r="I26" s="1184"/>
      <c r="J26" s="1184"/>
      <c r="K26" s="1184"/>
      <c r="L26" s="1185"/>
    </row>
    <row r="27" spans="1:12" ht="30" customHeight="1" x14ac:dyDescent="0.4">
      <c r="A27" s="1163"/>
      <c r="B27" s="1188"/>
      <c r="C27" s="1191"/>
      <c r="D27" s="208" t="s">
        <v>402</v>
      </c>
      <c r="E27" s="1183" t="s">
        <v>445</v>
      </c>
      <c r="F27" s="1184"/>
      <c r="G27" s="1184"/>
      <c r="H27" s="1184"/>
      <c r="I27" s="1184"/>
      <c r="J27" s="1184"/>
      <c r="K27" s="1184"/>
      <c r="L27" s="1185"/>
    </row>
    <row r="28" spans="1:12" ht="30" customHeight="1" x14ac:dyDescent="0.4">
      <c r="A28" s="1163"/>
      <c r="B28" s="1186">
        <v>5</v>
      </c>
      <c r="C28" s="1189" t="s">
        <v>404</v>
      </c>
      <c r="D28" s="208" t="s">
        <v>398</v>
      </c>
      <c r="E28" s="1183" t="s">
        <v>445</v>
      </c>
      <c r="F28" s="1184"/>
      <c r="G28" s="1184"/>
      <c r="H28" s="1184"/>
      <c r="I28" s="1184"/>
      <c r="J28" s="1184"/>
      <c r="K28" s="1184"/>
      <c r="L28" s="1185"/>
    </row>
    <row r="29" spans="1:12" ht="30" customHeight="1" x14ac:dyDescent="0.4">
      <c r="A29" s="1163"/>
      <c r="B29" s="1187"/>
      <c r="C29" s="1190"/>
      <c r="D29" s="208" t="s">
        <v>399</v>
      </c>
      <c r="E29" s="1183" t="s">
        <v>445</v>
      </c>
      <c r="F29" s="1184"/>
      <c r="G29" s="1184"/>
      <c r="H29" s="1184"/>
      <c r="I29" s="1184"/>
      <c r="J29" s="1184"/>
      <c r="K29" s="1184"/>
      <c r="L29" s="1185"/>
    </row>
    <row r="30" spans="1:12" ht="30" customHeight="1" x14ac:dyDescent="0.4">
      <c r="A30" s="1163"/>
      <c r="B30" s="1187"/>
      <c r="C30" s="1190"/>
      <c r="D30" s="208" t="s">
        <v>400</v>
      </c>
      <c r="E30" s="1183" t="s">
        <v>445</v>
      </c>
      <c r="F30" s="1184"/>
      <c r="G30" s="1184"/>
      <c r="H30" s="1184"/>
      <c r="I30" s="1184"/>
      <c r="J30" s="1184"/>
      <c r="K30" s="1184"/>
      <c r="L30" s="1185"/>
    </row>
    <row r="31" spans="1:12" ht="30" customHeight="1" x14ac:dyDescent="0.4">
      <c r="A31" s="1163"/>
      <c r="B31" s="1187"/>
      <c r="C31" s="1190"/>
      <c r="D31" s="208" t="s">
        <v>401</v>
      </c>
      <c r="E31" s="1183" t="s">
        <v>447</v>
      </c>
      <c r="F31" s="1184"/>
      <c r="G31" s="1184"/>
      <c r="H31" s="1184"/>
      <c r="I31" s="1184"/>
      <c r="J31" s="1184"/>
      <c r="K31" s="1184"/>
      <c r="L31" s="1185"/>
    </row>
    <row r="32" spans="1:12" ht="30" customHeight="1" x14ac:dyDescent="0.4">
      <c r="A32" s="1163"/>
      <c r="B32" s="1188"/>
      <c r="C32" s="1191"/>
      <c r="D32" s="208" t="s">
        <v>402</v>
      </c>
      <c r="E32" s="1183" t="s">
        <v>445</v>
      </c>
      <c r="F32" s="1184"/>
      <c r="G32" s="1184"/>
      <c r="H32" s="1184"/>
      <c r="I32" s="1184"/>
      <c r="J32" s="1184"/>
      <c r="K32" s="1184"/>
      <c r="L32" s="1185"/>
    </row>
    <row r="33" spans="1:12" ht="19.5" customHeight="1" x14ac:dyDescent="0.4">
      <c r="A33" s="1163"/>
      <c r="B33" s="1168">
        <v>6</v>
      </c>
      <c r="C33" s="1201" t="s">
        <v>405</v>
      </c>
      <c r="D33" s="1202" t="s">
        <v>448</v>
      </c>
      <c r="E33" s="1203"/>
      <c r="F33" s="1203"/>
      <c r="G33" s="1203"/>
      <c r="H33" s="1203"/>
      <c r="I33" s="1203"/>
      <c r="J33" s="1203"/>
      <c r="K33" s="1203"/>
      <c r="L33" s="1204"/>
    </row>
    <row r="34" spans="1:12" ht="19.5" customHeight="1" x14ac:dyDescent="0.4">
      <c r="A34" s="1163"/>
      <c r="B34" s="1168"/>
      <c r="C34" s="1201"/>
      <c r="D34" s="1205"/>
      <c r="E34" s="1206"/>
      <c r="F34" s="1206"/>
      <c r="G34" s="1206"/>
      <c r="H34" s="1206"/>
      <c r="I34" s="1206"/>
      <c r="J34" s="1206"/>
      <c r="K34" s="1206"/>
      <c r="L34" s="1207"/>
    </row>
    <row r="35" spans="1:12" ht="19.5" customHeight="1" x14ac:dyDescent="0.4">
      <c r="A35" s="1163"/>
      <c r="B35" s="1208">
        <v>7</v>
      </c>
      <c r="C35" s="1209" t="s">
        <v>406</v>
      </c>
      <c r="D35" s="1211"/>
      <c r="E35" s="1212"/>
      <c r="F35" s="1212"/>
      <c r="G35" s="1212"/>
      <c r="H35" s="1212"/>
      <c r="I35" s="1212"/>
      <c r="J35" s="1212"/>
      <c r="K35" s="1212"/>
      <c r="L35" s="1213"/>
    </row>
    <row r="36" spans="1:12" ht="19.5" customHeight="1" thickBot="1" x14ac:dyDescent="0.45">
      <c r="A36" s="1164"/>
      <c r="B36" s="1208"/>
      <c r="C36" s="1210"/>
      <c r="D36" s="1211"/>
      <c r="E36" s="1212"/>
      <c r="F36" s="1212"/>
      <c r="G36" s="1212"/>
      <c r="H36" s="1212"/>
      <c r="I36" s="1212"/>
      <c r="J36" s="1212"/>
      <c r="K36" s="1212"/>
      <c r="L36" s="1213"/>
    </row>
    <row r="37" spans="1:12" ht="36" customHeight="1" x14ac:dyDescent="0.4">
      <c r="A37" s="1228" t="s">
        <v>407</v>
      </c>
      <c r="B37" s="209">
        <v>1</v>
      </c>
      <c r="C37" s="210" t="s">
        <v>408</v>
      </c>
      <c r="D37" s="1231" t="s">
        <v>449</v>
      </c>
      <c r="E37" s="1231"/>
      <c r="F37" s="1231" t="s">
        <v>450</v>
      </c>
      <c r="G37" s="1231"/>
      <c r="H37" s="1231" t="s">
        <v>451</v>
      </c>
      <c r="I37" s="1231"/>
      <c r="J37" s="1232"/>
      <c r="K37" s="1232"/>
      <c r="L37" s="1233"/>
    </row>
    <row r="38" spans="1:12" ht="36" customHeight="1" x14ac:dyDescent="0.4">
      <c r="A38" s="1229"/>
      <c r="B38" s="211">
        <v>2</v>
      </c>
      <c r="C38" s="211" t="s">
        <v>409</v>
      </c>
      <c r="D38" s="1183" t="s">
        <v>452</v>
      </c>
      <c r="E38" s="1215"/>
      <c r="F38" s="1183" t="s">
        <v>453</v>
      </c>
      <c r="G38" s="1215"/>
      <c r="H38" s="1214"/>
      <c r="I38" s="1168"/>
      <c r="J38" s="1214"/>
      <c r="K38" s="1168"/>
      <c r="L38" s="1234"/>
    </row>
    <row r="39" spans="1:12" ht="36" customHeight="1" x14ac:dyDescent="0.4">
      <c r="A39" s="1229"/>
      <c r="B39" s="211">
        <v>3</v>
      </c>
      <c r="C39" s="212" t="s">
        <v>410</v>
      </c>
      <c r="D39" s="1214"/>
      <c r="E39" s="1168"/>
      <c r="F39" s="1214"/>
      <c r="G39" s="1168"/>
      <c r="H39" s="1183" t="s">
        <v>454</v>
      </c>
      <c r="I39" s="1215"/>
      <c r="J39" s="1214"/>
      <c r="K39" s="1168"/>
      <c r="L39" s="1235"/>
    </row>
    <row r="40" spans="1:12" ht="36" customHeight="1" thickBot="1" x14ac:dyDescent="0.45">
      <c r="A40" s="1230"/>
      <c r="B40" s="213">
        <v>4</v>
      </c>
      <c r="C40" s="213" t="s">
        <v>406</v>
      </c>
      <c r="D40" s="1216"/>
      <c r="E40" s="1217"/>
      <c r="F40" s="1217"/>
      <c r="G40" s="1217"/>
      <c r="H40" s="1217"/>
      <c r="I40" s="1217"/>
      <c r="J40" s="1217"/>
      <c r="K40" s="1217"/>
      <c r="L40" s="1218"/>
    </row>
    <row r="41" spans="1:12" ht="36" customHeight="1" x14ac:dyDescent="0.4">
      <c r="A41" s="1219" t="s">
        <v>411</v>
      </c>
      <c r="B41" s="1220">
        <v>1</v>
      </c>
      <c r="C41" s="1223" t="s">
        <v>412</v>
      </c>
      <c r="D41" s="214"/>
      <c r="E41" s="1226" t="s">
        <v>408</v>
      </c>
      <c r="F41" s="1227"/>
      <c r="G41" s="215" t="s">
        <v>413</v>
      </c>
      <c r="H41" s="1226" t="s">
        <v>408</v>
      </c>
      <c r="I41" s="1227"/>
      <c r="J41" s="216" t="s">
        <v>413</v>
      </c>
      <c r="K41" s="217" t="s">
        <v>415</v>
      </c>
      <c r="L41" s="1240"/>
    </row>
    <row r="42" spans="1:12" ht="30" customHeight="1" x14ac:dyDescent="0.4">
      <c r="A42" s="1163"/>
      <c r="B42" s="1221"/>
      <c r="C42" s="1224"/>
      <c r="D42" s="1186" t="s">
        <v>416</v>
      </c>
      <c r="E42" s="1183" t="s">
        <v>440</v>
      </c>
      <c r="F42" s="1215"/>
      <c r="G42" s="218" t="s">
        <v>455</v>
      </c>
      <c r="H42" s="1183" t="s">
        <v>442</v>
      </c>
      <c r="I42" s="1215"/>
      <c r="J42" s="219" t="s">
        <v>456</v>
      </c>
      <c r="K42" s="1243" t="s">
        <v>457</v>
      </c>
      <c r="L42" s="1241"/>
    </row>
    <row r="43" spans="1:12" ht="30" customHeight="1" x14ac:dyDescent="0.4">
      <c r="A43" s="1163"/>
      <c r="B43" s="1221"/>
      <c r="C43" s="1224"/>
      <c r="D43" s="1188"/>
      <c r="E43" s="1183" t="s">
        <v>443</v>
      </c>
      <c r="F43" s="1215"/>
      <c r="G43" s="218" t="s">
        <v>458</v>
      </c>
      <c r="H43" s="1214"/>
      <c r="I43" s="1168"/>
      <c r="J43" s="220"/>
      <c r="K43" s="1244"/>
      <c r="L43" s="1241"/>
    </row>
    <row r="44" spans="1:12" ht="30" customHeight="1" x14ac:dyDescent="0.4">
      <c r="A44" s="1163"/>
      <c r="B44" s="1221"/>
      <c r="C44" s="1224"/>
      <c r="D44" s="1186" t="s">
        <v>417</v>
      </c>
      <c r="E44" s="1183" t="s">
        <v>444</v>
      </c>
      <c r="F44" s="1215"/>
      <c r="G44" s="218" t="s">
        <v>459</v>
      </c>
      <c r="H44" s="1214"/>
      <c r="I44" s="1168"/>
      <c r="J44" s="220"/>
      <c r="K44" s="1243" t="s">
        <v>460</v>
      </c>
      <c r="L44" s="1241"/>
    </row>
    <row r="45" spans="1:12" ht="30" customHeight="1" x14ac:dyDescent="0.4">
      <c r="A45" s="1163"/>
      <c r="B45" s="1222"/>
      <c r="C45" s="1225"/>
      <c r="D45" s="1188"/>
      <c r="E45" s="1214"/>
      <c r="F45" s="1168"/>
      <c r="G45" s="208"/>
      <c r="H45" s="1214"/>
      <c r="I45" s="1168"/>
      <c r="J45" s="220"/>
      <c r="K45" s="1244"/>
      <c r="L45" s="1242"/>
    </row>
    <row r="46" spans="1:12" ht="30" customHeight="1" x14ac:dyDescent="0.4">
      <c r="A46" s="1163"/>
      <c r="B46" s="1238">
        <v>2</v>
      </c>
      <c r="C46" s="1239" t="s">
        <v>418</v>
      </c>
      <c r="D46" s="221" t="s">
        <v>419</v>
      </c>
      <c r="E46" s="1183" t="s">
        <v>442</v>
      </c>
      <c r="F46" s="1184"/>
      <c r="G46" s="1184"/>
      <c r="H46" s="1184"/>
      <c r="I46" s="1184"/>
      <c r="J46" s="1184"/>
      <c r="K46" s="1184"/>
      <c r="L46" s="1185"/>
    </row>
    <row r="47" spans="1:12" ht="30" customHeight="1" x14ac:dyDescent="0.4">
      <c r="A47" s="1163"/>
      <c r="B47" s="1221"/>
      <c r="C47" s="1224"/>
      <c r="D47" s="222" t="s">
        <v>420</v>
      </c>
      <c r="E47" s="1202" t="s">
        <v>444</v>
      </c>
      <c r="F47" s="1203"/>
      <c r="G47" s="1203"/>
      <c r="H47" s="1203"/>
      <c r="I47" s="1203"/>
      <c r="J47" s="1203"/>
      <c r="K47" s="1203"/>
      <c r="L47" s="1204"/>
    </row>
    <row r="48" spans="1:12" ht="30" customHeight="1" x14ac:dyDescent="0.4">
      <c r="A48" s="1163"/>
      <c r="B48" s="1238">
        <v>3</v>
      </c>
      <c r="C48" s="1239" t="s">
        <v>421</v>
      </c>
      <c r="D48" s="208" t="s">
        <v>419</v>
      </c>
      <c r="E48" s="1183" t="s">
        <v>448</v>
      </c>
      <c r="F48" s="1184"/>
      <c r="G48" s="1184"/>
      <c r="H48" s="1184"/>
      <c r="I48" s="1184"/>
      <c r="J48" s="1184"/>
      <c r="K48" s="1184"/>
      <c r="L48" s="1185"/>
    </row>
    <row r="49" spans="1:12" ht="30" customHeight="1" thickBot="1" x14ac:dyDescent="0.45">
      <c r="A49" s="1164"/>
      <c r="B49" s="1248"/>
      <c r="C49" s="1249"/>
      <c r="D49" s="223" t="s">
        <v>420</v>
      </c>
      <c r="E49" s="1250" t="s">
        <v>459</v>
      </c>
      <c r="F49" s="1251"/>
      <c r="G49" s="1251"/>
      <c r="H49" s="1251"/>
      <c r="I49" s="1251"/>
      <c r="J49" s="1251"/>
      <c r="K49" s="1251"/>
      <c r="L49" s="1252"/>
    </row>
    <row r="50" spans="1:12" ht="21" customHeight="1" x14ac:dyDescent="0.4">
      <c r="A50" s="1253" t="s">
        <v>422</v>
      </c>
      <c r="B50" s="1253"/>
      <c r="C50" s="1253"/>
      <c r="D50" s="1253"/>
      <c r="E50" s="1253"/>
      <c r="F50" s="1253"/>
      <c r="G50" s="1253"/>
      <c r="H50" s="1253"/>
      <c r="I50" s="1253"/>
      <c r="J50" s="1253"/>
      <c r="K50" s="1253"/>
      <c r="L50" s="1253"/>
    </row>
    <row r="51" spans="1:12" ht="25.5" customHeight="1" x14ac:dyDescent="0.4">
      <c r="A51" s="1247" t="s">
        <v>423</v>
      </c>
      <c r="B51" s="1247"/>
      <c r="C51" s="1247"/>
      <c r="D51" s="1247"/>
      <c r="E51" s="1247"/>
      <c r="F51" s="1247"/>
      <c r="G51" s="1247"/>
      <c r="H51" s="1247"/>
      <c r="I51" s="1247"/>
      <c r="J51" s="1247"/>
      <c r="K51" s="1247"/>
      <c r="L51" s="1247"/>
    </row>
    <row r="52" spans="1:12" ht="39.75" customHeight="1" x14ac:dyDescent="0.4">
      <c r="A52" s="1247" t="s">
        <v>424</v>
      </c>
      <c r="B52" s="1247"/>
      <c r="C52" s="1247"/>
      <c r="D52" s="1247"/>
      <c r="E52" s="1247"/>
      <c r="F52" s="1247"/>
      <c r="G52" s="1247"/>
      <c r="H52" s="1247"/>
      <c r="I52" s="1247"/>
      <c r="J52" s="1247"/>
      <c r="K52" s="1247"/>
      <c r="L52" s="1247"/>
    </row>
    <row r="53" spans="1:12" ht="35.25" customHeight="1" x14ac:dyDescent="0.4">
      <c r="A53" s="1247" t="s">
        <v>425</v>
      </c>
      <c r="B53" s="1247"/>
      <c r="C53" s="1247"/>
      <c r="D53" s="1247"/>
      <c r="E53" s="1247"/>
      <c r="F53" s="1247"/>
      <c r="G53" s="1247"/>
      <c r="H53" s="1247"/>
      <c r="I53" s="1247"/>
      <c r="J53" s="1247"/>
      <c r="K53" s="1247"/>
      <c r="L53" s="1247"/>
    </row>
    <row r="54" spans="1:12" ht="24.75" customHeight="1" x14ac:dyDescent="0.4">
      <c r="A54" s="1247" t="s">
        <v>426</v>
      </c>
      <c r="B54" s="1247"/>
      <c r="C54" s="1247"/>
      <c r="D54" s="1247"/>
      <c r="E54" s="1247"/>
      <c r="F54" s="1247"/>
      <c r="G54" s="1247"/>
      <c r="H54" s="1247"/>
      <c r="I54" s="1247"/>
      <c r="J54" s="1247"/>
      <c r="K54" s="1247"/>
      <c r="L54" s="1247"/>
    </row>
    <row r="55" spans="1:12" ht="21" customHeight="1" x14ac:dyDescent="0.4">
      <c r="A55" s="1245" t="s">
        <v>427</v>
      </c>
      <c r="B55" s="1245"/>
      <c r="C55" s="1245"/>
      <c r="D55" s="1245"/>
      <c r="E55" s="1245"/>
      <c r="F55" s="1245"/>
      <c r="G55" s="1245"/>
      <c r="H55" s="1245"/>
      <c r="I55" s="1245"/>
      <c r="J55" s="1245"/>
      <c r="K55" s="1245"/>
      <c r="L55" s="1245"/>
    </row>
    <row r="56" spans="1:12" ht="13.5" customHeight="1" x14ac:dyDescent="0.4">
      <c r="A56" s="1245" t="s">
        <v>428</v>
      </c>
      <c r="B56" s="1245"/>
      <c r="C56" s="1245"/>
      <c r="D56" s="1245"/>
      <c r="E56" s="1245"/>
      <c r="F56" s="1245"/>
      <c r="G56" s="1245"/>
      <c r="H56" s="1245"/>
      <c r="I56" s="1245"/>
      <c r="J56" s="1245"/>
      <c r="K56" s="1245"/>
      <c r="L56" s="1245"/>
    </row>
    <row r="57" spans="1:12" x14ac:dyDescent="0.4">
      <c r="A57" s="1246" t="s">
        <v>429</v>
      </c>
      <c r="B57" s="1246"/>
      <c r="C57" s="1246"/>
      <c r="D57" s="1246"/>
      <c r="E57" s="1246"/>
      <c r="F57" s="1246"/>
      <c r="G57" s="1246"/>
      <c r="H57" s="1246"/>
      <c r="I57" s="1246"/>
      <c r="J57" s="1246"/>
      <c r="K57" s="1246"/>
      <c r="L57" s="1246"/>
    </row>
    <row r="58" spans="1:12" x14ac:dyDescent="0.4">
      <c r="A58" s="1245" t="s">
        <v>430</v>
      </c>
      <c r="B58" s="1246"/>
      <c r="C58" s="1246"/>
      <c r="D58" s="1246"/>
      <c r="E58" s="1246"/>
      <c r="F58" s="1246"/>
      <c r="G58" s="1246"/>
      <c r="H58" s="1246"/>
      <c r="I58" s="1246"/>
      <c r="J58" s="1246"/>
      <c r="K58" s="1246"/>
      <c r="L58" s="1246"/>
    </row>
    <row r="59" spans="1:12" x14ac:dyDescent="0.4">
      <c r="A59" s="224" t="s">
        <v>431</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3"/>
  <pageMargins left="0.7" right="0.7" top="0.75" bottom="0.75" header="0.3" footer="0.3"/>
  <pageSetup paperSize="9" scale="53" orientation="portrait" r:id="rId1"/>
  <rowBreaks count="1" manualBreakCount="1">
    <brk id="4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309F-B9CA-4CCD-9DC4-0F3391C0A2BD}">
  <sheetPr>
    <tabColor theme="4"/>
  </sheetPr>
  <dimension ref="A1:AH355"/>
  <sheetViews>
    <sheetView view="pageBreakPreview" zoomScaleNormal="100" zoomScaleSheetLayoutView="100" workbookViewId="0">
      <selection activeCell="B1" sqref="B1"/>
    </sheetView>
  </sheetViews>
  <sheetFormatPr defaultRowHeight="13.5" x14ac:dyDescent="0.4"/>
  <cols>
    <col min="1" max="1" width="1.875" style="225" customWidth="1"/>
    <col min="2" max="62" width="2.625" style="225" customWidth="1"/>
    <col min="63" max="257" width="9" style="225"/>
    <col min="258" max="318" width="2.625" style="225" customWidth="1"/>
    <col min="319" max="513" width="9" style="225"/>
    <col min="514" max="574" width="2.625" style="225" customWidth="1"/>
    <col min="575" max="769" width="9" style="225"/>
    <col min="770" max="830" width="2.625" style="225" customWidth="1"/>
    <col min="831" max="1025" width="9" style="225"/>
    <col min="1026" max="1086" width="2.625" style="225" customWidth="1"/>
    <col min="1087" max="1281" width="9" style="225"/>
    <col min="1282" max="1342" width="2.625" style="225" customWidth="1"/>
    <col min="1343" max="1537" width="9" style="225"/>
    <col min="1538" max="1598" width="2.625" style="225" customWidth="1"/>
    <col min="1599" max="1793" width="9" style="225"/>
    <col min="1794" max="1854" width="2.625" style="225" customWidth="1"/>
    <col min="1855" max="2049" width="9" style="225"/>
    <col min="2050" max="2110" width="2.625" style="225" customWidth="1"/>
    <col min="2111" max="2305" width="9" style="225"/>
    <col min="2306" max="2366" width="2.625" style="225" customWidth="1"/>
    <col min="2367" max="2561" width="9" style="225"/>
    <col min="2562" max="2622" width="2.625" style="225" customWidth="1"/>
    <col min="2623" max="2817" width="9" style="225"/>
    <col min="2818" max="2878" width="2.625" style="225" customWidth="1"/>
    <col min="2879" max="3073" width="9" style="225"/>
    <col min="3074" max="3134" width="2.625" style="225" customWidth="1"/>
    <col min="3135" max="3329" width="9" style="225"/>
    <col min="3330" max="3390" width="2.625" style="225" customWidth="1"/>
    <col min="3391" max="3585" width="9" style="225"/>
    <col min="3586" max="3646" width="2.625" style="225" customWidth="1"/>
    <col min="3647" max="3841" width="9" style="225"/>
    <col min="3842" max="3902" width="2.625" style="225" customWidth="1"/>
    <col min="3903" max="4097" width="9" style="225"/>
    <col min="4098" max="4158" width="2.625" style="225" customWidth="1"/>
    <col min="4159" max="4353" width="9" style="225"/>
    <col min="4354" max="4414" width="2.625" style="225" customWidth="1"/>
    <col min="4415" max="4609" width="9" style="225"/>
    <col min="4610" max="4670" width="2.625" style="225" customWidth="1"/>
    <col min="4671" max="4865" width="9" style="225"/>
    <col min="4866" max="4926" width="2.625" style="225" customWidth="1"/>
    <col min="4927" max="5121" width="9" style="225"/>
    <col min="5122" max="5182" width="2.625" style="225" customWidth="1"/>
    <col min="5183" max="5377" width="9" style="225"/>
    <col min="5378" max="5438" width="2.625" style="225" customWidth="1"/>
    <col min="5439" max="5633" width="9" style="225"/>
    <col min="5634" max="5694" width="2.625" style="225" customWidth="1"/>
    <col min="5695" max="5889" width="9" style="225"/>
    <col min="5890" max="5950" width="2.625" style="225" customWidth="1"/>
    <col min="5951" max="6145" width="9" style="225"/>
    <col min="6146" max="6206" width="2.625" style="225" customWidth="1"/>
    <col min="6207" max="6401" width="9" style="225"/>
    <col min="6402" max="6462" width="2.625" style="225" customWidth="1"/>
    <col min="6463" max="6657" width="9" style="225"/>
    <col min="6658" max="6718" width="2.625" style="225" customWidth="1"/>
    <col min="6719" max="6913" width="9" style="225"/>
    <col min="6914" max="6974" width="2.625" style="225" customWidth="1"/>
    <col min="6975" max="7169" width="9" style="225"/>
    <col min="7170" max="7230" width="2.625" style="225" customWidth="1"/>
    <col min="7231" max="7425" width="9" style="225"/>
    <col min="7426" max="7486" width="2.625" style="225" customWidth="1"/>
    <col min="7487" max="7681" width="9" style="225"/>
    <col min="7682" max="7742" width="2.625" style="225" customWidth="1"/>
    <col min="7743" max="7937" width="9" style="225"/>
    <col min="7938" max="7998" width="2.625" style="225" customWidth="1"/>
    <col min="7999" max="8193" width="9" style="225"/>
    <col min="8194" max="8254" width="2.625" style="225" customWidth="1"/>
    <col min="8255" max="8449" width="9" style="225"/>
    <col min="8450" max="8510" width="2.625" style="225" customWidth="1"/>
    <col min="8511" max="8705" width="9" style="225"/>
    <col min="8706" max="8766" width="2.625" style="225" customWidth="1"/>
    <col min="8767" max="8961" width="9" style="225"/>
    <col min="8962" max="9022" width="2.625" style="225" customWidth="1"/>
    <col min="9023" max="9217" width="9" style="225"/>
    <col min="9218" max="9278" width="2.625" style="225" customWidth="1"/>
    <col min="9279" max="9473" width="9" style="225"/>
    <col min="9474" max="9534" width="2.625" style="225" customWidth="1"/>
    <col min="9535" max="9729" width="9" style="225"/>
    <col min="9730" max="9790" width="2.625" style="225" customWidth="1"/>
    <col min="9791" max="9985" width="9" style="225"/>
    <col min="9986" max="10046" width="2.625" style="225" customWidth="1"/>
    <col min="10047" max="10241" width="9" style="225"/>
    <col min="10242" max="10302" width="2.625" style="225" customWidth="1"/>
    <col min="10303" max="10497" width="9" style="225"/>
    <col min="10498" max="10558" width="2.625" style="225" customWidth="1"/>
    <col min="10559" max="10753" width="9" style="225"/>
    <col min="10754" max="10814" width="2.625" style="225" customWidth="1"/>
    <col min="10815" max="11009" width="9" style="225"/>
    <col min="11010" max="11070" width="2.625" style="225" customWidth="1"/>
    <col min="11071" max="11265" width="9" style="225"/>
    <col min="11266" max="11326" width="2.625" style="225" customWidth="1"/>
    <col min="11327" max="11521" width="9" style="225"/>
    <col min="11522" max="11582" width="2.625" style="225" customWidth="1"/>
    <col min="11583" max="11777" width="9" style="225"/>
    <col min="11778" max="11838" width="2.625" style="225" customWidth="1"/>
    <col min="11839" max="12033" width="9" style="225"/>
    <col min="12034" max="12094" width="2.625" style="225" customWidth="1"/>
    <col min="12095" max="12289" width="9" style="225"/>
    <col min="12290" max="12350" width="2.625" style="225" customWidth="1"/>
    <col min="12351" max="12545" width="9" style="225"/>
    <col min="12546" max="12606" width="2.625" style="225" customWidth="1"/>
    <col min="12607" max="12801" width="9" style="225"/>
    <col min="12802" max="12862" width="2.625" style="225" customWidth="1"/>
    <col min="12863" max="13057" width="9" style="225"/>
    <col min="13058" max="13118" width="2.625" style="225" customWidth="1"/>
    <col min="13119" max="13313" width="9" style="225"/>
    <col min="13314" max="13374" width="2.625" style="225" customWidth="1"/>
    <col min="13375" max="13569" width="9" style="225"/>
    <col min="13570" max="13630" width="2.625" style="225" customWidth="1"/>
    <col min="13631" max="13825" width="9" style="225"/>
    <col min="13826" max="13886" width="2.625" style="225" customWidth="1"/>
    <col min="13887" max="14081" width="9" style="225"/>
    <col min="14082" max="14142" width="2.625" style="225" customWidth="1"/>
    <col min="14143" max="14337" width="9" style="225"/>
    <col min="14338" max="14398" width="2.625" style="225" customWidth="1"/>
    <col min="14399" max="14593" width="9" style="225"/>
    <col min="14594" max="14654" width="2.625" style="225" customWidth="1"/>
    <col min="14655" max="14849" width="9" style="225"/>
    <col min="14850" max="14910" width="2.625" style="225" customWidth="1"/>
    <col min="14911" max="15105" width="9" style="225"/>
    <col min="15106" max="15166" width="2.625" style="225" customWidth="1"/>
    <col min="15167" max="15361" width="9" style="225"/>
    <col min="15362" max="15422" width="2.625" style="225" customWidth="1"/>
    <col min="15423" max="15617" width="9" style="225"/>
    <col min="15618" max="15678" width="2.625" style="225" customWidth="1"/>
    <col min="15679" max="15873" width="9" style="225"/>
    <col min="15874" max="15934" width="2.625" style="225" customWidth="1"/>
    <col min="15935" max="16129" width="9" style="225"/>
    <col min="16130" max="16190" width="2.625" style="225" customWidth="1"/>
    <col min="16191" max="16384" width="9" style="225"/>
  </cols>
  <sheetData>
    <row r="1" spans="1:34" x14ac:dyDescent="0.4">
      <c r="B1" s="225" t="s">
        <v>461</v>
      </c>
    </row>
    <row r="2" spans="1:34" x14ac:dyDescent="0.4">
      <c r="Z2" s="1258" t="s">
        <v>462</v>
      </c>
      <c r="AA2" s="1258"/>
      <c r="AB2" s="1258"/>
      <c r="AC2" s="1258"/>
      <c r="AD2" s="1258"/>
      <c r="AE2" s="1258"/>
      <c r="AF2" s="1258"/>
      <c r="AG2" s="1258"/>
      <c r="AH2" s="1258"/>
    </row>
    <row r="4" spans="1:34" s="227" customFormat="1" ht="21" customHeight="1" x14ac:dyDescent="0.4">
      <c r="A4" s="226"/>
      <c r="B4" s="1259" t="s">
        <v>463</v>
      </c>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226"/>
    </row>
    <row r="5" spans="1:34" s="227" customFormat="1" ht="21" customHeight="1" x14ac:dyDescent="0.4">
      <c r="A5" s="226"/>
      <c r="B5" s="1259" t="s">
        <v>464</v>
      </c>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226"/>
    </row>
    <row r="6" spans="1:34" ht="21" customHeight="1" thickBot="1" x14ac:dyDescent="0.45">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row>
    <row r="7" spans="1:34" ht="21" customHeight="1" x14ac:dyDescent="0.4">
      <c r="A7" s="228"/>
      <c r="B7" s="1260" t="s">
        <v>358</v>
      </c>
      <c r="C7" s="1261"/>
      <c r="D7" s="1261"/>
      <c r="E7" s="1261"/>
      <c r="F7" s="1261"/>
      <c r="G7" s="1261"/>
      <c r="H7" s="1261"/>
      <c r="I7" s="1261"/>
      <c r="J7" s="1261"/>
      <c r="K7" s="1261"/>
      <c r="L7" s="1261"/>
      <c r="M7" s="1261"/>
      <c r="N7" s="1262"/>
      <c r="O7" s="1262"/>
      <c r="P7" s="1262"/>
      <c r="Q7" s="1262"/>
      <c r="R7" s="1262"/>
      <c r="S7" s="1262"/>
      <c r="T7" s="1262"/>
      <c r="U7" s="1262"/>
      <c r="V7" s="1262"/>
      <c r="W7" s="1262"/>
      <c r="X7" s="1262"/>
      <c r="Y7" s="1262"/>
      <c r="Z7" s="1262"/>
      <c r="AA7" s="1262"/>
      <c r="AB7" s="1262"/>
      <c r="AC7" s="1262"/>
      <c r="AD7" s="1262"/>
      <c r="AE7" s="1262"/>
      <c r="AF7" s="1262"/>
      <c r="AG7" s="1263"/>
      <c r="AH7" s="228"/>
    </row>
    <row r="8" spans="1:34" ht="21" customHeight="1" thickBot="1" x14ac:dyDescent="0.45">
      <c r="A8" s="228"/>
      <c r="B8" s="1254" t="s">
        <v>359</v>
      </c>
      <c r="C8" s="1255"/>
      <c r="D8" s="1255"/>
      <c r="E8" s="1255"/>
      <c r="F8" s="1255"/>
      <c r="G8" s="1255"/>
      <c r="H8" s="1255"/>
      <c r="I8" s="1255"/>
      <c r="J8" s="1255"/>
      <c r="K8" s="1255"/>
      <c r="L8" s="1255"/>
      <c r="M8" s="1255"/>
      <c r="N8" s="1256" t="s">
        <v>465</v>
      </c>
      <c r="O8" s="1256"/>
      <c r="P8" s="1256"/>
      <c r="Q8" s="1256"/>
      <c r="R8" s="1256"/>
      <c r="S8" s="1256"/>
      <c r="T8" s="1256"/>
      <c r="U8" s="1256"/>
      <c r="V8" s="1256"/>
      <c r="W8" s="1256"/>
      <c r="X8" s="1256"/>
      <c r="Y8" s="1256"/>
      <c r="Z8" s="1256"/>
      <c r="AA8" s="1256"/>
      <c r="AB8" s="1256"/>
      <c r="AC8" s="1256"/>
      <c r="AD8" s="1256"/>
      <c r="AE8" s="1256"/>
      <c r="AF8" s="1256"/>
      <c r="AG8" s="1257"/>
      <c r="AH8" s="228"/>
    </row>
    <row r="9" spans="1:34" ht="21" customHeight="1" thickTop="1" x14ac:dyDescent="0.4">
      <c r="A9" s="228"/>
      <c r="B9" s="1264" t="s">
        <v>466</v>
      </c>
      <c r="C9" s="1265"/>
      <c r="D9" s="1265"/>
      <c r="E9" s="1265"/>
      <c r="F9" s="1265"/>
      <c r="G9" s="1265"/>
      <c r="H9" s="1265"/>
      <c r="I9" s="1265"/>
      <c r="J9" s="1265"/>
      <c r="K9" s="1265"/>
      <c r="L9" s="1265"/>
      <c r="M9" s="1265"/>
      <c r="N9" s="1265" t="s">
        <v>467</v>
      </c>
      <c r="O9" s="1265"/>
      <c r="P9" s="1265"/>
      <c r="Q9" s="1265"/>
      <c r="R9" s="1265"/>
      <c r="S9" s="1265"/>
      <c r="T9" s="1265"/>
      <c r="U9" s="1265"/>
      <c r="V9" s="1265"/>
      <c r="W9" s="1265"/>
      <c r="X9" s="1265"/>
      <c r="Y9" s="1265"/>
      <c r="Z9" s="1265"/>
      <c r="AA9" s="1265"/>
      <c r="AB9" s="1265"/>
      <c r="AC9" s="1265"/>
      <c r="AD9" s="1265"/>
      <c r="AE9" s="1265"/>
      <c r="AF9" s="1265"/>
      <c r="AG9" s="1266"/>
      <c r="AH9" s="228"/>
    </row>
    <row r="10" spans="1:34" ht="21" customHeight="1" x14ac:dyDescent="0.4">
      <c r="A10" s="228"/>
      <c r="B10" s="1267" t="s">
        <v>468</v>
      </c>
      <c r="C10" s="1268"/>
      <c r="D10" s="1268"/>
      <c r="E10" s="1268"/>
      <c r="F10" s="1268"/>
      <c r="G10" s="1268" t="s">
        <v>469</v>
      </c>
      <c r="H10" s="1268"/>
      <c r="I10" s="1268"/>
      <c r="J10" s="1268"/>
      <c r="K10" s="1268"/>
      <c r="L10" s="1268"/>
      <c r="M10" s="1268"/>
      <c r="N10" s="1269" t="s">
        <v>470</v>
      </c>
      <c r="O10" s="1270"/>
      <c r="P10" s="1270"/>
      <c r="Q10" s="1270"/>
      <c r="R10" s="1271"/>
      <c r="S10" s="1269" t="s">
        <v>471</v>
      </c>
      <c r="T10" s="1270"/>
      <c r="U10" s="1270"/>
      <c r="V10" s="1270"/>
      <c r="W10" s="1271"/>
      <c r="X10" s="1278" t="s">
        <v>472</v>
      </c>
      <c r="Y10" s="1278"/>
      <c r="Z10" s="1278"/>
      <c r="AA10" s="1278"/>
      <c r="AB10" s="1278"/>
      <c r="AC10" s="1278" t="s">
        <v>473</v>
      </c>
      <c r="AD10" s="1278"/>
      <c r="AE10" s="1278"/>
      <c r="AF10" s="1278"/>
      <c r="AG10" s="1279"/>
      <c r="AH10" s="228"/>
    </row>
    <row r="11" spans="1:34" ht="21" customHeight="1" x14ac:dyDescent="0.4">
      <c r="A11" s="228"/>
      <c r="B11" s="1267"/>
      <c r="C11" s="1268"/>
      <c r="D11" s="1268"/>
      <c r="E11" s="1268"/>
      <c r="F11" s="1268"/>
      <c r="G11" s="1268"/>
      <c r="H11" s="1268"/>
      <c r="I11" s="1268"/>
      <c r="J11" s="1268"/>
      <c r="K11" s="1268"/>
      <c r="L11" s="1268"/>
      <c r="M11" s="1268"/>
      <c r="N11" s="1272"/>
      <c r="O11" s="1273"/>
      <c r="P11" s="1273"/>
      <c r="Q11" s="1273"/>
      <c r="R11" s="1274"/>
      <c r="S11" s="1272"/>
      <c r="T11" s="1273"/>
      <c r="U11" s="1273"/>
      <c r="V11" s="1273"/>
      <c r="W11" s="1274"/>
      <c r="X11" s="1278"/>
      <c r="Y11" s="1278"/>
      <c r="Z11" s="1278"/>
      <c r="AA11" s="1278"/>
      <c r="AB11" s="1278"/>
      <c r="AC11" s="1278"/>
      <c r="AD11" s="1278"/>
      <c r="AE11" s="1278"/>
      <c r="AF11" s="1278"/>
      <c r="AG11" s="1279"/>
      <c r="AH11" s="228"/>
    </row>
    <row r="12" spans="1:34" ht="21" customHeight="1" x14ac:dyDescent="0.4">
      <c r="A12" s="228"/>
      <c r="B12" s="1267"/>
      <c r="C12" s="1268"/>
      <c r="D12" s="1268"/>
      <c r="E12" s="1268"/>
      <c r="F12" s="1268"/>
      <c r="G12" s="1268"/>
      <c r="H12" s="1268"/>
      <c r="I12" s="1268"/>
      <c r="J12" s="1268"/>
      <c r="K12" s="1268"/>
      <c r="L12" s="1268"/>
      <c r="M12" s="1268"/>
      <c r="N12" s="1275"/>
      <c r="O12" s="1276"/>
      <c r="P12" s="1276"/>
      <c r="Q12" s="1276"/>
      <c r="R12" s="1277"/>
      <c r="S12" s="1275"/>
      <c r="T12" s="1276"/>
      <c r="U12" s="1276"/>
      <c r="V12" s="1276"/>
      <c r="W12" s="1277"/>
      <c r="X12" s="1278"/>
      <c r="Y12" s="1278"/>
      <c r="Z12" s="1278"/>
      <c r="AA12" s="1278"/>
      <c r="AB12" s="1278"/>
      <c r="AC12" s="1278"/>
      <c r="AD12" s="1278"/>
      <c r="AE12" s="1278"/>
      <c r="AF12" s="1278"/>
      <c r="AG12" s="1279"/>
      <c r="AH12" s="228"/>
    </row>
    <row r="13" spans="1:34" ht="21" customHeight="1" x14ac:dyDescent="0.4">
      <c r="A13" s="228"/>
      <c r="B13" s="1282"/>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1"/>
      <c r="AH13" s="228"/>
    </row>
    <row r="14" spans="1:34" ht="21" customHeight="1" x14ac:dyDescent="0.4">
      <c r="A14" s="228"/>
      <c r="B14" s="1282"/>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1"/>
      <c r="AH14" s="228"/>
    </row>
    <row r="15" spans="1:34" ht="21" customHeight="1" x14ac:dyDescent="0.4">
      <c r="A15" s="228"/>
      <c r="B15" s="1282"/>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1"/>
      <c r="AH15" s="228"/>
    </row>
    <row r="16" spans="1:34" ht="21" customHeight="1" x14ac:dyDescent="0.4">
      <c r="A16" s="228"/>
      <c r="B16" s="1282"/>
      <c r="C16" s="1280"/>
      <c r="D16" s="1280"/>
      <c r="E16" s="1280"/>
      <c r="F16" s="1280"/>
      <c r="G16" s="1280"/>
      <c r="H16" s="1280"/>
      <c r="I16" s="1280"/>
      <c r="J16" s="1280"/>
      <c r="K16" s="1280"/>
      <c r="L16" s="1280"/>
      <c r="M16" s="1280"/>
      <c r="N16" s="1283"/>
      <c r="O16" s="1284"/>
      <c r="P16" s="1284"/>
      <c r="Q16" s="1284"/>
      <c r="R16" s="1286"/>
      <c r="S16" s="1283"/>
      <c r="T16" s="1284"/>
      <c r="U16" s="1284"/>
      <c r="V16" s="1284"/>
      <c r="W16" s="1286"/>
      <c r="X16" s="1283"/>
      <c r="Y16" s="1284"/>
      <c r="Z16" s="1284"/>
      <c r="AA16" s="1284"/>
      <c r="AB16" s="1286"/>
      <c r="AC16" s="1283"/>
      <c r="AD16" s="1284"/>
      <c r="AE16" s="1284"/>
      <c r="AF16" s="1284"/>
      <c r="AG16" s="1285"/>
      <c r="AH16" s="228"/>
    </row>
    <row r="17" spans="1:34" ht="21" customHeight="1" x14ac:dyDescent="0.4">
      <c r="A17" s="228"/>
      <c r="B17" s="1282"/>
      <c r="C17" s="1280"/>
      <c r="D17" s="1280"/>
      <c r="E17" s="1280"/>
      <c r="F17" s="1280"/>
      <c r="G17" s="1280"/>
      <c r="H17" s="1280"/>
      <c r="I17" s="1280"/>
      <c r="J17" s="1280"/>
      <c r="K17" s="1280"/>
      <c r="L17" s="1280"/>
      <c r="M17" s="1280"/>
      <c r="N17" s="1283"/>
      <c r="O17" s="1284"/>
      <c r="P17" s="1284"/>
      <c r="Q17" s="1284"/>
      <c r="R17" s="1286"/>
      <c r="S17" s="1283"/>
      <c r="T17" s="1284"/>
      <c r="U17" s="1284"/>
      <c r="V17" s="1284"/>
      <c r="W17" s="1286"/>
      <c r="X17" s="1283"/>
      <c r="Y17" s="1284"/>
      <c r="Z17" s="1284"/>
      <c r="AA17" s="1284"/>
      <c r="AB17" s="1286"/>
      <c r="AC17" s="1283"/>
      <c r="AD17" s="1284"/>
      <c r="AE17" s="1284"/>
      <c r="AF17" s="1284"/>
      <c r="AG17" s="1285"/>
      <c r="AH17" s="228"/>
    </row>
    <row r="18" spans="1:34" ht="21" customHeight="1" x14ac:dyDescent="0.4">
      <c r="A18" s="228"/>
      <c r="B18" s="1282"/>
      <c r="C18" s="1280"/>
      <c r="D18" s="1280"/>
      <c r="E18" s="1280"/>
      <c r="F18" s="1280"/>
      <c r="G18" s="1280"/>
      <c r="H18" s="1280"/>
      <c r="I18" s="1280"/>
      <c r="J18" s="1280"/>
      <c r="K18" s="1280"/>
      <c r="L18" s="1280"/>
      <c r="M18" s="1280"/>
      <c r="N18" s="1283"/>
      <c r="O18" s="1284"/>
      <c r="P18" s="1284"/>
      <c r="Q18" s="1284"/>
      <c r="R18" s="1286"/>
      <c r="S18" s="1283"/>
      <c r="T18" s="1284"/>
      <c r="U18" s="1284"/>
      <c r="V18" s="1284"/>
      <c r="W18" s="1286"/>
      <c r="X18" s="1283"/>
      <c r="Y18" s="1284"/>
      <c r="Z18" s="1284"/>
      <c r="AA18" s="1284"/>
      <c r="AB18" s="1286"/>
      <c r="AC18" s="1283"/>
      <c r="AD18" s="1284"/>
      <c r="AE18" s="1284"/>
      <c r="AF18" s="1284"/>
      <c r="AG18" s="1285"/>
      <c r="AH18" s="228"/>
    </row>
    <row r="19" spans="1:34" ht="21" customHeight="1" x14ac:dyDescent="0.4">
      <c r="A19" s="228"/>
      <c r="B19" s="1282"/>
      <c r="C19" s="1280"/>
      <c r="D19" s="1280"/>
      <c r="E19" s="1280"/>
      <c r="F19" s="1280"/>
      <c r="G19" s="1280"/>
      <c r="H19" s="1280"/>
      <c r="I19" s="1280"/>
      <c r="J19" s="1280"/>
      <c r="K19" s="1280"/>
      <c r="L19" s="1280"/>
      <c r="M19" s="1280"/>
      <c r="N19" s="1283"/>
      <c r="O19" s="1284"/>
      <c r="P19" s="1284"/>
      <c r="Q19" s="1284"/>
      <c r="R19" s="1286"/>
      <c r="S19" s="1283"/>
      <c r="T19" s="1284"/>
      <c r="U19" s="1284"/>
      <c r="V19" s="1284"/>
      <c r="W19" s="1286"/>
      <c r="X19" s="1283"/>
      <c r="Y19" s="1284"/>
      <c r="Z19" s="1284"/>
      <c r="AA19" s="1284"/>
      <c r="AB19" s="1286"/>
      <c r="AC19" s="1283"/>
      <c r="AD19" s="1284"/>
      <c r="AE19" s="1284"/>
      <c r="AF19" s="1284"/>
      <c r="AG19" s="1285"/>
      <c r="AH19" s="228"/>
    </row>
    <row r="20" spans="1:34" ht="21" customHeight="1" x14ac:dyDescent="0.4">
      <c r="A20" s="228"/>
      <c r="B20" s="1282"/>
      <c r="C20" s="1280"/>
      <c r="D20" s="1280"/>
      <c r="E20" s="1280"/>
      <c r="F20" s="1280"/>
      <c r="G20" s="1280"/>
      <c r="H20" s="1280"/>
      <c r="I20" s="1280"/>
      <c r="J20" s="1280"/>
      <c r="K20" s="1280"/>
      <c r="L20" s="1280"/>
      <c r="M20" s="1280"/>
      <c r="N20" s="1283"/>
      <c r="O20" s="1284"/>
      <c r="P20" s="1284"/>
      <c r="Q20" s="1284"/>
      <c r="R20" s="1286"/>
      <c r="S20" s="1283"/>
      <c r="T20" s="1284"/>
      <c r="U20" s="1284"/>
      <c r="V20" s="1284"/>
      <c r="W20" s="1286"/>
      <c r="X20" s="1283"/>
      <c r="Y20" s="1284"/>
      <c r="Z20" s="1284"/>
      <c r="AA20" s="1284"/>
      <c r="AB20" s="1286"/>
      <c r="AC20" s="1283"/>
      <c r="AD20" s="1284"/>
      <c r="AE20" s="1284"/>
      <c r="AF20" s="1284"/>
      <c r="AG20" s="1285"/>
      <c r="AH20" s="228"/>
    </row>
    <row r="21" spans="1:34" ht="21" customHeight="1" x14ac:dyDescent="0.4">
      <c r="A21" s="228"/>
      <c r="B21" s="1282"/>
      <c r="C21" s="1280"/>
      <c r="D21" s="1280"/>
      <c r="E21" s="1280"/>
      <c r="F21" s="1280"/>
      <c r="G21" s="1280"/>
      <c r="H21" s="1280"/>
      <c r="I21" s="1280"/>
      <c r="J21" s="1280"/>
      <c r="K21" s="1280"/>
      <c r="L21" s="1280"/>
      <c r="M21" s="1280"/>
      <c r="N21" s="1283"/>
      <c r="O21" s="1284"/>
      <c r="P21" s="1284"/>
      <c r="Q21" s="1284"/>
      <c r="R21" s="1286"/>
      <c r="S21" s="1283"/>
      <c r="T21" s="1284"/>
      <c r="U21" s="1284"/>
      <c r="V21" s="1284"/>
      <c r="W21" s="1286"/>
      <c r="X21" s="1283"/>
      <c r="Y21" s="1284"/>
      <c r="Z21" s="1284"/>
      <c r="AA21" s="1284"/>
      <c r="AB21" s="1286"/>
      <c r="AC21" s="1283"/>
      <c r="AD21" s="1284"/>
      <c r="AE21" s="1284"/>
      <c r="AF21" s="1284"/>
      <c r="AG21" s="1285"/>
      <c r="AH21" s="228"/>
    </row>
    <row r="22" spans="1:34" ht="21" customHeight="1" x14ac:dyDescent="0.4">
      <c r="A22" s="228"/>
      <c r="B22" s="1282"/>
      <c r="C22" s="1280"/>
      <c r="D22" s="1280"/>
      <c r="E22" s="1280"/>
      <c r="F22" s="1280"/>
      <c r="G22" s="1280"/>
      <c r="H22" s="1280"/>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0"/>
      <c r="AF22" s="1280"/>
      <c r="AG22" s="1281"/>
      <c r="AH22" s="228"/>
    </row>
    <row r="23" spans="1:34" ht="21" customHeight="1" x14ac:dyDescent="0.4">
      <c r="A23" s="228"/>
      <c r="B23" s="1282"/>
      <c r="C23" s="1280"/>
      <c r="D23" s="1280"/>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c r="AG23" s="1281"/>
      <c r="AH23" s="228"/>
    </row>
    <row r="24" spans="1:34" ht="21" customHeight="1" thickBot="1" x14ac:dyDescent="0.45">
      <c r="A24" s="228"/>
      <c r="B24" s="1289"/>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8"/>
      <c r="AH24" s="228"/>
    </row>
    <row r="25" spans="1:34" ht="21" customHeight="1" thickBot="1" x14ac:dyDescent="0.45">
      <c r="A25" s="228"/>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8"/>
    </row>
    <row r="26" spans="1:34" ht="21" customHeight="1" x14ac:dyDescent="0.4">
      <c r="A26" s="228"/>
      <c r="B26" s="1291" t="s">
        <v>474</v>
      </c>
      <c r="C26" s="1292"/>
      <c r="D26" s="1292"/>
      <c r="E26" s="1292"/>
      <c r="F26" s="1292"/>
      <c r="G26" s="1292"/>
      <c r="H26" s="1292"/>
      <c r="I26" s="1292"/>
      <c r="J26" s="1292"/>
      <c r="K26" s="1292"/>
      <c r="L26" s="1292"/>
      <c r="M26" s="1292"/>
      <c r="N26" s="1292"/>
      <c r="O26" s="1292"/>
      <c r="P26" s="1292"/>
      <c r="Q26" s="1292"/>
      <c r="R26" s="1295" t="s">
        <v>475</v>
      </c>
      <c r="S26" s="1295"/>
      <c r="T26" s="1295"/>
      <c r="U26" s="1295"/>
      <c r="V26" s="1295"/>
      <c r="W26" s="1295"/>
      <c r="X26" s="1295"/>
      <c r="Y26" s="1295"/>
      <c r="Z26" s="1295"/>
      <c r="AA26" s="1295"/>
      <c r="AB26" s="1295"/>
      <c r="AC26" s="1295"/>
      <c r="AD26" s="1295"/>
      <c r="AE26" s="1295"/>
      <c r="AF26" s="1295"/>
      <c r="AG26" s="1296"/>
      <c r="AH26" s="228"/>
    </row>
    <row r="27" spans="1:34" ht="21" customHeight="1" thickBot="1" x14ac:dyDescent="0.45">
      <c r="A27" s="228"/>
      <c r="B27" s="1293"/>
      <c r="C27" s="1294"/>
      <c r="D27" s="1294"/>
      <c r="E27" s="1294"/>
      <c r="F27" s="1294"/>
      <c r="G27" s="1294"/>
      <c r="H27" s="1294"/>
      <c r="I27" s="1294"/>
      <c r="J27" s="1294"/>
      <c r="K27" s="1294"/>
      <c r="L27" s="1294"/>
      <c r="M27" s="1294"/>
      <c r="N27" s="1294"/>
      <c r="O27" s="1294"/>
      <c r="P27" s="1294"/>
      <c r="Q27" s="1294"/>
      <c r="R27" s="1297"/>
      <c r="S27" s="1297"/>
      <c r="T27" s="1297"/>
      <c r="U27" s="1297"/>
      <c r="V27" s="1297"/>
      <c r="W27" s="1297"/>
      <c r="X27" s="1297"/>
      <c r="Y27" s="1297"/>
      <c r="Z27" s="1297"/>
      <c r="AA27" s="1297"/>
      <c r="AB27" s="1297"/>
      <c r="AC27" s="1297"/>
      <c r="AD27" s="1297"/>
      <c r="AE27" s="1297"/>
      <c r="AF27" s="1297"/>
      <c r="AG27" s="1298"/>
      <c r="AH27" s="228"/>
    </row>
    <row r="28" spans="1:34" ht="21" customHeight="1" thickBot="1" x14ac:dyDescent="0.45">
      <c r="A28" s="228"/>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8"/>
    </row>
    <row r="29" spans="1:34" ht="21" customHeight="1" x14ac:dyDescent="0.4">
      <c r="A29" s="228"/>
      <c r="B29" s="1299" t="s">
        <v>476</v>
      </c>
      <c r="C29" s="1300"/>
      <c r="D29" s="1300"/>
      <c r="E29" s="1300"/>
      <c r="F29" s="1300"/>
      <c r="G29" s="1300"/>
      <c r="H29" s="1300"/>
      <c r="I29" s="1301"/>
      <c r="J29" s="1300" t="s">
        <v>477</v>
      </c>
      <c r="K29" s="1300"/>
      <c r="L29" s="1300"/>
      <c r="M29" s="1300"/>
      <c r="N29" s="1300"/>
      <c r="O29" s="1300"/>
      <c r="P29" s="1300"/>
      <c r="Q29" s="1300"/>
      <c r="R29" s="1305"/>
      <c r="S29" s="1305"/>
      <c r="T29" s="1305"/>
      <c r="U29" s="1305"/>
      <c r="V29" s="1305"/>
      <c r="W29" s="1305"/>
      <c r="X29" s="1305"/>
      <c r="Y29" s="1305"/>
      <c r="Z29" s="1305"/>
      <c r="AA29" s="1305"/>
      <c r="AB29" s="1305"/>
      <c r="AC29" s="1305"/>
      <c r="AD29" s="1305"/>
      <c r="AE29" s="1305"/>
      <c r="AF29" s="1305"/>
      <c r="AG29" s="1306"/>
      <c r="AH29" s="228"/>
    </row>
    <row r="30" spans="1:34" ht="42.75" customHeight="1" x14ac:dyDescent="0.4">
      <c r="A30" s="228"/>
      <c r="B30" s="1302"/>
      <c r="C30" s="1303"/>
      <c r="D30" s="1303"/>
      <c r="E30" s="1303"/>
      <c r="F30" s="1303"/>
      <c r="G30" s="1303"/>
      <c r="H30" s="1303"/>
      <c r="I30" s="1304"/>
      <c r="J30" s="1303"/>
      <c r="K30" s="1303"/>
      <c r="L30" s="1303"/>
      <c r="M30" s="1303"/>
      <c r="N30" s="1303"/>
      <c r="O30" s="1303"/>
      <c r="P30" s="1303"/>
      <c r="Q30" s="1304"/>
      <c r="R30" s="1307" t="s">
        <v>478</v>
      </c>
      <c r="S30" s="1308"/>
      <c r="T30" s="1308"/>
      <c r="U30" s="1308"/>
      <c r="V30" s="1308"/>
      <c r="W30" s="1308"/>
      <c r="X30" s="1308"/>
      <c r="Y30" s="1308"/>
      <c r="Z30" s="1308"/>
      <c r="AA30" s="1308"/>
      <c r="AB30" s="1308"/>
      <c r="AC30" s="1308"/>
      <c r="AD30" s="1308"/>
      <c r="AE30" s="1308"/>
      <c r="AF30" s="1308"/>
      <c r="AG30" s="1309"/>
      <c r="AH30" s="228"/>
    </row>
    <row r="31" spans="1:34" ht="24.75" customHeight="1" thickBot="1" x14ac:dyDescent="0.45">
      <c r="A31" s="228"/>
      <c r="B31" s="1310"/>
      <c r="C31" s="1311"/>
      <c r="D31" s="1311"/>
      <c r="E31" s="1311"/>
      <c r="F31" s="1311"/>
      <c r="G31" s="1311"/>
      <c r="H31" s="1311"/>
      <c r="I31" s="1312"/>
      <c r="J31" s="1313"/>
      <c r="K31" s="1313"/>
      <c r="L31" s="1313"/>
      <c r="M31" s="1313"/>
      <c r="N31" s="1313"/>
      <c r="O31" s="1313"/>
      <c r="P31" s="1313"/>
      <c r="Q31" s="1314"/>
      <c r="R31" s="1315"/>
      <c r="S31" s="1313"/>
      <c r="T31" s="1313"/>
      <c r="U31" s="1313"/>
      <c r="V31" s="1313"/>
      <c r="W31" s="1313"/>
      <c r="X31" s="1313"/>
      <c r="Y31" s="1313"/>
      <c r="Z31" s="1313"/>
      <c r="AA31" s="1313"/>
      <c r="AB31" s="1313"/>
      <c r="AC31" s="1313"/>
      <c r="AD31" s="1313"/>
      <c r="AE31" s="1313"/>
      <c r="AF31" s="1313"/>
      <c r="AG31" s="1316"/>
      <c r="AH31" s="228"/>
    </row>
    <row r="32" spans="1:34" ht="17.100000000000001" customHeight="1" x14ac:dyDescent="0.4">
      <c r="A32" s="228"/>
      <c r="B32" s="1317" t="s">
        <v>479</v>
      </c>
      <c r="C32" s="1317"/>
      <c r="D32" s="1317"/>
      <c r="E32" s="1317"/>
      <c r="F32" s="1317"/>
      <c r="G32" s="1317"/>
      <c r="H32" s="1317"/>
      <c r="I32" s="1317"/>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228"/>
    </row>
    <row r="33" spans="1:34" ht="17.100000000000001" customHeight="1" x14ac:dyDescent="0.4">
      <c r="A33" s="228"/>
      <c r="B33" s="1290"/>
      <c r="C33" s="1290"/>
      <c r="D33" s="1290"/>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0"/>
      <c r="AA33" s="1290"/>
      <c r="AB33" s="1290"/>
      <c r="AC33" s="1290"/>
      <c r="AD33" s="1290"/>
      <c r="AE33" s="1290"/>
      <c r="AF33" s="1290"/>
      <c r="AG33" s="1290"/>
      <c r="AH33" s="228"/>
    </row>
    <row r="34" spans="1:34" ht="17.100000000000001" customHeight="1" x14ac:dyDescent="0.4">
      <c r="A34" s="228"/>
      <c r="B34" s="1290" t="s">
        <v>480</v>
      </c>
      <c r="C34" s="1290"/>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228"/>
    </row>
    <row r="35" spans="1:34" ht="17.100000000000001" customHeight="1" x14ac:dyDescent="0.4">
      <c r="A35" s="228"/>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c r="X35" s="1290"/>
      <c r="Y35" s="1290"/>
      <c r="Z35" s="1290"/>
      <c r="AA35" s="1290"/>
      <c r="AB35" s="1290"/>
      <c r="AC35" s="1290"/>
      <c r="AD35" s="1290"/>
      <c r="AE35" s="1290"/>
      <c r="AF35" s="1290"/>
      <c r="AG35" s="1290"/>
      <c r="AH35" s="228"/>
    </row>
    <row r="36" spans="1:34" ht="15" customHeight="1" x14ac:dyDescent="0.4">
      <c r="A36" s="228"/>
      <c r="B36" s="230"/>
      <c r="C36" s="230"/>
      <c r="D36" s="230"/>
      <c r="E36" s="230"/>
      <c r="F36" s="230"/>
      <c r="G36" s="231"/>
      <c r="H36" s="231"/>
      <c r="I36" s="231"/>
      <c r="J36" s="231"/>
      <c r="K36" s="231"/>
      <c r="L36" s="231"/>
      <c r="M36" s="231"/>
      <c r="N36" s="230"/>
      <c r="O36" s="230"/>
      <c r="P36" s="230"/>
      <c r="Q36" s="230"/>
      <c r="R36" s="230"/>
      <c r="S36" s="230"/>
      <c r="T36" s="230"/>
      <c r="U36" s="230"/>
      <c r="V36" s="230"/>
      <c r="W36" s="230"/>
      <c r="X36" s="230"/>
      <c r="Y36" s="230"/>
      <c r="Z36" s="230"/>
      <c r="AA36" s="230"/>
      <c r="AB36" s="230"/>
      <c r="AC36" s="230"/>
      <c r="AD36" s="230"/>
      <c r="AE36" s="230"/>
      <c r="AF36" s="230"/>
      <c r="AG36" s="230"/>
      <c r="AH36" s="228"/>
    </row>
    <row r="37" spans="1:34" ht="21" customHeight="1" x14ac:dyDescent="0.4">
      <c r="A37" s="228"/>
      <c r="B37" s="1290" t="s">
        <v>481</v>
      </c>
      <c r="C37" s="1290"/>
      <c r="D37" s="1290"/>
      <c r="E37" s="1290"/>
      <c r="F37" s="1290"/>
      <c r="G37" s="1290"/>
      <c r="H37" s="1290"/>
      <c r="I37" s="1290"/>
      <c r="J37" s="1290"/>
      <c r="K37" s="1290"/>
      <c r="L37" s="1290"/>
      <c r="M37" s="1290"/>
      <c r="N37" s="1290"/>
      <c r="O37" s="1290"/>
      <c r="P37" s="1290"/>
      <c r="Q37" s="1290"/>
      <c r="R37" s="1290"/>
      <c r="S37" s="1290"/>
      <c r="T37" s="1290"/>
      <c r="U37" s="1290"/>
      <c r="V37" s="1290"/>
      <c r="W37" s="1290"/>
      <c r="X37" s="1290"/>
      <c r="Y37" s="1290"/>
      <c r="Z37" s="1290"/>
      <c r="AA37" s="1290"/>
      <c r="AB37" s="1290"/>
      <c r="AC37" s="1290"/>
      <c r="AD37" s="1290"/>
      <c r="AE37" s="1290"/>
      <c r="AF37" s="1290"/>
      <c r="AG37" s="1290"/>
      <c r="AH37" s="228"/>
    </row>
    <row r="38" spans="1:34" ht="21" customHeight="1" x14ac:dyDescent="0.4">
      <c r="A38" s="228"/>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c r="X38" s="1290"/>
      <c r="Y38" s="1290"/>
      <c r="Z38" s="1290"/>
      <c r="AA38" s="1290"/>
      <c r="AB38" s="1290"/>
      <c r="AC38" s="1290"/>
      <c r="AD38" s="1290"/>
      <c r="AE38" s="1290"/>
      <c r="AF38" s="1290"/>
      <c r="AG38" s="1290"/>
      <c r="AH38" s="228"/>
    </row>
    <row r="39" spans="1:34" ht="21" customHeight="1" x14ac:dyDescent="0.4">
      <c r="A39" s="228"/>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228"/>
    </row>
    <row r="40" spans="1:34" ht="21" customHeight="1" x14ac:dyDescent="0.4">
      <c r="A40" s="228"/>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c r="X40" s="1290"/>
      <c r="Y40" s="1290"/>
      <c r="Z40" s="1290"/>
      <c r="AA40" s="1290"/>
      <c r="AB40" s="1290"/>
      <c r="AC40" s="1290"/>
      <c r="AD40" s="1290"/>
      <c r="AE40" s="1290"/>
      <c r="AF40" s="1290"/>
      <c r="AG40" s="1290"/>
      <c r="AH40" s="228"/>
    </row>
    <row r="41" spans="1:34" ht="21" customHeight="1" x14ac:dyDescent="0.4">
      <c r="A41" s="228"/>
      <c r="B41" s="1290"/>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228"/>
    </row>
    <row r="42" spans="1:34" ht="21" customHeight="1" x14ac:dyDescent="0.4">
      <c r="A42" s="228"/>
      <c r="B42" s="1290"/>
      <c r="C42" s="1290"/>
      <c r="D42" s="1290"/>
      <c r="E42" s="1290"/>
      <c r="F42" s="1290"/>
      <c r="G42" s="1290"/>
      <c r="H42" s="1290"/>
      <c r="I42" s="1290"/>
      <c r="J42" s="1290"/>
      <c r="K42" s="1290"/>
      <c r="L42" s="1290"/>
      <c r="M42" s="1290"/>
      <c r="N42" s="1290"/>
      <c r="O42" s="1290"/>
      <c r="P42" s="1290"/>
      <c r="Q42" s="1290"/>
      <c r="R42" s="1290"/>
      <c r="S42" s="1290"/>
      <c r="T42" s="1290"/>
      <c r="U42" s="1290"/>
      <c r="V42" s="1290"/>
      <c r="W42" s="1290"/>
      <c r="X42" s="1290"/>
      <c r="Y42" s="1290"/>
      <c r="Z42" s="1290"/>
      <c r="AA42" s="1290"/>
      <c r="AB42" s="1290"/>
      <c r="AC42" s="1290"/>
      <c r="AD42" s="1290"/>
      <c r="AE42" s="1290"/>
      <c r="AF42" s="1290"/>
      <c r="AG42" s="1290"/>
      <c r="AH42" s="228"/>
    </row>
    <row r="43" spans="1:34" ht="21" customHeight="1" x14ac:dyDescent="0.4">
      <c r="A43" s="228"/>
      <c r="B43" s="1290"/>
      <c r="C43" s="1290"/>
      <c r="D43" s="1290"/>
      <c r="E43" s="1290"/>
      <c r="F43" s="1290"/>
      <c r="G43" s="1290"/>
      <c r="H43" s="1290"/>
      <c r="I43" s="1290"/>
      <c r="J43" s="1290"/>
      <c r="K43" s="1290"/>
      <c r="L43" s="1290"/>
      <c r="M43" s="1290"/>
      <c r="N43" s="1290"/>
      <c r="O43" s="1290"/>
      <c r="P43" s="1290"/>
      <c r="Q43" s="1290"/>
      <c r="R43" s="1290"/>
      <c r="S43" s="1290"/>
      <c r="T43" s="1290"/>
      <c r="U43" s="1290"/>
      <c r="V43" s="1290"/>
      <c r="W43" s="1290"/>
      <c r="X43" s="1290"/>
      <c r="Y43" s="1290"/>
      <c r="Z43" s="1290"/>
      <c r="AA43" s="1290"/>
      <c r="AB43" s="1290"/>
      <c r="AC43" s="1290"/>
      <c r="AD43" s="1290"/>
      <c r="AE43" s="1290"/>
      <c r="AF43" s="1290"/>
      <c r="AG43" s="1290"/>
      <c r="AH43" s="228"/>
    </row>
    <row r="44" spans="1:34" ht="21" customHeight="1" x14ac:dyDescent="0.4">
      <c r="A44" s="228"/>
      <c r="B44" s="1290"/>
      <c r="C44" s="1290"/>
      <c r="D44" s="1290"/>
      <c r="E44" s="1290"/>
      <c r="F44" s="1290"/>
      <c r="G44" s="1290"/>
      <c r="H44" s="1290"/>
      <c r="I44" s="1290"/>
      <c r="J44" s="1290"/>
      <c r="K44" s="1290"/>
      <c r="L44" s="1290"/>
      <c r="M44" s="1290"/>
      <c r="N44" s="1290"/>
      <c r="O44" s="1290"/>
      <c r="P44" s="1290"/>
      <c r="Q44" s="1290"/>
      <c r="R44" s="1290"/>
      <c r="S44" s="1290"/>
      <c r="T44" s="1290"/>
      <c r="U44" s="1290"/>
      <c r="V44" s="1290"/>
      <c r="W44" s="1290"/>
      <c r="X44" s="1290"/>
      <c r="Y44" s="1290"/>
      <c r="Z44" s="1290"/>
      <c r="AA44" s="1290"/>
      <c r="AB44" s="1290"/>
      <c r="AC44" s="1290"/>
      <c r="AD44" s="1290"/>
      <c r="AE44" s="1290"/>
      <c r="AF44" s="1290"/>
      <c r="AG44" s="1290"/>
      <c r="AH44" s="228"/>
    </row>
    <row r="45" spans="1:34" ht="21" customHeight="1" x14ac:dyDescent="0.4">
      <c r="A45" s="228"/>
      <c r="B45" s="1290"/>
      <c r="C45" s="1290"/>
      <c r="D45" s="1290"/>
      <c r="E45" s="1290"/>
      <c r="F45" s="1290"/>
      <c r="G45" s="1290"/>
      <c r="H45" s="1290"/>
      <c r="I45" s="1290"/>
      <c r="J45" s="1290"/>
      <c r="K45" s="1290"/>
      <c r="L45" s="1290"/>
      <c r="M45" s="1290"/>
      <c r="N45" s="1290"/>
      <c r="O45" s="1290"/>
      <c r="P45" s="1290"/>
      <c r="Q45" s="1290"/>
      <c r="R45" s="1290"/>
      <c r="S45" s="1290"/>
      <c r="T45" s="1290"/>
      <c r="U45" s="1290"/>
      <c r="V45" s="1290"/>
      <c r="W45" s="1290"/>
      <c r="X45" s="1290"/>
      <c r="Y45" s="1290"/>
      <c r="Z45" s="1290"/>
      <c r="AA45" s="1290"/>
      <c r="AB45" s="1290"/>
      <c r="AC45" s="1290"/>
      <c r="AD45" s="1290"/>
      <c r="AE45" s="1290"/>
      <c r="AF45" s="1290"/>
      <c r="AG45" s="1290"/>
      <c r="AH45" s="228"/>
    </row>
    <row r="46" spans="1:34" ht="21" customHeight="1" x14ac:dyDescent="0.4">
      <c r="A46" s="228"/>
      <c r="B46" s="1290"/>
      <c r="C46" s="1290"/>
      <c r="D46" s="1290"/>
      <c r="E46" s="1290"/>
      <c r="F46" s="1290"/>
      <c r="G46" s="1290"/>
      <c r="H46" s="1290"/>
      <c r="I46" s="1290"/>
      <c r="J46" s="1290"/>
      <c r="K46" s="1290"/>
      <c r="L46" s="1290"/>
      <c r="M46" s="1290"/>
      <c r="N46" s="1290"/>
      <c r="O46" s="1290"/>
      <c r="P46" s="1290"/>
      <c r="Q46" s="1290"/>
      <c r="R46" s="1290"/>
      <c r="S46" s="1290"/>
      <c r="T46" s="1290"/>
      <c r="U46" s="1290"/>
      <c r="V46" s="1290"/>
      <c r="W46" s="1290"/>
      <c r="X46" s="1290"/>
      <c r="Y46" s="1290"/>
      <c r="Z46" s="1290"/>
      <c r="AA46" s="1290"/>
      <c r="AB46" s="1290"/>
      <c r="AC46" s="1290"/>
      <c r="AD46" s="1290"/>
      <c r="AE46" s="1290"/>
      <c r="AF46" s="1290"/>
      <c r="AG46" s="1290"/>
      <c r="AH46" s="228"/>
    </row>
    <row r="47" spans="1:34" ht="16.5" customHeight="1" x14ac:dyDescent="0.4">
      <c r="A47" s="228"/>
      <c r="B47" s="1290"/>
      <c r="C47" s="1290"/>
      <c r="D47" s="1290"/>
      <c r="E47" s="1290"/>
      <c r="F47" s="1290"/>
      <c r="G47" s="1290"/>
      <c r="H47" s="1290"/>
      <c r="I47" s="1290"/>
      <c r="J47" s="1290"/>
      <c r="K47" s="1290"/>
      <c r="L47" s="1290"/>
      <c r="M47" s="1290"/>
      <c r="N47" s="1290"/>
      <c r="O47" s="1290"/>
      <c r="P47" s="1290"/>
      <c r="Q47" s="1290"/>
      <c r="R47" s="1290"/>
      <c r="S47" s="1290"/>
      <c r="T47" s="1290"/>
      <c r="U47" s="1290"/>
      <c r="V47" s="1290"/>
      <c r="W47" s="1290"/>
      <c r="X47" s="1290"/>
      <c r="Y47" s="1290"/>
      <c r="Z47" s="1290"/>
      <c r="AA47" s="1290"/>
      <c r="AB47" s="1290"/>
      <c r="AC47" s="1290"/>
      <c r="AD47" s="1290"/>
      <c r="AE47" s="1290"/>
      <c r="AF47" s="1290"/>
      <c r="AG47" s="1290"/>
      <c r="AH47" s="228"/>
    </row>
    <row r="48" spans="1:34" ht="21" customHeight="1" x14ac:dyDescent="0.4"/>
    <row r="49" s="225" customFormat="1" ht="21" customHeight="1" x14ac:dyDescent="0.4"/>
    <row r="50" s="225" customFormat="1" ht="21" customHeight="1" x14ac:dyDescent="0.4"/>
    <row r="51" s="225" customFormat="1" ht="21" customHeight="1" x14ac:dyDescent="0.4"/>
    <row r="52" s="225" customFormat="1" ht="21" customHeight="1" x14ac:dyDescent="0.4"/>
    <row r="53" s="225" customFormat="1" ht="21" customHeight="1" x14ac:dyDescent="0.4"/>
    <row r="54" s="225" customFormat="1" ht="21" customHeight="1" x14ac:dyDescent="0.4"/>
    <row r="55" s="225" customFormat="1" ht="21" customHeight="1" x14ac:dyDescent="0.4"/>
    <row r="56" s="225" customFormat="1" ht="21" customHeight="1" x14ac:dyDescent="0.4"/>
    <row r="57" s="225" customFormat="1" ht="21" customHeight="1" x14ac:dyDescent="0.4"/>
    <row r="58" s="225" customFormat="1" ht="21" customHeight="1" x14ac:dyDescent="0.4"/>
    <row r="59" s="225" customFormat="1" ht="21" customHeight="1" x14ac:dyDescent="0.4"/>
    <row r="60" s="225" customFormat="1" ht="21" customHeight="1" x14ac:dyDescent="0.4"/>
    <row r="61" s="225" customFormat="1" ht="21" customHeight="1" x14ac:dyDescent="0.4"/>
    <row r="62" s="225" customFormat="1" ht="21" customHeight="1" x14ac:dyDescent="0.4"/>
    <row r="63" s="225" customFormat="1" ht="21" customHeight="1" x14ac:dyDescent="0.4"/>
    <row r="64" s="225" customFormat="1" ht="21" customHeight="1" x14ac:dyDescent="0.4"/>
    <row r="65" s="225" customFormat="1" ht="21" customHeight="1" x14ac:dyDescent="0.4"/>
    <row r="66" s="225" customFormat="1" ht="21" customHeight="1" x14ac:dyDescent="0.4"/>
    <row r="67" s="225" customFormat="1" ht="21" customHeight="1" x14ac:dyDescent="0.4"/>
    <row r="68" s="225" customFormat="1" ht="21" customHeight="1" x14ac:dyDescent="0.4"/>
    <row r="69" s="225" customFormat="1" ht="21" customHeight="1" x14ac:dyDescent="0.4"/>
    <row r="70" s="225" customFormat="1" ht="21" customHeight="1" x14ac:dyDescent="0.4"/>
    <row r="71" s="225" customFormat="1" ht="21" customHeight="1" x14ac:dyDescent="0.4"/>
    <row r="72" s="225" customFormat="1" ht="21" customHeight="1" x14ac:dyDescent="0.4"/>
    <row r="73" s="225" customFormat="1" ht="21" customHeight="1" x14ac:dyDescent="0.4"/>
    <row r="74" s="225" customFormat="1" ht="21" customHeight="1" x14ac:dyDescent="0.4"/>
    <row r="75" s="225" customFormat="1" ht="21" customHeight="1" x14ac:dyDescent="0.4"/>
    <row r="76" s="225" customFormat="1" ht="21" customHeight="1" x14ac:dyDescent="0.4"/>
    <row r="77" s="225" customFormat="1" ht="21" customHeight="1" x14ac:dyDescent="0.4"/>
    <row r="78" s="225" customFormat="1" ht="21" customHeight="1" x14ac:dyDescent="0.4"/>
    <row r="79" s="225" customFormat="1" ht="21" customHeight="1" x14ac:dyDescent="0.4"/>
    <row r="80" s="225" customFormat="1" ht="21" customHeight="1" x14ac:dyDescent="0.4"/>
    <row r="81" s="225" customFormat="1" ht="21" customHeight="1" x14ac:dyDescent="0.4"/>
    <row r="82" s="225" customFormat="1" ht="21" customHeight="1" x14ac:dyDescent="0.4"/>
    <row r="83" s="225" customFormat="1" ht="21" customHeight="1" x14ac:dyDescent="0.4"/>
    <row r="84" s="225" customFormat="1" ht="21" customHeight="1" x14ac:dyDescent="0.4"/>
    <row r="85" s="225" customFormat="1" ht="21" customHeight="1" x14ac:dyDescent="0.4"/>
    <row r="86" s="225" customFormat="1" ht="21" customHeight="1" x14ac:dyDescent="0.4"/>
    <row r="87" s="225" customFormat="1" ht="21" customHeight="1" x14ac:dyDescent="0.4"/>
    <row r="88" s="225" customFormat="1" ht="21" customHeight="1" x14ac:dyDescent="0.4"/>
    <row r="89" s="225" customFormat="1" ht="21" customHeight="1" x14ac:dyDescent="0.4"/>
    <row r="90" s="225" customFormat="1" ht="21" customHeight="1" x14ac:dyDescent="0.4"/>
    <row r="91" s="225" customFormat="1" ht="21" customHeight="1" x14ac:dyDescent="0.4"/>
    <row r="92" s="225" customFormat="1" ht="21" customHeight="1" x14ac:dyDescent="0.4"/>
    <row r="93" s="225" customFormat="1" ht="21" customHeight="1" x14ac:dyDescent="0.4"/>
    <row r="94" s="225" customFormat="1" ht="21" customHeight="1" x14ac:dyDescent="0.4"/>
    <row r="95" s="225" customFormat="1" ht="21" customHeight="1" x14ac:dyDescent="0.4"/>
    <row r="96" s="225" customFormat="1" ht="21" customHeight="1" x14ac:dyDescent="0.4"/>
    <row r="97" s="225" customFormat="1" ht="21" customHeight="1" x14ac:dyDescent="0.4"/>
    <row r="98" s="225" customFormat="1" ht="21" customHeight="1" x14ac:dyDescent="0.4"/>
    <row r="99" s="225" customFormat="1" ht="21" customHeight="1" x14ac:dyDescent="0.4"/>
    <row r="100" s="225" customFormat="1" ht="21" customHeight="1" x14ac:dyDescent="0.4"/>
    <row r="101" s="225" customFormat="1" ht="21" customHeight="1" x14ac:dyDescent="0.4"/>
    <row r="102" s="225" customFormat="1" ht="21" customHeight="1" x14ac:dyDescent="0.4"/>
    <row r="103" s="225" customFormat="1" ht="21" customHeight="1" x14ac:dyDescent="0.4"/>
    <row r="104" s="225" customFormat="1" ht="21" customHeight="1" x14ac:dyDescent="0.4"/>
    <row r="105" s="225" customFormat="1" ht="21" customHeight="1" x14ac:dyDescent="0.4"/>
    <row r="106" s="225" customFormat="1" ht="21" customHeight="1" x14ac:dyDescent="0.4"/>
    <row r="107" s="225" customFormat="1" ht="21" customHeight="1" x14ac:dyDescent="0.4"/>
    <row r="108" s="225" customFormat="1" ht="21" customHeight="1" x14ac:dyDescent="0.4"/>
    <row r="109" s="225" customFormat="1" ht="21" customHeight="1" x14ac:dyDescent="0.4"/>
    <row r="110" s="225" customFormat="1" ht="21" customHeight="1" x14ac:dyDescent="0.4"/>
    <row r="111" s="225" customFormat="1" ht="21" customHeight="1" x14ac:dyDescent="0.4"/>
    <row r="112" s="225" customFormat="1" ht="21" customHeight="1" x14ac:dyDescent="0.4"/>
    <row r="113" s="225" customFormat="1" ht="21" customHeight="1" x14ac:dyDescent="0.4"/>
    <row r="114" s="225" customFormat="1" ht="21" customHeight="1" x14ac:dyDescent="0.4"/>
    <row r="115" s="225" customFormat="1" ht="21" customHeight="1" x14ac:dyDescent="0.4"/>
    <row r="116" s="225" customFormat="1" ht="21" customHeight="1" x14ac:dyDescent="0.4"/>
    <row r="117" s="225" customFormat="1" ht="21" customHeight="1" x14ac:dyDescent="0.4"/>
    <row r="118" s="225" customFormat="1" ht="21" customHeight="1" x14ac:dyDescent="0.4"/>
    <row r="119" s="225" customFormat="1" ht="21" customHeight="1" x14ac:dyDescent="0.4"/>
    <row r="120" s="225" customFormat="1" ht="21" customHeight="1" x14ac:dyDescent="0.4"/>
    <row r="121" s="225" customFormat="1" ht="21" customHeight="1" x14ac:dyDescent="0.4"/>
    <row r="122" s="225" customFormat="1" ht="21" customHeight="1" x14ac:dyDescent="0.4"/>
    <row r="123" s="225" customFormat="1" ht="21" customHeight="1" x14ac:dyDescent="0.4"/>
    <row r="124" s="225" customFormat="1" ht="21" customHeight="1" x14ac:dyDescent="0.4"/>
    <row r="125" s="225" customFormat="1" ht="21" customHeight="1" x14ac:dyDescent="0.4"/>
    <row r="126" s="225" customFormat="1" ht="21" customHeight="1" x14ac:dyDescent="0.4"/>
    <row r="127" s="225" customFormat="1" ht="21" customHeight="1" x14ac:dyDescent="0.4"/>
    <row r="128" s="225" customFormat="1" ht="21" customHeight="1" x14ac:dyDescent="0.4"/>
    <row r="129" s="225" customFormat="1" ht="21" customHeight="1" x14ac:dyDescent="0.4"/>
    <row r="130" s="225" customFormat="1" ht="21" customHeight="1" x14ac:dyDescent="0.4"/>
    <row r="131" s="225" customFormat="1" ht="21" customHeight="1" x14ac:dyDescent="0.4"/>
    <row r="132" s="225" customFormat="1" ht="21" customHeight="1" x14ac:dyDescent="0.4"/>
    <row r="133" s="225" customFormat="1" ht="21" customHeight="1" x14ac:dyDescent="0.4"/>
    <row r="134" s="225" customFormat="1" ht="21" customHeight="1" x14ac:dyDescent="0.4"/>
    <row r="135" s="225" customFormat="1" ht="21" customHeight="1" x14ac:dyDescent="0.4"/>
    <row r="136" s="225" customFormat="1" ht="21" customHeight="1" x14ac:dyDescent="0.4"/>
    <row r="137" s="225" customFormat="1" ht="21" customHeight="1" x14ac:dyDescent="0.4"/>
    <row r="138" s="225" customFormat="1" ht="21" customHeight="1" x14ac:dyDescent="0.4"/>
    <row r="139" s="225" customFormat="1" ht="21" customHeight="1" x14ac:dyDescent="0.4"/>
    <row r="140" s="225" customFormat="1" ht="21" customHeight="1" x14ac:dyDescent="0.4"/>
    <row r="141" s="225" customFormat="1" ht="21" customHeight="1" x14ac:dyDescent="0.4"/>
    <row r="142" s="225" customFormat="1" ht="21" customHeight="1" x14ac:dyDescent="0.4"/>
    <row r="143" s="225" customFormat="1" ht="21" customHeight="1" x14ac:dyDescent="0.4"/>
    <row r="144" s="225" customFormat="1" ht="21" customHeight="1" x14ac:dyDescent="0.4"/>
    <row r="145" s="225" customFormat="1" ht="21" customHeight="1" x14ac:dyDescent="0.4"/>
    <row r="146" s="225" customFormat="1" ht="21" customHeight="1" x14ac:dyDescent="0.4"/>
    <row r="147" s="225" customFormat="1" ht="21" customHeight="1" x14ac:dyDescent="0.4"/>
    <row r="148" s="225" customFormat="1" ht="21" customHeight="1" x14ac:dyDescent="0.4"/>
    <row r="149" s="225" customFormat="1" ht="21" customHeight="1" x14ac:dyDescent="0.4"/>
    <row r="150" s="225" customFormat="1" ht="21" customHeight="1" x14ac:dyDescent="0.4"/>
    <row r="151" s="225" customFormat="1" ht="21" customHeight="1" x14ac:dyDescent="0.4"/>
    <row r="152" s="225" customFormat="1" ht="21" customHeight="1" x14ac:dyDescent="0.4"/>
    <row r="153" s="225" customFormat="1" ht="21" customHeight="1" x14ac:dyDescent="0.4"/>
    <row r="154" s="225" customFormat="1" ht="21" customHeight="1" x14ac:dyDescent="0.4"/>
    <row r="155" s="225" customFormat="1" ht="21" customHeight="1" x14ac:dyDescent="0.4"/>
    <row r="156" s="225" customFormat="1" ht="21" customHeight="1" x14ac:dyDescent="0.4"/>
    <row r="157" s="225" customFormat="1" ht="21" customHeight="1" x14ac:dyDescent="0.4"/>
    <row r="158" s="225" customFormat="1" ht="21" customHeight="1" x14ac:dyDescent="0.4"/>
    <row r="159" s="225" customFormat="1" ht="21" customHeight="1" x14ac:dyDescent="0.4"/>
    <row r="160" s="225" customFormat="1" ht="21" customHeight="1" x14ac:dyDescent="0.4"/>
    <row r="161" s="225" customFormat="1" ht="21" customHeight="1" x14ac:dyDescent="0.4"/>
    <row r="162" s="225" customFormat="1" ht="21" customHeight="1" x14ac:dyDescent="0.4"/>
    <row r="163" s="225" customFormat="1" ht="21" customHeight="1" x14ac:dyDescent="0.4"/>
    <row r="164" s="225" customFormat="1" ht="21" customHeight="1" x14ac:dyDescent="0.4"/>
    <row r="165" s="225" customFormat="1" ht="21" customHeight="1" x14ac:dyDescent="0.4"/>
    <row r="166" s="225" customFormat="1" ht="21" customHeight="1" x14ac:dyDescent="0.4"/>
    <row r="167" s="225" customFormat="1" ht="21" customHeight="1" x14ac:dyDescent="0.4"/>
    <row r="168" s="225" customFormat="1" ht="21" customHeight="1" x14ac:dyDescent="0.4"/>
    <row r="169" s="225" customFormat="1" ht="21" customHeight="1" x14ac:dyDescent="0.4"/>
    <row r="170" s="225" customFormat="1" ht="21" customHeight="1" x14ac:dyDescent="0.4"/>
    <row r="171" s="225" customFormat="1" ht="21" customHeight="1" x14ac:dyDescent="0.4"/>
    <row r="172" s="225" customFormat="1" ht="21" customHeight="1" x14ac:dyDescent="0.4"/>
    <row r="173" s="225" customFormat="1" ht="21" customHeight="1" x14ac:dyDescent="0.4"/>
    <row r="174" s="225" customFormat="1" ht="21" customHeight="1" x14ac:dyDescent="0.4"/>
    <row r="175" s="225" customFormat="1" ht="21" customHeight="1" x14ac:dyDescent="0.4"/>
    <row r="176" s="225" customFormat="1" ht="21" customHeight="1" x14ac:dyDescent="0.4"/>
    <row r="177" s="225" customFormat="1" ht="21" customHeight="1" x14ac:dyDescent="0.4"/>
    <row r="178" s="225" customFormat="1" ht="21" customHeight="1" x14ac:dyDescent="0.4"/>
    <row r="179" s="225" customFormat="1" ht="21" customHeight="1" x14ac:dyDescent="0.4"/>
    <row r="180" s="225" customFormat="1" ht="21" customHeight="1" x14ac:dyDescent="0.4"/>
    <row r="181" s="225" customFormat="1" ht="21" customHeight="1" x14ac:dyDescent="0.4"/>
    <row r="182" s="225" customFormat="1" ht="21" customHeight="1" x14ac:dyDescent="0.4"/>
    <row r="183" s="225" customFormat="1" ht="21" customHeight="1" x14ac:dyDescent="0.4"/>
    <row r="184" s="225" customFormat="1" ht="21" customHeight="1" x14ac:dyDescent="0.4"/>
    <row r="185" s="225" customFormat="1" ht="21" customHeight="1" x14ac:dyDescent="0.4"/>
    <row r="186" s="225" customFormat="1" ht="21" customHeight="1" x14ac:dyDescent="0.4"/>
    <row r="187" s="225" customFormat="1" ht="21" customHeight="1" x14ac:dyDescent="0.4"/>
    <row r="188" s="225" customFormat="1" ht="21" customHeight="1" x14ac:dyDescent="0.4"/>
    <row r="189" s="225" customFormat="1" ht="21" customHeight="1" x14ac:dyDescent="0.4"/>
    <row r="190" s="225" customFormat="1" ht="21" customHeight="1" x14ac:dyDescent="0.4"/>
    <row r="191" s="225" customFormat="1" ht="21" customHeight="1" x14ac:dyDescent="0.4"/>
    <row r="192" s="225" customFormat="1" ht="21" customHeight="1" x14ac:dyDescent="0.4"/>
    <row r="193" s="225" customFormat="1" ht="21" customHeight="1" x14ac:dyDescent="0.4"/>
    <row r="194" s="225" customFormat="1" ht="21" customHeight="1" x14ac:dyDescent="0.4"/>
    <row r="195" s="225" customFormat="1" ht="21" customHeight="1" x14ac:dyDescent="0.4"/>
    <row r="196" s="225" customFormat="1" ht="21" customHeight="1" x14ac:dyDescent="0.4"/>
    <row r="197" s="225" customFormat="1" ht="21" customHeight="1" x14ac:dyDescent="0.4"/>
    <row r="198" s="225" customFormat="1" ht="21" customHeight="1" x14ac:dyDescent="0.4"/>
    <row r="199" s="225" customFormat="1" ht="21" customHeight="1" x14ac:dyDescent="0.4"/>
    <row r="200" s="225" customFormat="1" ht="21" customHeight="1" x14ac:dyDescent="0.4"/>
    <row r="201" s="225" customFormat="1" ht="21" customHeight="1" x14ac:dyDescent="0.4"/>
    <row r="202" s="225" customFormat="1" ht="21" customHeight="1" x14ac:dyDescent="0.4"/>
    <row r="203" s="225" customFormat="1" ht="21" customHeight="1" x14ac:dyDescent="0.4"/>
    <row r="204" s="225" customFormat="1" ht="21" customHeight="1" x14ac:dyDescent="0.4"/>
    <row r="205" s="225" customFormat="1" ht="21" customHeight="1" x14ac:dyDescent="0.4"/>
    <row r="206" s="225" customFormat="1" ht="21" customHeight="1" x14ac:dyDescent="0.4"/>
    <row r="207" s="225" customFormat="1" ht="21" customHeight="1" x14ac:dyDescent="0.4"/>
    <row r="208" s="225" customFormat="1" ht="21" customHeight="1" x14ac:dyDescent="0.4"/>
    <row r="209" s="225" customFormat="1" ht="21" customHeight="1" x14ac:dyDescent="0.4"/>
    <row r="210" s="225" customFormat="1" ht="21" customHeight="1" x14ac:dyDescent="0.4"/>
    <row r="211" s="225" customFormat="1" ht="21" customHeight="1" x14ac:dyDescent="0.4"/>
    <row r="212" s="225" customFormat="1" ht="21" customHeight="1" x14ac:dyDescent="0.4"/>
    <row r="213" s="225" customFormat="1" ht="21" customHeight="1" x14ac:dyDescent="0.4"/>
    <row r="214" s="225" customFormat="1" ht="21" customHeight="1" x14ac:dyDescent="0.4"/>
    <row r="215" s="225" customFormat="1" ht="21" customHeight="1" x14ac:dyDescent="0.4"/>
    <row r="216" s="225" customFormat="1" ht="21" customHeight="1" x14ac:dyDescent="0.4"/>
    <row r="217" s="225" customFormat="1" ht="21" customHeight="1" x14ac:dyDescent="0.4"/>
    <row r="218" s="225" customFormat="1" ht="21" customHeight="1" x14ac:dyDescent="0.4"/>
    <row r="219" s="225" customFormat="1" ht="21" customHeight="1" x14ac:dyDescent="0.4"/>
    <row r="220" s="225" customFormat="1" ht="21" customHeight="1" x14ac:dyDescent="0.4"/>
    <row r="221" s="225" customFormat="1" ht="21" customHeight="1" x14ac:dyDescent="0.4"/>
    <row r="222" s="225" customFormat="1" ht="21" customHeight="1" x14ac:dyDescent="0.4"/>
    <row r="223" s="225" customFormat="1" ht="21" customHeight="1" x14ac:dyDescent="0.4"/>
    <row r="224" s="225" customFormat="1" ht="21" customHeight="1" x14ac:dyDescent="0.4"/>
    <row r="225" s="225" customFormat="1" ht="21" customHeight="1" x14ac:dyDescent="0.4"/>
    <row r="226" s="225" customFormat="1" ht="21" customHeight="1" x14ac:dyDescent="0.4"/>
    <row r="227" s="225" customFormat="1" ht="21" customHeight="1" x14ac:dyDescent="0.4"/>
    <row r="228" s="225" customFormat="1" ht="21" customHeight="1" x14ac:dyDescent="0.4"/>
    <row r="229" s="225" customFormat="1" ht="21" customHeight="1" x14ac:dyDescent="0.4"/>
    <row r="230" s="225" customFormat="1" ht="21" customHeight="1" x14ac:dyDescent="0.4"/>
    <row r="231" s="225" customFormat="1" ht="21" customHeight="1" x14ac:dyDescent="0.4"/>
    <row r="232" s="225" customFormat="1" ht="21" customHeight="1" x14ac:dyDescent="0.4"/>
    <row r="233" s="225" customFormat="1" ht="21" customHeight="1" x14ac:dyDescent="0.4"/>
    <row r="234" s="225" customFormat="1" ht="21" customHeight="1" x14ac:dyDescent="0.4"/>
    <row r="235" s="225" customFormat="1" ht="21" customHeight="1" x14ac:dyDescent="0.4"/>
    <row r="236" s="225" customFormat="1" ht="21" customHeight="1" x14ac:dyDescent="0.4"/>
    <row r="237" s="225" customFormat="1" ht="21" customHeight="1" x14ac:dyDescent="0.4"/>
    <row r="238" s="225" customFormat="1" ht="21" customHeight="1" x14ac:dyDescent="0.4"/>
    <row r="239" s="225" customFormat="1" ht="21" customHeight="1" x14ac:dyDescent="0.4"/>
    <row r="240" s="225" customFormat="1" ht="21" customHeight="1" x14ac:dyDescent="0.4"/>
    <row r="241" s="225" customFormat="1" ht="21" customHeight="1" x14ac:dyDescent="0.4"/>
    <row r="242" s="225" customFormat="1" ht="21" customHeight="1" x14ac:dyDescent="0.4"/>
    <row r="243" s="225" customFormat="1" ht="21" customHeight="1" x14ac:dyDescent="0.4"/>
    <row r="244" s="225" customFormat="1" ht="21" customHeight="1" x14ac:dyDescent="0.4"/>
    <row r="245" s="225" customFormat="1" ht="21" customHeight="1" x14ac:dyDescent="0.4"/>
    <row r="246" s="225" customFormat="1" ht="21" customHeight="1" x14ac:dyDescent="0.4"/>
    <row r="247" s="225" customFormat="1" ht="21" customHeight="1" x14ac:dyDescent="0.4"/>
    <row r="248" s="225" customFormat="1" ht="21" customHeight="1" x14ac:dyDescent="0.4"/>
    <row r="249" s="225" customFormat="1" ht="21" customHeight="1" x14ac:dyDescent="0.4"/>
    <row r="250" s="225" customFormat="1" ht="21" customHeight="1" x14ac:dyDescent="0.4"/>
    <row r="251" s="225" customFormat="1" ht="21" customHeight="1" x14ac:dyDescent="0.4"/>
    <row r="252" s="225" customFormat="1" ht="21" customHeight="1" x14ac:dyDescent="0.4"/>
    <row r="253" s="225" customFormat="1" ht="21" customHeight="1" x14ac:dyDescent="0.4"/>
    <row r="254" s="225" customFormat="1" ht="21" customHeight="1" x14ac:dyDescent="0.4"/>
    <row r="255" s="225" customFormat="1" ht="21" customHeight="1" x14ac:dyDescent="0.4"/>
    <row r="256" s="225" customFormat="1" ht="21" customHeight="1" x14ac:dyDescent="0.4"/>
    <row r="257" s="225" customFormat="1" ht="21" customHeight="1" x14ac:dyDescent="0.4"/>
    <row r="258" s="225" customFormat="1" ht="21" customHeight="1" x14ac:dyDescent="0.4"/>
    <row r="259" s="225" customFormat="1" ht="21" customHeight="1" x14ac:dyDescent="0.4"/>
    <row r="260" s="225" customFormat="1" ht="21" customHeight="1" x14ac:dyDescent="0.4"/>
    <row r="261" s="225" customFormat="1" ht="21" customHeight="1" x14ac:dyDescent="0.4"/>
    <row r="262" s="225" customFormat="1" ht="21" customHeight="1" x14ac:dyDescent="0.4"/>
    <row r="263" s="225" customFormat="1" ht="21" customHeight="1" x14ac:dyDescent="0.4"/>
    <row r="264" s="225" customFormat="1" ht="21" customHeight="1" x14ac:dyDescent="0.4"/>
    <row r="265" s="225" customFormat="1" ht="21" customHeight="1" x14ac:dyDescent="0.4"/>
    <row r="266" s="225" customFormat="1" ht="21" customHeight="1" x14ac:dyDescent="0.4"/>
    <row r="267" s="225" customFormat="1" ht="21" customHeight="1" x14ac:dyDescent="0.4"/>
    <row r="268" s="225" customFormat="1" ht="21" customHeight="1" x14ac:dyDescent="0.4"/>
    <row r="269" s="225" customFormat="1" ht="21" customHeight="1" x14ac:dyDescent="0.4"/>
    <row r="270" s="225" customFormat="1" ht="21" customHeight="1" x14ac:dyDescent="0.4"/>
    <row r="271" s="225" customFormat="1" ht="21" customHeight="1" x14ac:dyDescent="0.4"/>
    <row r="272" s="225" customFormat="1" ht="21" customHeight="1" x14ac:dyDescent="0.4"/>
    <row r="273" s="225" customFormat="1" ht="21" customHeight="1" x14ac:dyDescent="0.4"/>
    <row r="274" s="225" customFormat="1" ht="21" customHeight="1" x14ac:dyDescent="0.4"/>
    <row r="275" s="225" customFormat="1" ht="21" customHeight="1" x14ac:dyDescent="0.4"/>
    <row r="276" s="225" customFormat="1" ht="21" customHeight="1" x14ac:dyDescent="0.4"/>
    <row r="277" s="225" customFormat="1" ht="21" customHeight="1" x14ac:dyDescent="0.4"/>
    <row r="278" s="225" customFormat="1" ht="21" customHeight="1" x14ac:dyDescent="0.4"/>
    <row r="279" s="225" customFormat="1" ht="21" customHeight="1" x14ac:dyDescent="0.4"/>
    <row r="280" s="225" customFormat="1" ht="21" customHeight="1" x14ac:dyDescent="0.4"/>
    <row r="281" s="225" customFormat="1" ht="21" customHeight="1" x14ac:dyDescent="0.4"/>
    <row r="282" s="225" customFormat="1" ht="21" customHeight="1" x14ac:dyDescent="0.4"/>
    <row r="283" s="225" customFormat="1" ht="21" customHeight="1" x14ac:dyDescent="0.4"/>
    <row r="284" s="225" customFormat="1" ht="21" customHeight="1" x14ac:dyDescent="0.4"/>
    <row r="285" s="225" customFormat="1" ht="21" customHeight="1" x14ac:dyDescent="0.4"/>
    <row r="286" s="225" customFormat="1" ht="21" customHeight="1" x14ac:dyDescent="0.4"/>
    <row r="287" s="225" customFormat="1" ht="21" customHeight="1" x14ac:dyDescent="0.4"/>
    <row r="288" s="225" customFormat="1" ht="21" customHeight="1" x14ac:dyDescent="0.4"/>
    <row r="289" s="225" customFormat="1" ht="21" customHeight="1" x14ac:dyDescent="0.4"/>
    <row r="290" s="225" customFormat="1" ht="21" customHeight="1" x14ac:dyDescent="0.4"/>
    <row r="291" s="225" customFormat="1" ht="21" customHeight="1" x14ac:dyDescent="0.4"/>
    <row r="292" s="225" customFormat="1" ht="21" customHeight="1" x14ac:dyDescent="0.4"/>
    <row r="293" s="225" customFormat="1" ht="21" customHeight="1" x14ac:dyDescent="0.4"/>
    <row r="294" s="225" customFormat="1" ht="21" customHeight="1" x14ac:dyDescent="0.4"/>
    <row r="295" s="225" customFormat="1" ht="21" customHeight="1" x14ac:dyDescent="0.4"/>
    <row r="296" s="225" customFormat="1" ht="21" customHeight="1" x14ac:dyDescent="0.4"/>
    <row r="297" s="225" customFormat="1" ht="21" customHeight="1" x14ac:dyDescent="0.4"/>
    <row r="298" s="225" customFormat="1" ht="21" customHeight="1" x14ac:dyDescent="0.4"/>
    <row r="299" s="225" customFormat="1" ht="21" customHeight="1" x14ac:dyDescent="0.4"/>
    <row r="300" s="225" customFormat="1" ht="21" customHeight="1" x14ac:dyDescent="0.4"/>
    <row r="301" s="225" customFormat="1" ht="21" customHeight="1" x14ac:dyDescent="0.4"/>
    <row r="302" s="225" customFormat="1" ht="21" customHeight="1" x14ac:dyDescent="0.4"/>
    <row r="303" s="225" customFormat="1" ht="21" customHeight="1" x14ac:dyDescent="0.4"/>
    <row r="304" s="225" customFormat="1" ht="21" customHeight="1" x14ac:dyDescent="0.4"/>
    <row r="305" s="225" customFormat="1" ht="21" customHeight="1" x14ac:dyDescent="0.4"/>
    <row r="306" s="225" customFormat="1" ht="21" customHeight="1" x14ac:dyDescent="0.4"/>
    <row r="307" s="225" customFormat="1" ht="21" customHeight="1" x14ac:dyDescent="0.4"/>
    <row r="308" s="225" customFormat="1" ht="21" customHeight="1" x14ac:dyDescent="0.4"/>
    <row r="309" s="225" customFormat="1" ht="21" customHeight="1" x14ac:dyDescent="0.4"/>
    <row r="310" s="225" customFormat="1" ht="21" customHeight="1" x14ac:dyDescent="0.4"/>
    <row r="311" s="225" customFormat="1" ht="21" customHeight="1" x14ac:dyDescent="0.4"/>
    <row r="312" s="225" customFormat="1" ht="21" customHeight="1" x14ac:dyDescent="0.4"/>
    <row r="313" s="225" customFormat="1" ht="21" customHeight="1" x14ac:dyDescent="0.4"/>
    <row r="314" s="225" customFormat="1" ht="21" customHeight="1" x14ac:dyDescent="0.4"/>
    <row r="315" s="225" customFormat="1" ht="21" customHeight="1" x14ac:dyDescent="0.4"/>
    <row r="316" s="225" customFormat="1" ht="21" customHeight="1" x14ac:dyDescent="0.4"/>
    <row r="317" s="225" customFormat="1" ht="21" customHeight="1" x14ac:dyDescent="0.4"/>
    <row r="318" s="225" customFormat="1" ht="21" customHeight="1" x14ac:dyDescent="0.4"/>
    <row r="319" s="225" customFormat="1" ht="21" customHeight="1" x14ac:dyDescent="0.4"/>
    <row r="320" s="225" customFormat="1" ht="21" customHeight="1" x14ac:dyDescent="0.4"/>
    <row r="321" s="225" customFormat="1" ht="21" customHeight="1" x14ac:dyDescent="0.4"/>
    <row r="322" s="225" customFormat="1" ht="21" customHeight="1" x14ac:dyDescent="0.4"/>
    <row r="323" s="225" customFormat="1" ht="21" customHeight="1" x14ac:dyDescent="0.4"/>
    <row r="324" s="225" customFormat="1" ht="21" customHeight="1" x14ac:dyDescent="0.4"/>
    <row r="325" s="225" customFormat="1" ht="21" customHeight="1" x14ac:dyDescent="0.4"/>
    <row r="326" s="225" customFormat="1" ht="21" customHeight="1" x14ac:dyDescent="0.4"/>
    <row r="327" s="225" customFormat="1" ht="21" customHeight="1" x14ac:dyDescent="0.4"/>
    <row r="328" s="225" customFormat="1" ht="21" customHeight="1" x14ac:dyDescent="0.4"/>
    <row r="329" s="225" customFormat="1" ht="21" customHeight="1" x14ac:dyDescent="0.4"/>
    <row r="330" s="225" customFormat="1" ht="21" customHeight="1" x14ac:dyDescent="0.4"/>
    <row r="331" s="225" customFormat="1" ht="21" customHeight="1" x14ac:dyDescent="0.4"/>
    <row r="332" s="225" customFormat="1" ht="21" customHeight="1" x14ac:dyDescent="0.4"/>
    <row r="333" s="225" customFormat="1" ht="21" customHeight="1" x14ac:dyDescent="0.4"/>
    <row r="334" s="225" customFormat="1" ht="21" customHeight="1" x14ac:dyDescent="0.4"/>
    <row r="335" s="225" customFormat="1" ht="21" customHeight="1" x14ac:dyDescent="0.4"/>
    <row r="336" s="225" customFormat="1" ht="21" customHeight="1" x14ac:dyDescent="0.4"/>
    <row r="337" s="225" customFormat="1" ht="21" customHeight="1" x14ac:dyDescent="0.4"/>
    <row r="338" s="225" customFormat="1" ht="21" customHeight="1" x14ac:dyDescent="0.4"/>
    <row r="339" s="225" customFormat="1" ht="21" customHeight="1" x14ac:dyDescent="0.4"/>
    <row r="340" s="225" customFormat="1" ht="21" customHeight="1" x14ac:dyDescent="0.4"/>
    <row r="341" s="225" customFormat="1" ht="21" customHeight="1" x14ac:dyDescent="0.4"/>
    <row r="342" s="225" customFormat="1" ht="21" customHeight="1" x14ac:dyDescent="0.4"/>
    <row r="343" s="225" customFormat="1" ht="21" customHeight="1" x14ac:dyDescent="0.4"/>
    <row r="344" s="225" customFormat="1" ht="21" customHeight="1" x14ac:dyDescent="0.4"/>
    <row r="345" s="225" customFormat="1" ht="21" customHeight="1" x14ac:dyDescent="0.4"/>
    <row r="346" s="225" customFormat="1" ht="21" customHeight="1" x14ac:dyDescent="0.4"/>
    <row r="347" s="225" customFormat="1" ht="21" customHeight="1" x14ac:dyDescent="0.4"/>
    <row r="348" s="225" customFormat="1" ht="21" customHeight="1" x14ac:dyDescent="0.4"/>
    <row r="349" s="225" customFormat="1" ht="21" customHeight="1" x14ac:dyDescent="0.4"/>
    <row r="350" s="225" customFormat="1" ht="21" customHeight="1" x14ac:dyDescent="0.4"/>
    <row r="351" s="225" customFormat="1" ht="21" customHeight="1" x14ac:dyDescent="0.4"/>
    <row r="352" s="225" customFormat="1" ht="21" customHeight="1" x14ac:dyDescent="0.4"/>
    <row r="353" s="225" customFormat="1" ht="21" customHeight="1" x14ac:dyDescent="0.4"/>
    <row r="354" s="225" customFormat="1" ht="21" customHeight="1" x14ac:dyDescent="0.4"/>
    <row r="355" s="225" customFormat="1" ht="21" customHeight="1" x14ac:dyDescent="0.4"/>
  </sheetData>
  <mergeCells count="99">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B8:M8"/>
    <mergeCell ref="N8:AG8"/>
    <mergeCell ref="Z2:AH2"/>
    <mergeCell ref="B4:AG4"/>
    <mergeCell ref="B5:AG5"/>
    <mergeCell ref="B7:M7"/>
    <mergeCell ref="N7:AG7"/>
  </mergeCells>
  <phoneticPr fontId="3"/>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1250-1AE3-496C-BD6F-488F25BAFDEA}">
  <sheetPr>
    <tabColor theme="4"/>
  </sheetPr>
  <dimension ref="A1:I20"/>
  <sheetViews>
    <sheetView view="pageBreakPreview" zoomScaleNormal="100" zoomScaleSheetLayoutView="100" workbookViewId="0">
      <selection activeCell="C6" sqref="C6:G6"/>
    </sheetView>
  </sheetViews>
  <sheetFormatPr defaultRowHeight="13.5" x14ac:dyDescent="0.4"/>
  <cols>
    <col min="1" max="1" width="1.25" style="242" customWidth="1"/>
    <col min="2" max="2" width="24.25" style="242" customWidth="1"/>
    <col min="3" max="3" width="4" style="242" customWidth="1"/>
    <col min="4" max="6" width="20.125" style="242" customWidth="1"/>
    <col min="7" max="7" width="3.125" style="242" customWidth="1"/>
    <col min="8" max="8" width="1.75" style="242" customWidth="1"/>
    <col min="9" max="9" width="2.5" style="242" customWidth="1"/>
    <col min="10" max="256" width="9" style="242"/>
    <col min="257" max="257" width="1.25" style="242" customWidth="1"/>
    <col min="258" max="258" width="24.25" style="242" customWidth="1"/>
    <col min="259" max="259" width="4" style="242" customWidth="1"/>
    <col min="260" max="262" width="20.125" style="242" customWidth="1"/>
    <col min="263" max="263" width="3.125" style="242" customWidth="1"/>
    <col min="264" max="264" width="3.75" style="242" customWidth="1"/>
    <col min="265" max="265" width="2.5" style="242" customWidth="1"/>
    <col min="266" max="512" width="9" style="242"/>
    <col min="513" max="513" width="1.25" style="242" customWidth="1"/>
    <col min="514" max="514" width="24.25" style="242" customWidth="1"/>
    <col min="515" max="515" width="4" style="242" customWidth="1"/>
    <col min="516" max="518" width="20.125" style="242" customWidth="1"/>
    <col min="519" max="519" width="3.125" style="242" customWidth="1"/>
    <col min="520" max="520" width="3.75" style="242" customWidth="1"/>
    <col min="521" max="521" width="2.5" style="242" customWidth="1"/>
    <col min="522" max="768" width="9" style="242"/>
    <col min="769" max="769" width="1.25" style="242" customWidth="1"/>
    <col min="770" max="770" width="24.25" style="242" customWidth="1"/>
    <col min="771" max="771" width="4" style="242" customWidth="1"/>
    <col min="772" max="774" width="20.125" style="242" customWidth="1"/>
    <col min="775" max="775" width="3.125" style="242" customWidth="1"/>
    <col min="776" max="776" width="3.75" style="242" customWidth="1"/>
    <col min="777" max="777" width="2.5" style="242" customWidth="1"/>
    <col min="778" max="1024" width="9" style="242"/>
    <col min="1025" max="1025" width="1.25" style="242" customWidth="1"/>
    <col min="1026" max="1026" width="24.25" style="242" customWidth="1"/>
    <col min="1027" max="1027" width="4" style="242" customWidth="1"/>
    <col min="1028" max="1030" width="20.125" style="242" customWidth="1"/>
    <col min="1031" max="1031" width="3.125" style="242" customWidth="1"/>
    <col min="1032" max="1032" width="3.75" style="242" customWidth="1"/>
    <col min="1033" max="1033" width="2.5" style="242" customWidth="1"/>
    <col min="1034" max="1280" width="9" style="242"/>
    <col min="1281" max="1281" width="1.25" style="242" customWidth="1"/>
    <col min="1282" max="1282" width="24.25" style="242" customWidth="1"/>
    <col min="1283" max="1283" width="4" style="242" customWidth="1"/>
    <col min="1284" max="1286" width="20.125" style="242" customWidth="1"/>
    <col min="1287" max="1287" width="3.125" style="242" customWidth="1"/>
    <col min="1288" max="1288" width="3.75" style="242" customWidth="1"/>
    <col min="1289" max="1289" width="2.5" style="242" customWidth="1"/>
    <col min="1290" max="1536" width="9" style="242"/>
    <col min="1537" max="1537" width="1.25" style="242" customWidth="1"/>
    <col min="1538" max="1538" width="24.25" style="242" customWidth="1"/>
    <col min="1539" max="1539" width="4" style="242" customWidth="1"/>
    <col min="1540" max="1542" width="20.125" style="242" customWidth="1"/>
    <col min="1543" max="1543" width="3.125" style="242" customWidth="1"/>
    <col min="1544" max="1544" width="3.75" style="242" customWidth="1"/>
    <col min="1545" max="1545" width="2.5" style="242" customWidth="1"/>
    <col min="1546" max="1792" width="9" style="242"/>
    <col min="1793" max="1793" width="1.25" style="242" customWidth="1"/>
    <col min="1794" max="1794" width="24.25" style="242" customWidth="1"/>
    <col min="1795" max="1795" width="4" style="242" customWidth="1"/>
    <col min="1796" max="1798" width="20.125" style="242" customWidth="1"/>
    <col min="1799" max="1799" width="3.125" style="242" customWidth="1"/>
    <col min="1800" max="1800" width="3.75" style="242" customWidth="1"/>
    <col min="1801" max="1801" width="2.5" style="242" customWidth="1"/>
    <col min="1802" max="2048" width="9" style="242"/>
    <col min="2049" max="2049" width="1.25" style="242" customWidth="1"/>
    <col min="2050" max="2050" width="24.25" style="242" customWidth="1"/>
    <col min="2051" max="2051" width="4" style="242" customWidth="1"/>
    <col min="2052" max="2054" width="20.125" style="242" customWidth="1"/>
    <col min="2055" max="2055" width="3.125" style="242" customWidth="1"/>
    <col min="2056" max="2056" width="3.75" style="242" customWidth="1"/>
    <col min="2057" max="2057" width="2.5" style="242" customWidth="1"/>
    <col min="2058" max="2304" width="9" style="242"/>
    <col min="2305" max="2305" width="1.25" style="242" customWidth="1"/>
    <col min="2306" max="2306" width="24.25" style="242" customWidth="1"/>
    <col min="2307" max="2307" width="4" style="242" customWidth="1"/>
    <col min="2308" max="2310" width="20.125" style="242" customWidth="1"/>
    <col min="2311" max="2311" width="3.125" style="242" customWidth="1"/>
    <col min="2312" max="2312" width="3.75" style="242" customWidth="1"/>
    <col min="2313" max="2313" width="2.5" style="242" customWidth="1"/>
    <col min="2314" max="2560" width="9" style="242"/>
    <col min="2561" max="2561" width="1.25" style="242" customWidth="1"/>
    <col min="2562" max="2562" width="24.25" style="242" customWidth="1"/>
    <col min="2563" max="2563" width="4" style="242" customWidth="1"/>
    <col min="2564" max="2566" width="20.125" style="242" customWidth="1"/>
    <col min="2567" max="2567" width="3.125" style="242" customWidth="1"/>
    <col min="2568" max="2568" width="3.75" style="242" customWidth="1"/>
    <col min="2569" max="2569" width="2.5" style="242" customWidth="1"/>
    <col min="2570" max="2816" width="9" style="242"/>
    <col min="2817" max="2817" width="1.25" style="242" customWidth="1"/>
    <col min="2818" max="2818" width="24.25" style="242" customWidth="1"/>
    <col min="2819" max="2819" width="4" style="242" customWidth="1"/>
    <col min="2820" max="2822" width="20.125" style="242" customWidth="1"/>
    <col min="2823" max="2823" width="3.125" style="242" customWidth="1"/>
    <col min="2824" max="2824" width="3.75" style="242" customWidth="1"/>
    <col min="2825" max="2825" width="2.5" style="242" customWidth="1"/>
    <col min="2826" max="3072" width="9" style="242"/>
    <col min="3073" max="3073" width="1.25" style="242" customWidth="1"/>
    <col min="3074" max="3074" width="24.25" style="242" customWidth="1"/>
    <col min="3075" max="3075" width="4" style="242" customWidth="1"/>
    <col min="3076" max="3078" width="20.125" style="242" customWidth="1"/>
    <col min="3079" max="3079" width="3.125" style="242" customWidth="1"/>
    <col min="3080" max="3080" width="3.75" style="242" customWidth="1"/>
    <col min="3081" max="3081" width="2.5" style="242" customWidth="1"/>
    <col min="3082" max="3328" width="9" style="242"/>
    <col min="3329" max="3329" width="1.25" style="242" customWidth="1"/>
    <col min="3330" max="3330" width="24.25" style="242" customWidth="1"/>
    <col min="3331" max="3331" width="4" style="242" customWidth="1"/>
    <col min="3332" max="3334" width="20.125" style="242" customWidth="1"/>
    <col min="3335" max="3335" width="3.125" style="242" customWidth="1"/>
    <col min="3336" max="3336" width="3.75" style="242" customWidth="1"/>
    <col min="3337" max="3337" width="2.5" style="242" customWidth="1"/>
    <col min="3338" max="3584" width="9" style="242"/>
    <col min="3585" max="3585" width="1.25" style="242" customWidth="1"/>
    <col min="3586" max="3586" width="24.25" style="242" customWidth="1"/>
    <col min="3587" max="3587" width="4" style="242" customWidth="1"/>
    <col min="3588" max="3590" width="20.125" style="242" customWidth="1"/>
    <col min="3591" max="3591" width="3.125" style="242" customWidth="1"/>
    <col min="3592" max="3592" width="3.75" style="242" customWidth="1"/>
    <col min="3593" max="3593" width="2.5" style="242" customWidth="1"/>
    <col min="3594" max="3840" width="9" style="242"/>
    <col min="3841" max="3841" width="1.25" style="242" customWidth="1"/>
    <col min="3842" max="3842" width="24.25" style="242" customWidth="1"/>
    <col min="3843" max="3843" width="4" style="242" customWidth="1"/>
    <col min="3844" max="3846" width="20.125" style="242" customWidth="1"/>
    <col min="3847" max="3847" width="3.125" style="242" customWidth="1"/>
    <col min="3848" max="3848" width="3.75" style="242" customWidth="1"/>
    <col min="3849" max="3849" width="2.5" style="242" customWidth="1"/>
    <col min="3850" max="4096" width="9" style="242"/>
    <col min="4097" max="4097" width="1.25" style="242" customWidth="1"/>
    <col min="4098" max="4098" width="24.25" style="242" customWidth="1"/>
    <col min="4099" max="4099" width="4" style="242" customWidth="1"/>
    <col min="4100" max="4102" width="20.125" style="242" customWidth="1"/>
    <col min="4103" max="4103" width="3.125" style="242" customWidth="1"/>
    <col min="4104" max="4104" width="3.75" style="242" customWidth="1"/>
    <col min="4105" max="4105" width="2.5" style="242" customWidth="1"/>
    <col min="4106" max="4352" width="9" style="242"/>
    <col min="4353" max="4353" width="1.25" style="242" customWidth="1"/>
    <col min="4354" max="4354" width="24.25" style="242" customWidth="1"/>
    <col min="4355" max="4355" width="4" style="242" customWidth="1"/>
    <col min="4356" max="4358" width="20.125" style="242" customWidth="1"/>
    <col min="4359" max="4359" width="3.125" style="242" customWidth="1"/>
    <col min="4360" max="4360" width="3.75" style="242" customWidth="1"/>
    <col min="4361" max="4361" width="2.5" style="242" customWidth="1"/>
    <col min="4362" max="4608" width="9" style="242"/>
    <col min="4609" max="4609" width="1.25" style="242" customWidth="1"/>
    <col min="4610" max="4610" width="24.25" style="242" customWidth="1"/>
    <col min="4611" max="4611" width="4" style="242" customWidth="1"/>
    <col min="4612" max="4614" width="20.125" style="242" customWidth="1"/>
    <col min="4615" max="4615" width="3.125" style="242" customWidth="1"/>
    <col min="4616" max="4616" width="3.75" style="242" customWidth="1"/>
    <col min="4617" max="4617" width="2.5" style="242" customWidth="1"/>
    <col min="4618" max="4864" width="9" style="242"/>
    <col min="4865" max="4865" width="1.25" style="242" customWidth="1"/>
    <col min="4866" max="4866" width="24.25" style="242" customWidth="1"/>
    <col min="4867" max="4867" width="4" style="242" customWidth="1"/>
    <col min="4868" max="4870" width="20.125" style="242" customWidth="1"/>
    <col min="4871" max="4871" width="3.125" style="242" customWidth="1"/>
    <col min="4872" max="4872" width="3.75" style="242" customWidth="1"/>
    <col min="4873" max="4873" width="2.5" style="242" customWidth="1"/>
    <col min="4874" max="5120" width="9" style="242"/>
    <col min="5121" max="5121" width="1.25" style="242" customWidth="1"/>
    <col min="5122" max="5122" width="24.25" style="242" customWidth="1"/>
    <col min="5123" max="5123" width="4" style="242" customWidth="1"/>
    <col min="5124" max="5126" width="20.125" style="242" customWidth="1"/>
    <col min="5127" max="5127" width="3.125" style="242" customWidth="1"/>
    <col min="5128" max="5128" width="3.75" style="242" customWidth="1"/>
    <col min="5129" max="5129" width="2.5" style="242" customWidth="1"/>
    <col min="5130" max="5376" width="9" style="242"/>
    <col min="5377" max="5377" width="1.25" style="242" customWidth="1"/>
    <col min="5378" max="5378" width="24.25" style="242" customWidth="1"/>
    <col min="5379" max="5379" width="4" style="242" customWidth="1"/>
    <col min="5380" max="5382" width="20.125" style="242" customWidth="1"/>
    <col min="5383" max="5383" width="3.125" style="242" customWidth="1"/>
    <col min="5384" max="5384" width="3.75" style="242" customWidth="1"/>
    <col min="5385" max="5385" width="2.5" style="242" customWidth="1"/>
    <col min="5386" max="5632" width="9" style="242"/>
    <col min="5633" max="5633" width="1.25" style="242" customWidth="1"/>
    <col min="5634" max="5634" width="24.25" style="242" customWidth="1"/>
    <col min="5635" max="5635" width="4" style="242" customWidth="1"/>
    <col min="5636" max="5638" width="20.125" style="242" customWidth="1"/>
    <col min="5639" max="5639" width="3.125" style="242" customWidth="1"/>
    <col min="5640" max="5640" width="3.75" style="242" customWidth="1"/>
    <col min="5641" max="5641" width="2.5" style="242" customWidth="1"/>
    <col min="5642" max="5888" width="9" style="242"/>
    <col min="5889" max="5889" width="1.25" style="242" customWidth="1"/>
    <col min="5890" max="5890" width="24.25" style="242" customWidth="1"/>
    <col min="5891" max="5891" width="4" style="242" customWidth="1"/>
    <col min="5892" max="5894" width="20.125" style="242" customWidth="1"/>
    <col min="5895" max="5895" width="3.125" style="242" customWidth="1"/>
    <col min="5896" max="5896" width="3.75" style="242" customWidth="1"/>
    <col min="5897" max="5897" width="2.5" style="242" customWidth="1"/>
    <col min="5898" max="6144" width="9" style="242"/>
    <col min="6145" max="6145" width="1.25" style="242" customWidth="1"/>
    <col min="6146" max="6146" width="24.25" style="242" customWidth="1"/>
    <col min="6147" max="6147" width="4" style="242" customWidth="1"/>
    <col min="6148" max="6150" width="20.125" style="242" customWidth="1"/>
    <col min="6151" max="6151" width="3.125" style="242" customWidth="1"/>
    <col min="6152" max="6152" width="3.75" style="242" customWidth="1"/>
    <col min="6153" max="6153" width="2.5" style="242" customWidth="1"/>
    <col min="6154" max="6400" width="9" style="242"/>
    <col min="6401" max="6401" width="1.25" style="242" customWidth="1"/>
    <col min="6402" max="6402" width="24.25" style="242" customWidth="1"/>
    <col min="6403" max="6403" width="4" style="242" customWidth="1"/>
    <col min="6404" max="6406" width="20.125" style="242" customWidth="1"/>
    <col min="6407" max="6407" width="3.125" style="242" customWidth="1"/>
    <col min="6408" max="6408" width="3.75" style="242" customWidth="1"/>
    <col min="6409" max="6409" width="2.5" style="242" customWidth="1"/>
    <col min="6410" max="6656" width="9" style="242"/>
    <col min="6657" max="6657" width="1.25" style="242" customWidth="1"/>
    <col min="6658" max="6658" width="24.25" style="242" customWidth="1"/>
    <col min="6659" max="6659" width="4" style="242" customWidth="1"/>
    <col min="6660" max="6662" width="20.125" style="242" customWidth="1"/>
    <col min="6663" max="6663" width="3.125" style="242" customWidth="1"/>
    <col min="6664" max="6664" width="3.75" style="242" customWidth="1"/>
    <col min="6665" max="6665" width="2.5" style="242" customWidth="1"/>
    <col min="6666" max="6912" width="9" style="242"/>
    <col min="6913" max="6913" width="1.25" style="242" customWidth="1"/>
    <col min="6914" max="6914" width="24.25" style="242" customWidth="1"/>
    <col min="6915" max="6915" width="4" style="242" customWidth="1"/>
    <col min="6916" max="6918" width="20.125" style="242" customWidth="1"/>
    <col min="6919" max="6919" width="3.125" style="242" customWidth="1"/>
    <col min="6920" max="6920" width="3.75" style="242" customWidth="1"/>
    <col min="6921" max="6921" width="2.5" style="242" customWidth="1"/>
    <col min="6922" max="7168" width="9" style="242"/>
    <col min="7169" max="7169" width="1.25" style="242" customWidth="1"/>
    <col min="7170" max="7170" width="24.25" style="242" customWidth="1"/>
    <col min="7171" max="7171" width="4" style="242" customWidth="1"/>
    <col min="7172" max="7174" width="20.125" style="242" customWidth="1"/>
    <col min="7175" max="7175" width="3.125" style="242" customWidth="1"/>
    <col min="7176" max="7176" width="3.75" style="242" customWidth="1"/>
    <col min="7177" max="7177" width="2.5" style="242" customWidth="1"/>
    <col min="7178" max="7424" width="9" style="242"/>
    <col min="7425" max="7425" width="1.25" style="242" customWidth="1"/>
    <col min="7426" max="7426" width="24.25" style="242" customWidth="1"/>
    <col min="7427" max="7427" width="4" style="242" customWidth="1"/>
    <col min="7428" max="7430" width="20.125" style="242" customWidth="1"/>
    <col min="7431" max="7431" width="3.125" style="242" customWidth="1"/>
    <col min="7432" max="7432" width="3.75" style="242" customWidth="1"/>
    <col min="7433" max="7433" width="2.5" style="242" customWidth="1"/>
    <col min="7434" max="7680" width="9" style="242"/>
    <col min="7681" max="7681" width="1.25" style="242" customWidth="1"/>
    <col min="7682" max="7682" width="24.25" style="242" customWidth="1"/>
    <col min="7683" max="7683" width="4" style="242" customWidth="1"/>
    <col min="7684" max="7686" width="20.125" style="242" customWidth="1"/>
    <col min="7687" max="7687" width="3.125" style="242" customWidth="1"/>
    <col min="7688" max="7688" width="3.75" style="242" customWidth="1"/>
    <col min="7689" max="7689" width="2.5" style="242" customWidth="1"/>
    <col min="7690" max="7936" width="9" style="242"/>
    <col min="7937" max="7937" width="1.25" style="242" customWidth="1"/>
    <col min="7938" max="7938" width="24.25" style="242" customWidth="1"/>
    <col min="7939" max="7939" width="4" style="242" customWidth="1"/>
    <col min="7940" max="7942" width="20.125" style="242" customWidth="1"/>
    <col min="7943" max="7943" width="3.125" style="242" customWidth="1"/>
    <col min="7944" max="7944" width="3.75" style="242" customWidth="1"/>
    <col min="7945" max="7945" width="2.5" style="242" customWidth="1"/>
    <col min="7946" max="8192" width="9" style="242"/>
    <col min="8193" max="8193" width="1.25" style="242" customWidth="1"/>
    <col min="8194" max="8194" width="24.25" style="242" customWidth="1"/>
    <col min="8195" max="8195" width="4" style="242" customWidth="1"/>
    <col min="8196" max="8198" width="20.125" style="242" customWidth="1"/>
    <col min="8199" max="8199" width="3.125" style="242" customWidth="1"/>
    <col min="8200" max="8200" width="3.75" style="242" customWidth="1"/>
    <col min="8201" max="8201" width="2.5" style="242" customWidth="1"/>
    <col min="8202" max="8448" width="9" style="242"/>
    <col min="8449" max="8449" width="1.25" style="242" customWidth="1"/>
    <col min="8450" max="8450" width="24.25" style="242" customWidth="1"/>
    <col min="8451" max="8451" width="4" style="242" customWidth="1"/>
    <col min="8452" max="8454" width="20.125" style="242" customWidth="1"/>
    <col min="8455" max="8455" width="3.125" style="242" customWidth="1"/>
    <col min="8456" max="8456" width="3.75" style="242" customWidth="1"/>
    <col min="8457" max="8457" width="2.5" style="242" customWidth="1"/>
    <col min="8458" max="8704" width="9" style="242"/>
    <col min="8705" max="8705" width="1.25" style="242" customWidth="1"/>
    <col min="8706" max="8706" width="24.25" style="242" customWidth="1"/>
    <col min="8707" max="8707" width="4" style="242" customWidth="1"/>
    <col min="8708" max="8710" width="20.125" style="242" customWidth="1"/>
    <col min="8711" max="8711" width="3.125" style="242" customWidth="1"/>
    <col min="8712" max="8712" width="3.75" style="242" customWidth="1"/>
    <col min="8713" max="8713" width="2.5" style="242" customWidth="1"/>
    <col min="8714" max="8960" width="9" style="242"/>
    <col min="8961" max="8961" width="1.25" style="242" customWidth="1"/>
    <col min="8962" max="8962" width="24.25" style="242" customWidth="1"/>
    <col min="8963" max="8963" width="4" style="242" customWidth="1"/>
    <col min="8964" max="8966" width="20.125" style="242" customWidth="1"/>
    <col min="8967" max="8967" width="3.125" style="242" customWidth="1"/>
    <col min="8968" max="8968" width="3.75" style="242" customWidth="1"/>
    <col min="8969" max="8969" width="2.5" style="242" customWidth="1"/>
    <col min="8970" max="9216" width="9" style="242"/>
    <col min="9217" max="9217" width="1.25" style="242" customWidth="1"/>
    <col min="9218" max="9218" width="24.25" style="242" customWidth="1"/>
    <col min="9219" max="9219" width="4" style="242" customWidth="1"/>
    <col min="9220" max="9222" width="20.125" style="242" customWidth="1"/>
    <col min="9223" max="9223" width="3.125" style="242" customWidth="1"/>
    <col min="9224" max="9224" width="3.75" style="242" customWidth="1"/>
    <col min="9225" max="9225" width="2.5" style="242" customWidth="1"/>
    <col min="9226" max="9472" width="9" style="242"/>
    <col min="9473" max="9473" width="1.25" style="242" customWidth="1"/>
    <col min="9474" max="9474" width="24.25" style="242" customWidth="1"/>
    <col min="9475" max="9475" width="4" style="242" customWidth="1"/>
    <col min="9476" max="9478" width="20.125" style="242" customWidth="1"/>
    <col min="9479" max="9479" width="3.125" style="242" customWidth="1"/>
    <col min="9480" max="9480" width="3.75" style="242" customWidth="1"/>
    <col min="9481" max="9481" width="2.5" style="242" customWidth="1"/>
    <col min="9482" max="9728" width="9" style="242"/>
    <col min="9729" max="9729" width="1.25" style="242" customWidth="1"/>
    <col min="9730" max="9730" width="24.25" style="242" customWidth="1"/>
    <col min="9731" max="9731" width="4" style="242" customWidth="1"/>
    <col min="9732" max="9734" width="20.125" style="242" customWidth="1"/>
    <col min="9735" max="9735" width="3.125" style="242" customWidth="1"/>
    <col min="9736" max="9736" width="3.75" style="242" customWidth="1"/>
    <col min="9737" max="9737" width="2.5" style="242" customWidth="1"/>
    <col min="9738" max="9984" width="9" style="242"/>
    <col min="9985" max="9985" width="1.25" style="242" customWidth="1"/>
    <col min="9986" max="9986" width="24.25" style="242" customWidth="1"/>
    <col min="9987" max="9987" width="4" style="242" customWidth="1"/>
    <col min="9988" max="9990" width="20.125" style="242" customWidth="1"/>
    <col min="9991" max="9991" width="3.125" style="242" customWidth="1"/>
    <col min="9992" max="9992" width="3.75" style="242" customWidth="1"/>
    <col min="9993" max="9993" width="2.5" style="242" customWidth="1"/>
    <col min="9994" max="10240" width="9" style="242"/>
    <col min="10241" max="10241" width="1.25" style="242" customWidth="1"/>
    <col min="10242" max="10242" width="24.25" style="242" customWidth="1"/>
    <col min="10243" max="10243" width="4" style="242" customWidth="1"/>
    <col min="10244" max="10246" width="20.125" style="242" customWidth="1"/>
    <col min="10247" max="10247" width="3.125" style="242" customWidth="1"/>
    <col min="10248" max="10248" width="3.75" style="242" customWidth="1"/>
    <col min="10249" max="10249" width="2.5" style="242" customWidth="1"/>
    <col min="10250" max="10496" width="9" style="242"/>
    <col min="10497" max="10497" width="1.25" style="242" customWidth="1"/>
    <col min="10498" max="10498" width="24.25" style="242" customWidth="1"/>
    <col min="10499" max="10499" width="4" style="242" customWidth="1"/>
    <col min="10500" max="10502" width="20.125" style="242" customWidth="1"/>
    <col min="10503" max="10503" width="3.125" style="242" customWidth="1"/>
    <col min="10504" max="10504" width="3.75" style="242" customWidth="1"/>
    <col min="10505" max="10505" width="2.5" style="242" customWidth="1"/>
    <col min="10506" max="10752" width="9" style="242"/>
    <col min="10753" max="10753" width="1.25" style="242" customWidth="1"/>
    <col min="10754" max="10754" width="24.25" style="242" customWidth="1"/>
    <col min="10755" max="10755" width="4" style="242" customWidth="1"/>
    <col min="10756" max="10758" width="20.125" style="242" customWidth="1"/>
    <col min="10759" max="10759" width="3.125" style="242" customWidth="1"/>
    <col min="10760" max="10760" width="3.75" style="242" customWidth="1"/>
    <col min="10761" max="10761" width="2.5" style="242" customWidth="1"/>
    <col min="10762" max="11008" width="9" style="242"/>
    <col min="11009" max="11009" width="1.25" style="242" customWidth="1"/>
    <col min="11010" max="11010" width="24.25" style="242" customWidth="1"/>
    <col min="11011" max="11011" width="4" style="242" customWidth="1"/>
    <col min="11012" max="11014" width="20.125" style="242" customWidth="1"/>
    <col min="11015" max="11015" width="3.125" style="242" customWidth="1"/>
    <col min="11016" max="11016" width="3.75" style="242" customWidth="1"/>
    <col min="11017" max="11017" width="2.5" style="242" customWidth="1"/>
    <col min="11018" max="11264" width="9" style="242"/>
    <col min="11265" max="11265" width="1.25" style="242" customWidth="1"/>
    <col min="11266" max="11266" width="24.25" style="242" customWidth="1"/>
    <col min="11267" max="11267" width="4" style="242" customWidth="1"/>
    <col min="11268" max="11270" width="20.125" style="242" customWidth="1"/>
    <col min="11271" max="11271" width="3.125" style="242" customWidth="1"/>
    <col min="11272" max="11272" width="3.75" style="242" customWidth="1"/>
    <col min="11273" max="11273" width="2.5" style="242" customWidth="1"/>
    <col min="11274" max="11520" width="9" style="242"/>
    <col min="11521" max="11521" width="1.25" style="242" customWidth="1"/>
    <col min="11522" max="11522" width="24.25" style="242" customWidth="1"/>
    <col min="11523" max="11523" width="4" style="242" customWidth="1"/>
    <col min="11524" max="11526" width="20.125" style="242" customWidth="1"/>
    <col min="11527" max="11527" width="3.125" style="242" customWidth="1"/>
    <col min="11528" max="11528" width="3.75" style="242" customWidth="1"/>
    <col min="11529" max="11529" width="2.5" style="242" customWidth="1"/>
    <col min="11530" max="11776" width="9" style="242"/>
    <col min="11777" max="11777" width="1.25" style="242" customWidth="1"/>
    <col min="11778" max="11778" width="24.25" style="242" customWidth="1"/>
    <col min="11779" max="11779" width="4" style="242" customWidth="1"/>
    <col min="11780" max="11782" width="20.125" style="242" customWidth="1"/>
    <col min="11783" max="11783" width="3.125" style="242" customWidth="1"/>
    <col min="11784" max="11784" width="3.75" style="242" customWidth="1"/>
    <col min="11785" max="11785" width="2.5" style="242" customWidth="1"/>
    <col min="11786" max="12032" width="9" style="242"/>
    <col min="12033" max="12033" width="1.25" style="242" customWidth="1"/>
    <col min="12034" max="12034" width="24.25" style="242" customWidth="1"/>
    <col min="12035" max="12035" width="4" style="242" customWidth="1"/>
    <col min="12036" max="12038" width="20.125" style="242" customWidth="1"/>
    <col min="12039" max="12039" width="3.125" style="242" customWidth="1"/>
    <col min="12040" max="12040" width="3.75" style="242" customWidth="1"/>
    <col min="12041" max="12041" width="2.5" style="242" customWidth="1"/>
    <col min="12042" max="12288" width="9" style="242"/>
    <col min="12289" max="12289" width="1.25" style="242" customWidth="1"/>
    <col min="12290" max="12290" width="24.25" style="242" customWidth="1"/>
    <col min="12291" max="12291" width="4" style="242" customWidth="1"/>
    <col min="12292" max="12294" width="20.125" style="242" customWidth="1"/>
    <col min="12295" max="12295" width="3.125" style="242" customWidth="1"/>
    <col min="12296" max="12296" width="3.75" style="242" customWidth="1"/>
    <col min="12297" max="12297" width="2.5" style="242" customWidth="1"/>
    <col min="12298" max="12544" width="9" style="242"/>
    <col min="12545" max="12545" width="1.25" style="242" customWidth="1"/>
    <col min="12546" max="12546" width="24.25" style="242" customWidth="1"/>
    <col min="12547" max="12547" width="4" style="242" customWidth="1"/>
    <col min="12548" max="12550" width="20.125" style="242" customWidth="1"/>
    <col min="12551" max="12551" width="3.125" style="242" customWidth="1"/>
    <col min="12552" max="12552" width="3.75" style="242" customWidth="1"/>
    <col min="12553" max="12553" width="2.5" style="242" customWidth="1"/>
    <col min="12554" max="12800" width="9" style="242"/>
    <col min="12801" max="12801" width="1.25" style="242" customWidth="1"/>
    <col min="12802" max="12802" width="24.25" style="242" customWidth="1"/>
    <col min="12803" max="12803" width="4" style="242" customWidth="1"/>
    <col min="12804" max="12806" width="20.125" style="242" customWidth="1"/>
    <col min="12807" max="12807" width="3.125" style="242" customWidth="1"/>
    <col min="12808" max="12808" width="3.75" style="242" customWidth="1"/>
    <col min="12809" max="12809" width="2.5" style="242" customWidth="1"/>
    <col min="12810" max="13056" width="9" style="242"/>
    <col min="13057" max="13057" width="1.25" style="242" customWidth="1"/>
    <col min="13058" max="13058" width="24.25" style="242" customWidth="1"/>
    <col min="13059" max="13059" width="4" style="242" customWidth="1"/>
    <col min="13060" max="13062" width="20.125" style="242" customWidth="1"/>
    <col min="13063" max="13063" width="3.125" style="242" customWidth="1"/>
    <col min="13064" max="13064" width="3.75" style="242" customWidth="1"/>
    <col min="13065" max="13065" width="2.5" style="242" customWidth="1"/>
    <col min="13066" max="13312" width="9" style="242"/>
    <col min="13313" max="13313" width="1.25" style="242" customWidth="1"/>
    <col min="13314" max="13314" width="24.25" style="242" customWidth="1"/>
    <col min="13315" max="13315" width="4" style="242" customWidth="1"/>
    <col min="13316" max="13318" width="20.125" style="242" customWidth="1"/>
    <col min="13319" max="13319" width="3.125" style="242" customWidth="1"/>
    <col min="13320" max="13320" width="3.75" style="242" customWidth="1"/>
    <col min="13321" max="13321" width="2.5" style="242" customWidth="1"/>
    <col min="13322" max="13568" width="9" style="242"/>
    <col min="13569" max="13569" width="1.25" style="242" customWidth="1"/>
    <col min="13570" max="13570" width="24.25" style="242" customWidth="1"/>
    <col min="13571" max="13571" width="4" style="242" customWidth="1"/>
    <col min="13572" max="13574" width="20.125" style="242" customWidth="1"/>
    <col min="13575" max="13575" width="3.125" style="242" customWidth="1"/>
    <col min="13576" max="13576" width="3.75" style="242" customWidth="1"/>
    <col min="13577" max="13577" width="2.5" style="242" customWidth="1"/>
    <col min="13578" max="13824" width="9" style="242"/>
    <col min="13825" max="13825" width="1.25" style="242" customWidth="1"/>
    <col min="13826" max="13826" width="24.25" style="242" customWidth="1"/>
    <col min="13827" max="13827" width="4" style="242" customWidth="1"/>
    <col min="13828" max="13830" width="20.125" style="242" customWidth="1"/>
    <col min="13831" max="13831" width="3.125" style="242" customWidth="1"/>
    <col min="13832" max="13832" width="3.75" style="242" customWidth="1"/>
    <col min="13833" max="13833" width="2.5" style="242" customWidth="1"/>
    <col min="13834" max="14080" width="9" style="242"/>
    <col min="14081" max="14081" width="1.25" style="242" customWidth="1"/>
    <col min="14082" max="14082" width="24.25" style="242" customWidth="1"/>
    <col min="14083" max="14083" width="4" style="242" customWidth="1"/>
    <col min="14084" max="14086" width="20.125" style="242" customWidth="1"/>
    <col min="14087" max="14087" width="3.125" style="242" customWidth="1"/>
    <col min="14088" max="14088" width="3.75" style="242" customWidth="1"/>
    <col min="14089" max="14089" width="2.5" style="242" customWidth="1"/>
    <col min="14090" max="14336" width="9" style="242"/>
    <col min="14337" max="14337" width="1.25" style="242" customWidth="1"/>
    <col min="14338" max="14338" width="24.25" style="242" customWidth="1"/>
    <col min="14339" max="14339" width="4" style="242" customWidth="1"/>
    <col min="14340" max="14342" width="20.125" style="242" customWidth="1"/>
    <col min="14343" max="14343" width="3.125" style="242" customWidth="1"/>
    <col min="14344" max="14344" width="3.75" style="242" customWidth="1"/>
    <col min="14345" max="14345" width="2.5" style="242" customWidth="1"/>
    <col min="14346" max="14592" width="9" style="242"/>
    <col min="14593" max="14593" width="1.25" style="242" customWidth="1"/>
    <col min="14594" max="14594" width="24.25" style="242" customWidth="1"/>
    <col min="14595" max="14595" width="4" style="242" customWidth="1"/>
    <col min="14596" max="14598" width="20.125" style="242" customWidth="1"/>
    <col min="14599" max="14599" width="3.125" style="242" customWidth="1"/>
    <col min="14600" max="14600" width="3.75" style="242" customWidth="1"/>
    <col min="14601" max="14601" width="2.5" style="242" customWidth="1"/>
    <col min="14602" max="14848" width="9" style="242"/>
    <col min="14849" max="14849" width="1.25" style="242" customWidth="1"/>
    <col min="14850" max="14850" width="24.25" style="242" customWidth="1"/>
    <col min="14851" max="14851" width="4" style="242" customWidth="1"/>
    <col min="14852" max="14854" width="20.125" style="242" customWidth="1"/>
    <col min="14855" max="14855" width="3.125" style="242" customWidth="1"/>
    <col min="14856" max="14856" width="3.75" style="242" customWidth="1"/>
    <col min="14857" max="14857" width="2.5" style="242" customWidth="1"/>
    <col min="14858" max="15104" width="9" style="242"/>
    <col min="15105" max="15105" width="1.25" style="242" customWidth="1"/>
    <col min="15106" max="15106" width="24.25" style="242" customWidth="1"/>
    <col min="15107" max="15107" width="4" style="242" customWidth="1"/>
    <col min="15108" max="15110" width="20.125" style="242" customWidth="1"/>
    <col min="15111" max="15111" width="3.125" style="242" customWidth="1"/>
    <col min="15112" max="15112" width="3.75" style="242" customWidth="1"/>
    <col min="15113" max="15113" width="2.5" style="242" customWidth="1"/>
    <col min="15114" max="15360" width="9" style="242"/>
    <col min="15361" max="15361" width="1.25" style="242" customWidth="1"/>
    <col min="15362" max="15362" width="24.25" style="242" customWidth="1"/>
    <col min="15363" max="15363" width="4" style="242" customWidth="1"/>
    <col min="15364" max="15366" width="20.125" style="242" customWidth="1"/>
    <col min="15367" max="15367" width="3.125" style="242" customWidth="1"/>
    <col min="15368" max="15368" width="3.75" style="242" customWidth="1"/>
    <col min="15369" max="15369" width="2.5" style="242" customWidth="1"/>
    <col min="15370" max="15616" width="9" style="242"/>
    <col min="15617" max="15617" width="1.25" style="242" customWidth="1"/>
    <col min="15618" max="15618" width="24.25" style="242" customWidth="1"/>
    <col min="15619" max="15619" width="4" style="242" customWidth="1"/>
    <col min="15620" max="15622" width="20.125" style="242" customWidth="1"/>
    <col min="15623" max="15623" width="3.125" style="242" customWidth="1"/>
    <col min="15624" max="15624" width="3.75" style="242" customWidth="1"/>
    <col min="15625" max="15625" width="2.5" style="242" customWidth="1"/>
    <col min="15626" max="15872" width="9" style="242"/>
    <col min="15873" max="15873" width="1.25" style="242" customWidth="1"/>
    <col min="15874" max="15874" width="24.25" style="242" customWidth="1"/>
    <col min="15875" max="15875" width="4" style="242" customWidth="1"/>
    <col min="15876" max="15878" width="20.125" style="242" customWidth="1"/>
    <col min="15879" max="15879" width="3.125" style="242" customWidth="1"/>
    <col min="15880" max="15880" width="3.75" style="242" customWidth="1"/>
    <col min="15881" max="15881" width="2.5" style="242" customWidth="1"/>
    <col min="15882" max="16128" width="9" style="242"/>
    <col min="16129" max="16129" width="1.25" style="242" customWidth="1"/>
    <col min="16130" max="16130" width="24.25" style="242" customWidth="1"/>
    <col min="16131" max="16131" width="4" style="242" customWidth="1"/>
    <col min="16132" max="16134" width="20.125" style="242" customWidth="1"/>
    <col min="16135" max="16135" width="3.125" style="242" customWidth="1"/>
    <col min="16136" max="16136" width="3.75" style="242" customWidth="1"/>
    <col min="16137" max="16137" width="2.5" style="242" customWidth="1"/>
    <col min="16138" max="16384" width="9" style="242"/>
  </cols>
  <sheetData>
    <row r="1" spans="1:8" x14ac:dyDescent="0.4">
      <c r="B1" s="299" t="s">
        <v>1004</v>
      </c>
    </row>
    <row r="2" spans="1:8" ht="20.100000000000001" customHeight="1" x14ac:dyDescent="0.4">
      <c r="A2" s="700"/>
      <c r="F2" s="1320" t="s">
        <v>1005</v>
      </c>
      <c r="G2" s="1320"/>
    </row>
    <row r="3" spans="1:8" ht="20.100000000000001" customHeight="1" x14ac:dyDescent="0.4">
      <c r="A3" s="700"/>
      <c r="F3" s="726"/>
      <c r="G3" s="726"/>
    </row>
    <row r="4" spans="1:8" ht="20.100000000000001" customHeight="1" x14ac:dyDescent="0.4">
      <c r="A4" s="1321" t="s">
        <v>1006</v>
      </c>
      <c r="B4" s="1321"/>
      <c r="C4" s="1321"/>
      <c r="D4" s="1321"/>
      <c r="E4" s="1321"/>
      <c r="F4" s="1321"/>
      <c r="G4" s="1321"/>
      <c r="H4" s="1321"/>
    </row>
    <row r="5" spans="1:8" ht="20.100000000000001" customHeight="1" x14ac:dyDescent="0.4">
      <c r="A5" s="702"/>
      <c r="B5" s="702"/>
      <c r="C5" s="702"/>
      <c r="D5" s="702"/>
      <c r="E5" s="702"/>
      <c r="F5" s="702"/>
      <c r="G5" s="702"/>
    </row>
    <row r="6" spans="1:8" ht="30" customHeight="1" x14ac:dyDescent="0.4">
      <c r="A6" s="702"/>
      <c r="B6" s="727" t="s">
        <v>482</v>
      </c>
      <c r="C6" s="1322"/>
      <c r="D6" s="1323"/>
      <c r="E6" s="1323"/>
      <c r="F6" s="1323"/>
      <c r="G6" s="1324"/>
    </row>
    <row r="7" spans="1:8" ht="30" customHeight="1" x14ac:dyDescent="0.4">
      <c r="B7" s="728" t="s">
        <v>483</v>
      </c>
      <c r="C7" s="1325" t="s">
        <v>360</v>
      </c>
      <c r="D7" s="1325"/>
      <c r="E7" s="1325"/>
      <c r="F7" s="1325"/>
      <c r="G7" s="1326"/>
    </row>
    <row r="8" spans="1:8" ht="15" customHeight="1" x14ac:dyDescent="0.4">
      <c r="B8" s="1327" t="s">
        <v>1007</v>
      </c>
      <c r="C8" s="729"/>
      <c r="D8" s="720"/>
      <c r="E8" s="720"/>
      <c r="F8" s="720"/>
      <c r="G8" s="721"/>
    </row>
    <row r="9" spans="1:8" ht="30" customHeight="1" x14ac:dyDescent="0.4">
      <c r="B9" s="1328"/>
      <c r="C9" s="730"/>
      <c r="D9" s="731" t="s">
        <v>1008</v>
      </c>
      <c r="E9" s="732" t="s">
        <v>1009</v>
      </c>
      <c r="F9" s="732" t="s">
        <v>1010</v>
      </c>
      <c r="G9" s="733"/>
    </row>
    <row r="10" spans="1:8" ht="30" customHeight="1" x14ac:dyDescent="0.4">
      <c r="B10" s="1328"/>
      <c r="C10" s="730"/>
      <c r="D10" s="734"/>
      <c r="E10" s="734"/>
      <c r="F10" s="732" t="s">
        <v>1011</v>
      </c>
      <c r="G10" s="733"/>
    </row>
    <row r="11" spans="1:8" ht="30" customHeight="1" x14ac:dyDescent="0.4">
      <c r="B11" s="1328"/>
      <c r="C11" s="730"/>
      <c r="D11" s="734"/>
      <c r="E11" s="734"/>
      <c r="F11" s="732" t="s">
        <v>1011</v>
      </c>
      <c r="G11" s="733"/>
    </row>
    <row r="12" spans="1:8" ht="30" customHeight="1" x14ac:dyDescent="0.4">
      <c r="B12" s="1328"/>
      <c r="C12" s="730"/>
      <c r="D12" s="734"/>
      <c r="E12" s="734"/>
      <c r="F12" s="732" t="s">
        <v>1011</v>
      </c>
      <c r="G12" s="733"/>
    </row>
    <row r="13" spans="1:8" ht="30" customHeight="1" x14ac:dyDescent="0.4">
      <c r="B13" s="1328"/>
      <c r="C13" s="730"/>
      <c r="D13" s="734"/>
      <c r="E13" s="734"/>
      <c r="F13" s="732" t="s">
        <v>1011</v>
      </c>
      <c r="G13" s="733"/>
    </row>
    <row r="14" spans="1:8" ht="30" customHeight="1" x14ac:dyDescent="0.4">
      <c r="B14" s="1328"/>
      <c r="C14" s="730"/>
      <c r="D14" s="734"/>
      <c r="E14" s="734"/>
      <c r="F14" s="732" t="s">
        <v>1011</v>
      </c>
      <c r="G14" s="733"/>
    </row>
    <row r="15" spans="1:8" ht="15" customHeight="1" x14ac:dyDescent="0.4">
      <c r="B15" s="1329"/>
      <c r="C15" s="735"/>
      <c r="D15" s="720"/>
      <c r="E15" s="720"/>
      <c r="F15" s="720"/>
      <c r="G15" s="736"/>
    </row>
    <row r="16" spans="1:8" ht="20.100000000000001" customHeight="1" x14ac:dyDescent="0.4">
      <c r="B16" s="737"/>
      <c r="C16" s="737"/>
      <c r="D16" s="738"/>
      <c r="E16" s="738"/>
      <c r="F16" s="738"/>
      <c r="G16" s="738"/>
    </row>
    <row r="17" spans="2:9" ht="20.100000000000001" customHeight="1" x14ac:dyDescent="0.4">
      <c r="B17" s="739" t="s">
        <v>1012</v>
      </c>
      <c r="C17" s="739"/>
      <c r="D17" s="739"/>
      <c r="E17" s="739"/>
      <c r="F17" s="739"/>
      <c r="G17" s="739"/>
      <c r="H17" s="277"/>
      <c r="I17" s="277"/>
    </row>
    <row r="18" spans="2:9" ht="45" customHeight="1" x14ac:dyDescent="0.4">
      <c r="B18" s="1330" t="s">
        <v>1013</v>
      </c>
      <c r="C18" s="1331"/>
      <c r="D18" s="1331"/>
      <c r="E18" s="1331"/>
      <c r="F18" s="1331"/>
      <c r="G18" s="1331"/>
      <c r="H18" s="277"/>
      <c r="I18" s="277"/>
    </row>
    <row r="19" spans="2:9" ht="20.100000000000001" customHeight="1" x14ac:dyDescent="0.4">
      <c r="B19" s="1318"/>
      <c r="C19" s="1319"/>
      <c r="D19" s="1319"/>
      <c r="E19" s="1319"/>
      <c r="F19" s="1319"/>
      <c r="G19" s="1319"/>
    </row>
    <row r="20" spans="2:9" x14ac:dyDescent="0.4">
      <c r="B20" s="277"/>
    </row>
  </sheetData>
  <mergeCells count="7">
    <mergeCell ref="B19:G19"/>
    <mergeCell ref="F2:G2"/>
    <mergeCell ref="A4:H4"/>
    <mergeCell ref="C6:G6"/>
    <mergeCell ref="C7:G7"/>
    <mergeCell ref="B8:B15"/>
    <mergeCell ref="B18:G18"/>
  </mergeCells>
  <phoneticPr fontId="3"/>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BC0B3-C700-40D6-8D75-9B984A5C4884}">
  <sheetPr>
    <tabColor theme="8"/>
    <pageSetUpPr fitToPage="1"/>
  </sheetPr>
  <dimension ref="A1:M19"/>
  <sheetViews>
    <sheetView view="pageBreakPreview" zoomScaleNormal="100" zoomScaleSheetLayoutView="100" workbookViewId="0"/>
  </sheetViews>
  <sheetFormatPr defaultColWidth="8.125" defaultRowHeight="13.5" x14ac:dyDescent="0.4"/>
  <cols>
    <col min="1" max="1" width="21.75" style="242" customWidth="1"/>
    <col min="2" max="2" width="3.625" style="242" customWidth="1"/>
    <col min="3" max="3" width="13.75" style="242" customWidth="1"/>
    <col min="4" max="4" width="7.5" style="242" customWidth="1"/>
    <col min="5" max="5" width="4" style="242" customWidth="1"/>
    <col min="6" max="6" width="7.5" style="242" customWidth="1"/>
    <col min="7" max="7" width="4" style="242" customWidth="1"/>
    <col min="8" max="8" width="9.75" style="242" customWidth="1"/>
    <col min="9" max="9" width="4" style="242" customWidth="1"/>
    <col min="10" max="10" width="2.75" style="242" customWidth="1"/>
    <col min="11" max="11" width="5.125" style="242" customWidth="1"/>
    <col min="12" max="12" width="2.25" style="242" customWidth="1"/>
    <col min="13" max="256" width="8.125" style="242"/>
    <col min="257" max="257" width="21.75" style="242" customWidth="1"/>
    <col min="258" max="258" width="3.625" style="242" customWidth="1"/>
    <col min="259" max="259" width="13.75" style="242" customWidth="1"/>
    <col min="260" max="260" width="7.5" style="242" customWidth="1"/>
    <col min="261" max="261" width="4" style="242" customWidth="1"/>
    <col min="262" max="262" width="7.5" style="242" customWidth="1"/>
    <col min="263" max="263" width="4" style="242" customWidth="1"/>
    <col min="264" max="264" width="9.75" style="242" customWidth="1"/>
    <col min="265" max="265" width="4" style="242" customWidth="1"/>
    <col min="266" max="266" width="2.75" style="242" customWidth="1"/>
    <col min="267" max="267" width="3.375" style="242" customWidth="1"/>
    <col min="268" max="268" width="2.25" style="242" customWidth="1"/>
    <col min="269" max="512" width="8.125" style="242"/>
    <col min="513" max="513" width="21.75" style="242" customWidth="1"/>
    <col min="514" max="514" width="3.625" style="242" customWidth="1"/>
    <col min="515" max="515" width="13.75" style="242" customWidth="1"/>
    <col min="516" max="516" width="7.5" style="242" customWidth="1"/>
    <col min="517" max="517" width="4" style="242" customWidth="1"/>
    <col min="518" max="518" width="7.5" style="242" customWidth="1"/>
    <col min="519" max="519" width="4" style="242" customWidth="1"/>
    <col min="520" max="520" width="9.75" style="242" customWidth="1"/>
    <col min="521" max="521" width="4" style="242" customWidth="1"/>
    <col min="522" max="522" width="2.75" style="242" customWidth="1"/>
    <col min="523" max="523" width="3.375" style="242" customWidth="1"/>
    <col min="524" max="524" width="2.25" style="242" customWidth="1"/>
    <col min="525" max="768" width="8.125" style="242"/>
    <col min="769" max="769" width="21.75" style="242" customWidth="1"/>
    <col min="770" max="770" width="3.625" style="242" customWidth="1"/>
    <col min="771" max="771" width="13.75" style="242" customWidth="1"/>
    <col min="772" max="772" width="7.5" style="242" customWidth="1"/>
    <col min="773" max="773" width="4" style="242" customWidth="1"/>
    <col min="774" max="774" width="7.5" style="242" customWidth="1"/>
    <col min="775" max="775" width="4" style="242" customWidth="1"/>
    <col min="776" max="776" width="9.75" style="242" customWidth="1"/>
    <col min="777" max="777" width="4" style="242" customWidth="1"/>
    <col min="778" max="778" width="2.75" style="242" customWidth="1"/>
    <col min="779" max="779" width="3.375" style="242" customWidth="1"/>
    <col min="780" max="780" width="2.25" style="242" customWidth="1"/>
    <col min="781" max="1024" width="8.125" style="242"/>
    <col min="1025" max="1025" width="21.75" style="242" customWidth="1"/>
    <col min="1026" max="1026" width="3.625" style="242" customWidth="1"/>
    <col min="1027" max="1027" width="13.75" style="242" customWidth="1"/>
    <col min="1028" max="1028" width="7.5" style="242" customWidth="1"/>
    <col min="1029" max="1029" width="4" style="242" customWidth="1"/>
    <col min="1030" max="1030" width="7.5" style="242" customWidth="1"/>
    <col min="1031" max="1031" width="4" style="242" customWidth="1"/>
    <col min="1032" max="1032" width="9.75" style="242" customWidth="1"/>
    <col min="1033" max="1033" width="4" style="242" customWidth="1"/>
    <col min="1034" max="1034" width="2.75" style="242" customWidth="1"/>
    <col min="1035" max="1035" width="3.375" style="242" customWidth="1"/>
    <col min="1036" max="1036" width="2.25" style="242" customWidth="1"/>
    <col min="1037" max="1280" width="8.125" style="242"/>
    <col min="1281" max="1281" width="21.75" style="242" customWidth="1"/>
    <col min="1282" max="1282" width="3.625" style="242" customWidth="1"/>
    <col min="1283" max="1283" width="13.75" style="242" customWidth="1"/>
    <col min="1284" max="1284" width="7.5" style="242" customWidth="1"/>
    <col min="1285" max="1285" width="4" style="242" customWidth="1"/>
    <col min="1286" max="1286" width="7.5" style="242" customWidth="1"/>
    <col min="1287" max="1287" width="4" style="242" customWidth="1"/>
    <col min="1288" max="1288" width="9.75" style="242" customWidth="1"/>
    <col min="1289" max="1289" width="4" style="242" customWidth="1"/>
    <col min="1290" max="1290" width="2.75" style="242" customWidth="1"/>
    <col min="1291" max="1291" width="3.375" style="242" customWidth="1"/>
    <col min="1292" max="1292" width="2.25" style="242" customWidth="1"/>
    <col min="1293" max="1536" width="8.125" style="242"/>
    <col min="1537" max="1537" width="21.75" style="242" customWidth="1"/>
    <col min="1538" max="1538" width="3.625" style="242" customWidth="1"/>
    <col min="1539" max="1539" width="13.75" style="242" customWidth="1"/>
    <col min="1540" max="1540" width="7.5" style="242" customWidth="1"/>
    <col min="1541" max="1541" width="4" style="242" customWidth="1"/>
    <col min="1542" max="1542" width="7.5" style="242" customWidth="1"/>
    <col min="1543" max="1543" width="4" style="242" customWidth="1"/>
    <col min="1544" max="1544" width="9.75" style="242" customWidth="1"/>
    <col min="1545" max="1545" width="4" style="242" customWidth="1"/>
    <col min="1546" max="1546" width="2.75" style="242" customWidth="1"/>
    <col min="1547" max="1547" width="3.375" style="242" customWidth="1"/>
    <col min="1548" max="1548" width="2.25" style="242" customWidth="1"/>
    <col min="1549" max="1792" width="8.125" style="242"/>
    <col min="1793" max="1793" width="21.75" style="242" customWidth="1"/>
    <col min="1794" max="1794" width="3.625" style="242" customWidth="1"/>
    <col min="1795" max="1795" width="13.75" style="242" customWidth="1"/>
    <col min="1796" max="1796" width="7.5" style="242" customWidth="1"/>
    <col min="1797" max="1797" width="4" style="242" customWidth="1"/>
    <col min="1798" max="1798" width="7.5" style="242" customWidth="1"/>
    <col min="1799" max="1799" width="4" style="242" customWidth="1"/>
    <col min="1800" max="1800" width="9.75" style="242" customWidth="1"/>
    <col min="1801" max="1801" width="4" style="242" customWidth="1"/>
    <col min="1802" max="1802" width="2.75" style="242" customWidth="1"/>
    <col min="1803" max="1803" width="3.375" style="242" customWidth="1"/>
    <col min="1804" max="1804" width="2.25" style="242" customWidth="1"/>
    <col min="1805" max="2048" width="8.125" style="242"/>
    <col min="2049" max="2049" width="21.75" style="242" customWidth="1"/>
    <col min="2050" max="2050" width="3.625" style="242" customWidth="1"/>
    <col min="2051" max="2051" width="13.75" style="242" customWidth="1"/>
    <col min="2052" max="2052" width="7.5" style="242" customWidth="1"/>
    <col min="2053" max="2053" width="4" style="242" customWidth="1"/>
    <col min="2054" max="2054" width="7.5" style="242" customWidth="1"/>
    <col min="2055" max="2055" width="4" style="242" customWidth="1"/>
    <col min="2056" max="2056" width="9.75" style="242" customWidth="1"/>
    <col min="2057" max="2057" width="4" style="242" customWidth="1"/>
    <col min="2058" max="2058" width="2.75" style="242" customWidth="1"/>
    <col min="2059" max="2059" width="3.375" style="242" customWidth="1"/>
    <col min="2060" max="2060" width="2.25" style="242" customWidth="1"/>
    <col min="2061" max="2304" width="8.125" style="242"/>
    <col min="2305" max="2305" width="21.75" style="242" customWidth="1"/>
    <col min="2306" max="2306" width="3.625" style="242" customWidth="1"/>
    <col min="2307" max="2307" width="13.75" style="242" customWidth="1"/>
    <col min="2308" max="2308" width="7.5" style="242" customWidth="1"/>
    <col min="2309" max="2309" width="4" style="242" customWidth="1"/>
    <col min="2310" max="2310" width="7.5" style="242" customWidth="1"/>
    <col min="2311" max="2311" width="4" style="242" customWidth="1"/>
    <col min="2312" max="2312" width="9.75" style="242" customWidth="1"/>
    <col min="2313" max="2313" width="4" style="242" customWidth="1"/>
    <col min="2314" max="2314" width="2.75" style="242" customWidth="1"/>
    <col min="2315" max="2315" width="3.375" style="242" customWidth="1"/>
    <col min="2316" max="2316" width="2.25" style="242" customWidth="1"/>
    <col min="2317" max="2560" width="8.125" style="242"/>
    <col min="2561" max="2561" width="21.75" style="242" customWidth="1"/>
    <col min="2562" max="2562" width="3.625" style="242" customWidth="1"/>
    <col min="2563" max="2563" width="13.75" style="242" customWidth="1"/>
    <col min="2564" max="2564" width="7.5" style="242" customWidth="1"/>
    <col min="2565" max="2565" width="4" style="242" customWidth="1"/>
    <col min="2566" max="2566" width="7.5" style="242" customWidth="1"/>
    <col min="2567" max="2567" width="4" style="242" customWidth="1"/>
    <col min="2568" max="2568" width="9.75" style="242" customWidth="1"/>
    <col min="2569" max="2569" width="4" style="242" customWidth="1"/>
    <col min="2570" max="2570" width="2.75" style="242" customWidth="1"/>
    <col min="2571" max="2571" width="3.375" style="242" customWidth="1"/>
    <col min="2572" max="2572" width="2.25" style="242" customWidth="1"/>
    <col min="2573" max="2816" width="8.125" style="242"/>
    <col min="2817" max="2817" width="21.75" style="242" customWidth="1"/>
    <col min="2818" max="2818" width="3.625" style="242" customWidth="1"/>
    <col min="2819" max="2819" width="13.75" style="242" customWidth="1"/>
    <col min="2820" max="2820" width="7.5" style="242" customWidth="1"/>
    <col min="2821" max="2821" width="4" style="242" customWidth="1"/>
    <col min="2822" max="2822" width="7.5" style="242" customWidth="1"/>
    <col min="2823" max="2823" width="4" style="242" customWidth="1"/>
    <col min="2824" max="2824" width="9.75" style="242" customWidth="1"/>
    <col min="2825" max="2825" width="4" style="242" customWidth="1"/>
    <col min="2826" max="2826" width="2.75" style="242" customWidth="1"/>
    <col min="2827" max="2827" width="3.375" style="242" customWidth="1"/>
    <col min="2828" max="2828" width="2.25" style="242" customWidth="1"/>
    <col min="2829" max="3072" width="8.125" style="242"/>
    <col min="3073" max="3073" width="21.75" style="242" customWidth="1"/>
    <col min="3074" max="3074" width="3.625" style="242" customWidth="1"/>
    <col min="3075" max="3075" width="13.75" style="242" customWidth="1"/>
    <col min="3076" max="3076" width="7.5" style="242" customWidth="1"/>
    <col min="3077" max="3077" width="4" style="242" customWidth="1"/>
    <col min="3078" max="3078" width="7.5" style="242" customWidth="1"/>
    <col min="3079" max="3079" width="4" style="242" customWidth="1"/>
    <col min="3080" max="3080" width="9.75" style="242" customWidth="1"/>
    <col min="3081" max="3081" width="4" style="242" customWidth="1"/>
    <col min="3082" max="3082" width="2.75" style="242" customWidth="1"/>
    <col min="3083" max="3083" width="3.375" style="242" customWidth="1"/>
    <col min="3084" max="3084" width="2.25" style="242" customWidth="1"/>
    <col min="3085" max="3328" width="8.125" style="242"/>
    <col min="3329" max="3329" width="21.75" style="242" customWidth="1"/>
    <col min="3330" max="3330" width="3.625" style="242" customWidth="1"/>
    <col min="3331" max="3331" width="13.75" style="242" customWidth="1"/>
    <col min="3332" max="3332" width="7.5" style="242" customWidth="1"/>
    <col min="3333" max="3333" width="4" style="242" customWidth="1"/>
    <col min="3334" max="3334" width="7.5" style="242" customWidth="1"/>
    <col min="3335" max="3335" width="4" style="242" customWidth="1"/>
    <col min="3336" max="3336" width="9.75" style="242" customWidth="1"/>
    <col min="3337" max="3337" width="4" style="242" customWidth="1"/>
    <col min="3338" max="3338" width="2.75" style="242" customWidth="1"/>
    <col min="3339" max="3339" width="3.375" style="242" customWidth="1"/>
    <col min="3340" max="3340" width="2.25" style="242" customWidth="1"/>
    <col min="3341" max="3584" width="8.125" style="242"/>
    <col min="3585" max="3585" width="21.75" style="242" customWidth="1"/>
    <col min="3586" max="3586" width="3.625" style="242" customWidth="1"/>
    <col min="3587" max="3587" width="13.75" style="242" customWidth="1"/>
    <col min="3588" max="3588" width="7.5" style="242" customWidth="1"/>
    <col min="3589" max="3589" width="4" style="242" customWidth="1"/>
    <col min="3590" max="3590" width="7.5" style="242" customWidth="1"/>
    <col min="3591" max="3591" width="4" style="242" customWidth="1"/>
    <col min="3592" max="3592" width="9.75" style="242" customWidth="1"/>
    <col min="3593" max="3593" width="4" style="242" customWidth="1"/>
    <col min="3594" max="3594" width="2.75" style="242" customWidth="1"/>
    <col min="3595" max="3595" width="3.375" style="242" customWidth="1"/>
    <col min="3596" max="3596" width="2.25" style="242" customWidth="1"/>
    <col min="3597" max="3840" width="8.125" style="242"/>
    <col min="3841" max="3841" width="21.75" style="242" customWidth="1"/>
    <col min="3842" max="3842" width="3.625" style="242" customWidth="1"/>
    <col min="3843" max="3843" width="13.75" style="242" customWidth="1"/>
    <col min="3844" max="3844" width="7.5" style="242" customWidth="1"/>
    <col min="3845" max="3845" width="4" style="242" customWidth="1"/>
    <col min="3846" max="3846" width="7.5" style="242" customWidth="1"/>
    <col min="3847" max="3847" width="4" style="242" customWidth="1"/>
    <col min="3848" max="3848" width="9.75" style="242" customWidth="1"/>
    <col min="3849" max="3849" width="4" style="242" customWidth="1"/>
    <col min="3850" max="3850" width="2.75" style="242" customWidth="1"/>
    <col min="3851" max="3851" width="3.375" style="242" customWidth="1"/>
    <col min="3852" max="3852" width="2.25" style="242" customWidth="1"/>
    <col min="3853" max="4096" width="8.125" style="242"/>
    <col min="4097" max="4097" width="21.75" style="242" customWidth="1"/>
    <col min="4098" max="4098" width="3.625" style="242" customWidth="1"/>
    <col min="4099" max="4099" width="13.75" style="242" customWidth="1"/>
    <col min="4100" max="4100" width="7.5" style="242" customWidth="1"/>
    <col min="4101" max="4101" width="4" style="242" customWidth="1"/>
    <col min="4102" max="4102" width="7.5" style="242" customWidth="1"/>
    <col min="4103" max="4103" width="4" style="242" customWidth="1"/>
    <col min="4104" max="4104" width="9.75" style="242" customWidth="1"/>
    <col min="4105" max="4105" width="4" style="242" customWidth="1"/>
    <col min="4106" max="4106" width="2.75" style="242" customWidth="1"/>
    <col min="4107" max="4107" width="3.375" style="242" customWidth="1"/>
    <col min="4108" max="4108" width="2.25" style="242" customWidth="1"/>
    <col min="4109" max="4352" width="8.125" style="242"/>
    <col min="4353" max="4353" width="21.75" style="242" customWidth="1"/>
    <col min="4354" max="4354" width="3.625" style="242" customWidth="1"/>
    <col min="4355" max="4355" width="13.75" style="242" customWidth="1"/>
    <col min="4356" max="4356" width="7.5" style="242" customWidth="1"/>
    <col min="4357" max="4357" width="4" style="242" customWidth="1"/>
    <col min="4358" max="4358" width="7.5" style="242" customWidth="1"/>
    <col min="4359" max="4359" width="4" style="242" customWidth="1"/>
    <col min="4360" max="4360" width="9.75" style="242" customWidth="1"/>
    <col min="4361" max="4361" width="4" style="242" customWidth="1"/>
    <col min="4362" max="4362" width="2.75" style="242" customWidth="1"/>
    <col min="4363" max="4363" width="3.375" style="242" customWidth="1"/>
    <col min="4364" max="4364" width="2.25" style="242" customWidth="1"/>
    <col min="4365" max="4608" width="8.125" style="242"/>
    <col min="4609" max="4609" width="21.75" style="242" customWidth="1"/>
    <col min="4610" max="4610" width="3.625" style="242" customWidth="1"/>
    <col min="4611" max="4611" width="13.75" style="242" customWidth="1"/>
    <col min="4612" max="4612" width="7.5" style="242" customWidth="1"/>
    <col min="4613" max="4613" width="4" style="242" customWidth="1"/>
    <col min="4614" max="4614" width="7.5" style="242" customWidth="1"/>
    <col min="4615" max="4615" width="4" style="242" customWidth="1"/>
    <col min="4616" max="4616" width="9.75" style="242" customWidth="1"/>
    <col min="4617" max="4617" width="4" style="242" customWidth="1"/>
    <col min="4618" max="4618" width="2.75" style="242" customWidth="1"/>
    <col min="4619" max="4619" width="3.375" style="242" customWidth="1"/>
    <col min="4620" max="4620" width="2.25" style="242" customWidth="1"/>
    <col min="4621" max="4864" width="8.125" style="242"/>
    <col min="4865" max="4865" width="21.75" style="242" customWidth="1"/>
    <col min="4866" max="4866" width="3.625" style="242" customWidth="1"/>
    <col min="4867" max="4867" width="13.75" style="242" customWidth="1"/>
    <col min="4868" max="4868" width="7.5" style="242" customWidth="1"/>
    <col min="4869" max="4869" width="4" style="242" customWidth="1"/>
    <col min="4870" max="4870" width="7.5" style="242" customWidth="1"/>
    <col min="4871" max="4871" width="4" style="242" customWidth="1"/>
    <col min="4872" max="4872" width="9.75" style="242" customWidth="1"/>
    <col min="4873" max="4873" width="4" style="242" customWidth="1"/>
    <col min="4874" max="4874" width="2.75" style="242" customWidth="1"/>
    <col min="4875" max="4875" width="3.375" style="242" customWidth="1"/>
    <col min="4876" max="4876" width="2.25" style="242" customWidth="1"/>
    <col min="4877" max="5120" width="8.125" style="242"/>
    <col min="5121" max="5121" width="21.75" style="242" customWidth="1"/>
    <col min="5122" max="5122" width="3.625" style="242" customWidth="1"/>
    <col min="5123" max="5123" width="13.75" style="242" customWidth="1"/>
    <col min="5124" max="5124" width="7.5" style="242" customWidth="1"/>
    <col min="5125" max="5125" width="4" style="242" customWidth="1"/>
    <col min="5126" max="5126" width="7.5" style="242" customWidth="1"/>
    <col min="5127" max="5127" width="4" style="242" customWidth="1"/>
    <col min="5128" max="5128" width="9.75" style="242" customWidth="1"/>
    <col min="5129" max="5129" width="4" style="242" customWidth="1"/>
    <col min="5130" max="5130" width="2.75" style="242" customWidth="1"/>
    <col min="5131" max="5131" width="3.375" style="242" customWidth="1"/>
    <col min="5132" max="5132" width="2.25" style="242" customWidth="1"/>
    <col min="5133" max="5376" width="8.125" style="242"/>
    <col min="5377" max="5377" width="21.75" style="242" customWidth="1"/>
    <col min="5378" max="5378" width="3.625" style="242" customWidth="1"/>
    <col min="5379" max="5379" width="13.75" style="242" customWidth="1"/>
    <col min="5380" max="5380" width="7.5" style="242" customWidth="1"/>
    <col min="5381" max="5381" width="4" style="242" customWidth="1"/>
    <col min="5382" max="5382" width="7.5" style="242" customWidth="1"/>
    <col min="5383" max="5383" width="4" style="242" customWidth="1"/>
    <col min="5384" max="5384" width="9.75" style="242" customWidth="1"/>
    <col min="5385" max="5385" width="4" style="242" customWidth="1"/>
    <col min="5386" max="5386" width="2.75" style="242" customWidth="1"/>
    <col min="5387" max="5387" width="3.375" style="242" customWidth="1"/>
    <col min="5388" max="5388" width="2.25" style="242" customWidth="1"/>
    <col min="5389" max="5632" width="8.125" style="242"/>
    <col min="5633" max="5633" width="21.75" style="242" customWidth="1"/>
    <col min="5634" max="5634" width="3.625" style="242" customWidth="1"/>
    <col min="5635" max="5635" width="13.75" style="242" customWidth="1"/>
    <col min="5636" max="5636" width="7.5" style="242" customWidth="1"/>
    <col min="5637" max="5637" width="4" style="242" customWidth="1"/>
    <col min="5638" max="5638" width="7.5" style="242" customWidth="1"/>
    <col min="5639" max="5639" width="4" style="242" customWidth="1"/>
    <col min="5640" max="5640" width="9.75" style="242" customWidth="1"/>
    <col min="5641" max="5641" width="4" style="242" customWidth="1"/>
    <col min="5642" max="5642" width="2.75" style="242" customWidth="1"/>
    <col min="5643" max="5643" width="3.375" style="242" customWidth="1"/>
    <col min="5644" max="5644" width="2.25" style="242" customWidth="1"/>
    <col min="5645" max="5888" width="8.125" style="242"/>
    <col min="5889" max="5889" width="21.75" style="242" customWidth="1"/>
    <col min="5890" max="5890" width="3.625" style="242" customWidth="1"/>
    <col min="5891" max="5891" width="13.75" style="242" customWidth="1"/>
    <col min="5892" max="5892" width="7.5" style="242" customWidth="1"/>
    <col min="5893" max="5893" width="4" style="242" customWidth="1"/>
    <col min="5894" max="5894" width="7.5" style="242" customWidth="1"/>
    <col min="5895" max="5895" width="4" style="242" customWidth="1"/>
    <col min="5896" max="5896" width="9.75" style="242" customWidth="1"/>
    <col min="5897" max="5897" width="4" style="242" customWidth="1"/>
    <col min="5898" max="5898" width="2.75" style="242" customWidth="1"/>
    <col min="5899" max="5899" width="3.375" style="242" customWidth="1"/>
    <col min="5900" max="5900" width="2.25" style="242" customWidth="1"/>
    <col min="5901" max="6144" width="8.125" style="242"/>
    <col min="6145" max="6145" width="21.75" style="242" customWidth="1"/>
    <col min="6146" max="6146" width="3.625" style="242" customWidth="1"/>
    <col min="6147" max="6147" width="13.75" style="242" customWidth="1"/>
    <col min="6148" max="6148" width="7.5" style="242" customWidth="1"/>
    <col min="6149" max="6149" width="4" style="242" customWidth="1"/>
    <col min="6150" max="6150" width="7.5" style="242" customWidth="1"/>
    <col min="6151" max="6151" width="4" style="242" customWidth="1"/>
    <col min="6152" max="6152" width="9.75" style="242" customWidth="1"/>
    <col min="6153" max="6153" width="4" style="242" customWidth="1"/>
    <col min="6154" max="6154" width="2.75" style="242" customWidth="1"/>
    <col min="6155" max="6155" width="3.375" style="242" customWidth="1"/>
    <col min="6156" max="6156" width="2.25" style="242" customWidth="1"/>
    <col min="6157" max="6400" width="8.125" style="242"/>
    <col min="6401" max="6401" width="21.75" style="242" customWidth="1"/>
    <col min="6402" max="6402" width="3.625" style="242" customWidth="1"/>
    <col min="6403" max="6403" width="13.75" style="242" customWidth="1"/>
    <col min="6404" max="6404" width="7.5" style="242" customWidth="1"/>
    <col min="6405" max="6405" width="4" style="242" customWidth="1"/>
    <col min="6406" max="6406" width="7.5" style="242" customWidth="1"/>
    <col min="6407" max="6407" width="4" style="242" customWidth="1"/>
    <col min="6408" max="6408" width="9.75" style="242" customWidth="1"/>
    <col min="6409" max="6409" width="4" style="242" customWidth="1"/>
    <col min="6410" max="6410" width="2.75" style="242" customWidth="1"/>
    <col min="6411" max="6411" width="3.375" style="242" customWidth="1"/>
    <col min="6412" max="6412" width="2.25" style="242" customWidth="1"/>
    <col min="6413" max="6656" width="8.125" style="242"/>
    <col min="6657" max="6657" width="21.75" style="242" customWidth="1"/>
    <col min="6658" max="6658" width="3.625" style="242" customWidth="1"/>
    <col min="6659" max="6659" width="13.75" style="242" customWidth="1"/>
    <col min="6660" max="6660" width="7.5" style="242" customWidth="1"/>
    <col min="6661" max="6661" width="4" style="242" customWidth="1"/>
    <col min="6662" max="6662" width="7.5" style="242" customWidth="1"/>
    <col min="6663" max="6663" width="4" style="242" customWidth="1"/>
    <col min="6664" max="6664" width="9.75" style="242" customWidth="1"/>
    <col min="6665" max="6665" width="4" style="242" customWidth="1"/>
    <col min="6666" max="6666" width="2.75" style="242" customWidth="1"/>
    <col min="6667" max="6667" width="3.375" style="242" customWidth="1"/>
    <col min="6668" max="6668" width="2.25" style="242" customWidth="1"/>
    <col min="6669" max="6912" width="8.125" style="242"/>
    <col min="6913" max="6913" width="21.75" style="242" customWidth="1"/>
    <col min="6914" max="6914" width="3.625" style="242" customWidth="1"/>
    <col min="6915" max="6915" width="13.75" style="242" customWidth="1"/>
    <col min="6916" max="6916" width="7.5" style="242" customWidth="1"/>
    <col min="6917" max="6917" width="4" style="242" customWidth="1"/>
    <col min="6918" max="6918" width="7.5" style="242" customWidth="1"/>
    <col min="6919" max="6919" width="4" style="242" customWidth="1"/>
    <col min="6920" max="6920" width="9.75" style="242" customWidth="1"/>
    <col min="6921" max="6921" width="4" style="242" customWidth="1"/>
    <col min="6922" max="6922" width="2.75" style="242" customWidth="1"/>
    <col min="6923" max="6923" width="3.375" style="242" customWidth="1"/>
    <col min="6924" max="6924" width="2.25" style="242" customWidth="1"/>
    <col min="6925" max="7168" width="8.125" style="242"/>
    <col min="7169" max="7169" width="21.75" style="242" customWidth="1"/>
    <col min="7170" max="7170" width="3.625" style="242" customWidth="1"/>
    <col min="7171" max="7171" width="13.75" style="242" customWidth="1"/>
    <col min="7172" max="7172" width="7.5" style="242" customWidth="1"/>
    <col min="7173" max="7173" width="4" style="242" customWidth="1"/>
    <col min="7174" max="7174" width="7.5" style="242" customWidth="1"/>
    <col min="7175" max="7175" width="4" style="242" customWidth="1"/>
    <col min="7176" max="7176" width="9.75" style="242" customWidth="1"/>
    <col min="7177" max="7177" width="4" style="242" customWidth="1"/>
    <col min="7178" max="7178" width="2.75" style="242" customWidth="1"/>
    <col min="7179" max="7179" width="3.375" style="242" customWidth="1"/>
    <col min="7180" max="7180" width="2.25" style="242" customWidth="1"/>
    <col min="7181" max="7424" width="8.125" style="242"/>
    <col min="7425" max="7425" width="21.75" style="242" customWidth="1"/>
    <col min="7426" max="7426" width="3.625" style="242" customWidth="1"/>
    <col min="7427" max="7427" width="13.75" style="242" customWidth="1"/>
    <col min="7428" max="7428" width="7.5" style="242" customWidth="1"/>
    <col min="7429" max="7429" width="4" style="242" customWidth="1"/>
    <col min="7430" max="7430" width="7.5" style="242" customWidth="1"/>
    <col min="7431" max="7431" width="4" style="242" customWidth="1"/>
    <col min="7432" max="7432" width="9.75" style="242" customWidth="1"/>
    <col min="7433" max="7433" width="4" style="242" customWidth="1"/>
    <col min="7434" max="7434" width="2.75" style="242" customWidth="1"/>
    <col min="7435" max="7435" width="3.375" style="242" customWidth="1"/>
    <col min="7436" max="7436" width="2.25" style="242" customWidth="1"/>
    <col min="7437" max="7680" width="8.125" style="242"/>
    <col min="7681" max="7681" width="21.75" style="242" customWidth="1"/>
    <col min="7682" max="7682" width="3.625" style="242" customWidth="1"/>
    <col min="7683" max="7683" width="13.75" style="242" customWidth="1"/>
    <col min="7684" max="7684" width="7.5" style="242" customWidth="1"/>
    <col min="7685" max="7685" width="4" style="242" customWidth="1"/>
    <col min="7686" max="7686" width="7.5" style="242" customWidth="1"/>
    <col min="7687" max="7687" width="4" style="242" customWidth="1"/>
    <col min="7688" max="7688" width="9.75" style="242" customWidth="1"/>
    <col min="7689" max="7689" width="4" style="242" customWidth="1"/>
    <col min="7690" max="7690" width="2.75" style="242" customWidth="1"/>
    <col min="7691" max="7691" width="3.375" style="242" customWidth="1"/>
    <col min="7692" max="7692" width="2.25" style="242" customWidth="1"/>
    <col min="7693" max="7936" width="8.125" style="242"/>
    <col min="7937" max="7937" width="21.75" style="242" customWidth="1"/>
    <col min="7938" max="7938" width="3.625" style="242" customWidth="1"/>
    <col min="7939" max="7939" width="13.75" style="242" customWidth="1"/>
    <col min="7940" max="7940" width="7.5" style="242" customWidth="1"/>
    <col min="7941" max="7941" width="4" style="242" customWidth="1"/>
    <col min="7942" max="7942" width="7.5" style="242" customWidth="1"/>
    <col min="7943" max="7943" width="4" style="242" customWidth="1"/>
    <col min="7944" max="7944" width="9.75" style="242" customWidth="1"/>
    <col min="7945" max="7945" width="4" style="242" customWidth="1"/>
    <col min="7946" max="7946" width="2.75" style="242" customWidth="1"/>
    <col min="7947" max="7947" width="3.375" style="242" customWidth="1"/>
    <col min="7948" max="7948" width="2.25" style="242" customWidth="1"/>
    <col min="7949" max="8192" width="8.125" style="242"/>
    <col min="8193" max="8193" width="21.75" style="242" customWidth="1"/>
    <col min="8194" max="8194" width="3.625" style="242" customWidth="1"/>
    <col min="8195" max="8195" width="13.75" style="242" customWidth="1"/>
    <col min="8196" max="8196" width="7.5" style="242" customWidth="1"/>
    <col min="8197" max="8197" width="4" style="242" customWidth="1"/>
    <col min="8198" max="8198" width="7.5" style="242" customWidth="1"/>
    <col min="8199" max="8199" width="4" style="242" customWidth="1"/>
    <col min="8200" max="8200" width="9.75" style="242" customWidth="1"/>
    <col min="8201" max="8201" width="4" style="242" customWidth="1"/>
    <col min="8202" max="8202" width="2.75" style="242" customWidth="1"/>
    <col min="8203" max="8203" width="3.375" style="242" customWidth="1"/>
    <col min="8204" max="8204" width="2.25" style="242" customWidth="1"/>
    <col min="8205" max="8448" width="8.125" style="242"/>
    <col min="8449" max="8449" width="21.75" style="242" customWidth="1"/>
    <col min="8450" max="8450" width="3.625" style="242" customWidth="1"/>
    <col min="8451" max="8451" width="13.75" style="242" customWidth="1"/>
    <col min="8452" max="8452" width="7.5" style="242" customWidth="1"/>
    <col min="8453" max="8453" width="4" style="242" customWidth="1"/>
    <col min="8454" max="8454" width="7.5" style="242" customWidth="1"/>
    <col min="8455" max="8455" width="4" style="242" customWidth="1"/>
    <col min="8456" max="8456" width="9.75" style="242" customWidth="1"/>
    <col min="8457" max="8457" width="4" style="242" customWidth="1"/>
    <col min="8458" max="8458" width="2.75" style="242" customWidth="1"/>
    <col min="8459" max="8459" width="3.375" style="242" customWidth="1"/>
    <col min="8460" max="8460" width="2.25" style="242" customWidth="1"/>
    <col min="8461" max="8704" width="8.125" style="242"/>
    <col min="8705" max="8705" width="21.75" style="242" customWidth="1"/>
    <col min="8706" max="8706" width="3.625" style="242" customWidth="1"/>
    <col min="8707" max="8707" width="13.75" style="242" customWidth="1"/>
    <col min="8708" max="8708" width="7.5" style="242" customWidth="1"/>
    <col min="8709" max="8709" width="4" style="242" customWidth="1"/>
    <col min="8710" max="8710" width="7.5" style="242" customWidth="1"/>
    <col min="8711" max="8711" width="4" style="242" customWidth="1"/>
    <col min="8712" max="8712" width="9.75" style="242" customWidth="1"/>
    <col min="8713" max="8713" width="4" style="242" customWidth="1"/>
    <col min="8714" max="8714" width="2.75" style="242" customWidth="1"/>
    <col min="8715" max="8715" width="3.375" style="242" customWidth="1"/>
    <col min="8716" max="8716" width="2.25" style="242" customWidth="1"/>
    <col min="8717" max="8960" width="8.125" style="242"/>
    <col min="8961" max="8961" width="21.75" style="242" customWidth="1"/>
    <col min="8962" max="8962" width="3.625" style="242" customWidth="1"/>
    <col min="8963" max="8963" width="13.75" style="242" customWidth="1"/>
    <col min="8964" max="8964" width="7.5" style="242" customWidth="1"/>
    <col min="8965" max="8965" width="4" style="242" customWidth="1"/>
    <col min="8966" max="8966" width="7.5" style="242" customWidth="1"/>
    <col min="8967" max="8967" width="4" style="242" customWidth="1"/>
    <col min="8968" max="8968" width="9.75" style="242" customWidth="1"/>
    <col min="8969" max="8969" width="4" style="242" customWidth="1"/>
    <col min="8970" max="8970" width="2.75" style="242" customWidth="1"/>
    <col min="8971" max="8971" width="3.375" style="242" customWidth="1"/>
    <col min="8972" max="8972" width="2.25" style="242" customWidth="1"/>
    <col min="8973" max="9216" width="8.125" style="242"/>
    <col min="9217" max="9217" width="21.75" style="242" customWidth="1"/>
    <col min="9218" max="9218" width="3.625" style="242" customWidth="1"/>
    <col min="9219" max="9219" width="13.75" style="242" customWidth="1"/>
    <col min="9220" max="9220" width="7.5" style="242" customWidth="1"/>
    <col min="9221" max="9221" width="4" style="242" customWidth="1"/>
    <col min="9222" max="9222" width="7.5" style="242" customWidth="1"/>
    <col min="9223" max="9223" width="4" style="242" customWidth="1"/>
    <col min="9224" max="9224" width="9.75" style="242" customWidth="1"/>
    <col min="9225" max="9225" width="4" style="242" customWidth="1"/>
    <col min="9226" max="9226" width="2.75" style="242" customWidth="1"/>
    <col min="9227" max="9227" width="3.375" style="242" customWidth="1"/>
    <col min="9228" max="9228" width="2.25" style="242" customWidth="1"/>
    <col min="9229" max="9472" width="8.125" style="242"/>
    <col min="9473" max="9473" width="21.75" style="242" customWidth="1"/>
    <col min="9474" max="9474" width="3.625" style="242" customWidth="1"/>
    <col min="9475" max="9475" width="13.75" style="242" customWidth="1"/>
    <col min="9476" max="9476" width="7.5" style="242" customWidth="1"/>
    <col min="9477" max="9477" width="4" style="242" customWidth="1"/>
    <col min="9478" max="9478" width="7.5" style="242" customWidth="1"/>
    <col min="9479" max="9479" width="4" style="242" customWidth="1"/>
    <col min="9480" max="9480" width="9.75" style="242" customWidth="1"/>
    <col min="9481" max="9481" width="4" style="242" customWidth="1"/>
    <col min="9482" max="9482" width="2.75" style="242" customWidth="1"/>
    <col min="9483" max="9483" width="3.375" style="242" customWidth="1"/>
    <col min="9484" max="9484" width="2.25" style="242" customWidth="1"/>
    <col min="9485" max="9728" width="8.125" style="242"/>
    <col min="9729" max="9729" width="21.75" style="242" customWidth="1"/>
    <col min="9730" max="9730" width="3.625" style="242" customWidth="1"/>
    <col min="9731" max="9731" width="13.75" style="242" customWidth="1"/>
    <col min="9732" max="9732" width="7.5" style="242" customWidth="1"/>
    <col min="9733" max="9733" width="4" style="242" customWidth="1"/>
    <col min="9734" max="9734" width="7.5" style="242" customWidth="1"/>
    <col min="9735" max="9735" width="4" style="242" customWidth="1"/>
    <col min="9736" max="9736" width="9.75" style="242" customWidth="1"/>
    <col min="9737" max="9737" width="4" style="242" customWidth="1"/>
    <col min="9738" max="9738" width="2.75" style="242" customWidth="1"/>
    <col min="9739" max="9739" width="3.375" style="242" customWidth="1"/>
    <col min="9740" max="9740" width="2.25" style="242" customWidth="1"/>
    <col min="9741" max="9984" width="8.125" style="242"/>
    <col min="9985" max="9985" width="21.75" style="242" customWidth="1"/>
    <col min="9986" max="9986" width="3.625" style="242" customWidth="1"/>
    <col min="9987" max="9987" width="13.75" style="242" customWidth="1"/>
    <col min="9988" max="9988" width="7.5" style="242" customWidth="1"/>
    <col min="9989" max="9989" width="4" style="242" customWidth="1"/>
    <col min="9990" max="9990" width="7.5" style="242" customWidth="1"/>
    <col min="9991" max="9991" width="4" style="242" customWidth="1"/>
    <col min="9992" max="9992" width="9.75" style="242" customWidth="1"/>
    <col min="9993" max="9993" width="4" style="242" customWidth="1"/>
    <col min="9994" max="9994" width="2.75" style="242" customWidth="1"/>
    <col min="9995" max="9995" width="3.375" style="242" customWidth="1"/>
    <col min="9996" max="9996" width="2.25" style="242" customWidth="1"/>
    <col min="9997" max="10240" width="8.125" style="242"/>
    <col min="10241" max="10241" width="21.75" style="242" customWidth="1"/>
    <col min="10242" max="10242" width="3.625" style="242" customWidth="1"/>
    <col min="10243" max="10243" width="13.75" style="242" customWidth="1"/>
    <col min="10244" max="10244" width="7.5" style="242" customWidth="1"/>
    <col min="10245" max="10245" width="4" style="242" customWidth="1"/>
    <col min="10246" max="10246" width="7.5" style="242" customWidth="1"/>
    <col min="10247" max="10247" width="4" style="242" customWidth="1"/>
    <col min="10248" max="10248" width="9.75" style="242" customWidth="1"/>
    <col min="10249" max="10249" width="4" style="242" customWidth="1"/>
    <col min="10250" max="10250" width="2.75" style="242" customWidth="1"/>
    <col min="10251" max="10251" width="3.375" style="242" customWidth="1"/>
    <col min="10252" max="10252" width="2.25" style="242" customWidth="1"/>
    <col min="10253" max="10496" width="8.125" style="242"/>
    <col min="10497" max="10497" width="21.75" style="242" customWidth="1"/>
    <col min="10498" max="10498" width="3.625" style="242" customWidth="1"/>
    <col min="10499" max="10499" width="13.75" style="242" customWidth="1"/>
    <col min="10500" max="10500" width="7.5" style="242" customWidth="1"/>
    <col min="10501" max="10501" width="4" style="242" customWidth="1"/>
    <col min="10502" max="10502" width="7.5" style="242" customWidth="1"/>
    <col min="10503" max="10503" width="4" style="242" customWidth="1"/>
    <col min="10504" max="10504" width="9.75" style="242" customWidth="1"/>
    <col min="10505" max="10505" width="4" style="242" customWidth="1"/>
    <col min="10506" max="10506" width="2.75" style="242" customWidth="1"/>
    <col min="10507" max="10507" width="3.375" style="242" customWidth="1"/>
    <col min="10508" max="10508" width="2.25" style="242" customWidth="1"/>
    <col min="10509" max="10752" width="8.125" style="242"/>
    <col min="10753" max="10753" width="21.75" style="242" customWidth="1"/>
    <col min="10754" max="10754" width="3.625" style="242" customWidth="1"/>
    <col min="10755" max="10755" width="13.75" style="242" customWidth="1"/>
    <col min="10756" max="10756" width="7.5" style="242" customWidth="1"/>
    <col min="10757" max="10757" width="4" style="242" customWidth="1"/>
    <col min="10758" max="10758" width="7.5" style="242" customWidth="1"/>
    <col min="10759" max="10759" width="4" style="242" customWidth="1"/>
    <col min="10760" max="10760" width="9.75" style="242" customWidth="1"/>
    <col min="10761" max="10761" width="4" style="242" customWidth="1"/>
    <col min="10762" max="10762" width="2.75" style="242" customWidth="1"/>
    <col min="10763" max="10763" width="3.375" style="242" customWidth="1"/>
    <col min="10764" max="10764" width="2.25" style="242" customWidth="1"/>
    <col min="10765" max="11008" width="8.125" style="242"/>
    <col min="11009" max="11009" width="21.75" style="242" customWidth="1"/>
    <col min="11010" max="11010" width="3.625" style="242" customWidth="1"/>
    <col min="11011" max="11011" width="13.75" style="242" customWidth="1"/>
    <col min="11012" max="11012" width="7.5" style="242" customWidth="1"/>
    <col min="11013" max="11013" width="4" style="242" customWidth="1"/>
    <col min="11014" max="11014" width="7.5" style="242" customWidth="1"/>
    <col min="11015" max="11015" width="4" style="242" customWidth="1"/>
    <col min="11016" max="11016" width="9.75" style="242" customWidth="1"/>
    <col min="11017" max="11017" width="4" style="242" customWidth="1"/>
    <col min="11018" max="11018" width="2.75" style="242" customWidth="1"/>
    <col min="11019" max="11019" width="3.375" style="242" customWidth="1"/>
    <col min="11020" max="11020" width="2.25" style="242" customWidth="1"/>
    <col min="11021" max="11264" width="8.125" style="242"/>
    <col min="11265" max="11265" width="21.75" style="242" customWidth="1"/>
    <col min="11266" max="11266" width="3.625" style="242" customWidth="1"/>
    <col min="11267" max="11267" width="13.75" style="242" customWidth="1"/>
    <col min="11268" max="11268" width="7.5" style="242" customWidth="1"/>
    <col min="11269" max="11269" width="4" style="242" customWidth="1"/>
    <col min="11270" max="11270" width="7.5" style="242" customWidth="1"/>
    <col min="11271" max="11271" width="4" style="242" customWidth="1"/>
    <col min="11272" max="11272" width="9.75" style="242" customWidth="1"/>
    <col min="11273" max="11273" width="4" style="242" customWidth="1"/>
    <col min="11274" max="11274" width="2.75" style="242" customWidth="1"/>
    <col min="11275" max="11275" width="3.375" style="242" customWidth="1"/>
    <col min="11276" max="11276" width="2.25" style="242" customWidth="1"/>
    <col min="11277" max="11520" width="8.125" style="242"/>
    <col min="11521" max="11521" width="21.75" style="242" customWidth="1"/>
    <col min="11522" max="11522" width="3.625" style="242" customWidth="1"/>
    <col min="11523" max="11523" width="13.75" style="242" customWidth="1"/>
    <col min="11524" max="11524" width="7.5" style="242" customWidth="1"/>
    <col min="11525" max="11525" width="4" style="242" customWidth="1"/>
    <col min="11526" max="11526" width="7.5" style="242" customWidth="1"/>
    <col min="11527" max="11527" width="4" style="242" customWidth="1"/>
    <col min="11528" max="11528" width="9.75" style="242" customWidth="1"/>
    <col min="11529" max="11529" width="4" style="242" customWidth="1"/>
    <col min="11530" max="11530" width="2.75" style="242" customWidth="1"/>
    <col min="11531" max="11531" width="3.375" style="242" customWidth="1"/>
    <col min="11532" max="11532" width="2.25" style="242" customWidth="1"/>
    <col min="11533" max="11776" width="8.125" style="242"/>
    <col min="11777" max="11777" width="21.75" style="242" customWidth="1"/>
    <col min="11778" max="11778" width="3.625" style="242" customWidth="1"/>
    <col min="11779" max="11779" width="13.75" style="242" customWidth="1"/>
    <col min="11780" max="11780" width="7.5" style="242" customWidth="1"/>
    <col min="11781" max="11781" width="4" style="242" customWidth="1"/>
    <col min="11782" max="11782" width="7.5" style="242" customWidth="1"/>
    <col min="11783" max="11783" width="4" style="242" customWidth="1"/>
    <col min="11784" max="11784" width="9.75" style="242" customWidth="1"/>
    <col min="11785" max="11785" width="4" style="242" customWidth="1"/>
    <col min="11786" max="11786" width="2.75" style="242" customWidth="1"/>
    <col min="11787" max="11787" width="3.375" style="242" customWidth="1"/>
    <col min="11788" max="11788" width="2.25" style="242" customWidth="1"/>
    <col min="11789" max="12032" width="8.125" style="242"/>
    <col min="12033" max="12033" width="21.75" style="242" customWidth="1"/>
    <col min="12034" max="12034" width="3.625" style="242" customWidth="1"/>
    <col min="12035" max="12035" width="13.75" style="242" customWidth="1"/>
    <col min="12036" max="12036" width="7.5" style="242" customWidth="1"/>
    <col min="12037" max="12037" width="4" style="242" customWidth="1"/>
    <col min="12038" max="12038" width="7.5" style="242" customWidth="1"/>
    <col min="12039" max="12039" width="4" style="242" customWidth="1"/>
    <col min="12040" max="12040" width="9.75" style="242" customWidth="1"/>
    <col min="12041" max="12041" width="4" style="242" customWidth="1"/>
    <col min="12042" max="12042" width="2.75" style="242" customWidth="1"/>
    <col min="12043" max="12043" width="3.375" style="242" customWidth="1"/>
    <col min="12044" max="12044" width="2.25" style="242" customWidth="1"/>
    <col min="12045" max="12288" width="8.125" style="242"/>
    <col min="12289" max="12289" width="21.75" style="242" customWidth="1"/>
    <col min="12290" max="12290" width="3.625" style="242" customWidth="1"/>
    <col min="12291" max="12291" width="13.75" style="242" customWidth="1"/>
    <col min="12292" max="12292" width="7.5" style="242" customWidth="1"/>
    <col min="12293" max="12293" width="4" style="242" customWidth="1"/>
    <col min="12294" max="12294" width="7.5" style="242" customWidth="1"/>
    <col min="12295" max="12295" width="4" style="242" customWidth="1"/>
    <col min="12296" max="12296" width="9.75" style="242" customWidth="1"/>
    <col min="12297" max="12297" width="4" style="242" customWidth="1"/>
    <col min="12298" max="12298" width="2.75" style="242" customWidth="1"/>
    <col min="12299" max="12299" width="3.375" style="242" customWidth="1"/>
    <col min="12300" max="12300" width="2.25" style="242" customWidth="1"/>
    <col min="12301" max="12544" width="8.125" style="242"/>
    <col min="12545" max="12545" width="21.75" style="242" customWidth="1"/>
    <col min="12546" max="12546" width="3.625" style="242" customWidth="1"/>
    <col min="12547" max="12547" width="13.75" style="242" customWidth="1"/>
    <col min="12548" max="12548" width="7.5" style="242" customWidth="1"/>
    <col min="12549" max="12549" width="4" style="242" customWidth="1"/>
    <col min="12550" max="12550" width="7.5" style="242" customWidth="1"/>
    <col min="12551" max="12551" width="4" style="242" customWidth="1"/>
    <col min="12552" max="12552" width="9.75" style="242" customWidth="1"/>
    <col min="12553" max="12553" width="4" style="242" customWidth="1"/>
    <col min="12554" max="12554" width="2.75" style="242" customWidth="1"/>
    <col min="12555" max="12555" width="3.375" style="242" customWidth="1"/>
    <col min="12556" max="12556" width="2.25" style="242" customWidth="1"/>
    <col min="12557" max="12800" width="8.125" style="242"/>
    <col min="12801" max="12801" width="21.75" style="242" customWidth="1"/>
    <col min="12802" max="12802" width="3.625" style="242" customWidth="1"/>
    <col min="12803" max="12803" width="13.75" style="242" customWidth="1"/>
    <col min="12804" max="12804" width="7.5" style="242" customWidth="1"/>
    <col min="12805" max="12805" width="4" style="242" customWidth="1"/>
    <col min="12806" max="12806" width="7.5" style="242" customWidth="1"/>
    <col min="12807" max="12807" width="4" style="242" customWidth="1"/>
    <col min="12808" max="12808" width="9.75" style="242" customWidth="1"/>
    <col min="12809" max="12809" width="4" style="242" customWidth="1"/>
    <col min="12810" max="12810" width="2.75" style="242" customWidth="1"/>
    <col min="12811" max="12811" width="3.375" style="242" customWidth="1"/>
    <col min="12812" max="12812" width="2.25" style="242" customWidth="1"/>
    <col min="12813" max="13056" width="8.125" style="242"/>
    <col min="13057" max="13057" width="21.75" style="242" customWidth="1"/>
    <col min="13058" max="13058" width="3.625" style="242" customWidth="1"/>
    <col min="13059" max="13059" width="13.75" style="242" customWidth="1"/>
    <col min="13060" max="13060" width="7.5" style="242" customWidth="1"/>
    <col min="13061" max="13061" width="4" style="242" customWidth="1"/>
    <col min="13062" max="13062" width="7.5" style="242" customWidth="1"/>
    <col min="13063" max="13063" width="4" style="242" customWidth="1"/>
    <col min="13064" max="13064" width="9.75" style="242" customWidth="1"/>
    <col min="13065" max="13065" width="4" style="242" customWidth="1"/>
    <col min="13066" max="13066" width="2.75" style="242" customWidth="1"/>
    <col min="13067" max="13067" width="3.375" style="242" customWidth="1"/>
    <col min="13068" max="13068" width="2.25" style="242" customWidth="1"/>
    <col min="13069" max="13312" width="8.125" style="242"/>
    <col min="13313" max="13313" width="21.75" style="242" customWidth="1"/>
    <col min="13314" max="13314" width="3.625" style="242" customWidth="1"/>
    <col min="13315" max="13315" width="13.75" style="242" customWidth="1"/>
    <col min="13316" max="13316" width="7.5" style="242" customWidth="1"/>
    <col min="13317" max="13317" width="4" style="242" customWidth="1"/>
    <col min="13318" max="13318" width="7.5" style="242" customWidth="1"/>
    <col min="13319" max="13319" width="4" style="242" customWidth="1"/>
    <col min="13320" max="13320" width="9.75" style="242" customWidth="1"/>
    <col min="13321" max="13321" width="4" style="242" customWidth="1"/>
    <col min="13322" max="13322" width="2.75" style="242" customWidth="1"/>
    <col min="13323" max="13323" width="3.375" style="242" customWidth="1"/>
    <col min="13324" max="13324" width="2.25" style="242" customWidth="1"/>
    <col min="13325" max="13568" width="8.125" style="242"/>
    <col min="13569" max="13569" width="21.75" style="242" customWidth="1"/>
    <col min="13570" max="13570" width="3.625" style="242" customWidth="1"/>
    <col min="13571" max="13571" width="13.75" style="242" customWidth="1"/>
    <col min="13572" max="13572" width="7.5" style="242" customWidth="1"/>
    <col min="13573" max="13573" width="4" style="242" customWidth="1"/>
    <col min="13574" max="13574" width="7.5" style="242" customWidth="1"/>
    <col min="13575" max="13575" width="4" style="242" customWidth="1"/>
    <col min="13576" max="13576" width="9.75" style="242" customWidth="1"/>
    <col min="13577" max="13577" width="4" style="242" customWidth="1"/>
    <col min="13578" max="13578" width="2.75" style="242" customWidth="1"/>
    <col min="13579" max="13579" width="3.375" style="242" customWidth="1"/>
    <col min="13580" max="13580" width="2.25" style="242" customWidth="1"/>
    <col min="13581" max="13824" width="8.125" style="242"/>
    <col min="13825" max="13825" width="21.75" style="242" customWidth="1"/>
    <col min="13826" max="13826" width="3.625" style="242" customWidth="1"/>
    <col min="13827" max="13827" width="13.75" style="242" customWidth="1"/>
    <col min="13828" max="13828" width="7.5" style="242" customWidth="1"/>
    <col min="13829" max="13829" width="4" style="242" customWidth="1"/>
    <col min="13830" max="13830" width="7.5" style="242" customWidth="1"/>
    <col min="13831" max="13831" width="4" style="242" customWidth="1"/>
    <col min="13832" max="13832" width="9.75" style="242" customWidth="1"/>
    <col min="13833" max="13833" width="4" style="242" customWidth="1"/>
    <col min="13834" max="13834" width="2.75" style="242" customWidth="1"/>
    <col min="13835" max="13835" width="3.375" style="242" customWidth="1"/>
    <col min="13836" max="13836" width="2.25" style="242" customWidth="1"/>
    <col min="13837" max="14080" width="8.125" style="242"/>
    <col min="14081" max="14081" width="21.75" style="242" customWidth="1"/>
    <col min="14082" max="14082" width="3.625" style="242" customWidth="1"/>
    <col min="14083" max="14083" width="13.75" style="242" customWidth="1"/>
    <col min="14084" max="14084" width="7.5" style="242" customWidth="1"/>
    <col min="14085" max="14085" width="4" style="242" customWidth="1"/>
    <col min="14086" max="14086" width="7.5" style="242" customWidth="1"/>
    <col min="14087" max="14087" width="4" style="242" customWidth="1"/>
    <col min="14088" max="14088" width="9.75" style="242" customWidth="1"/>
    <col min="14089" max="14089" width="4" style="242" customWidth="1"/>
    <col min="14090" max="14090" width="2.75" style="242" customWidth="1"/>
    <col min="14091" max="14091" width="3.375" style="242" customWidth="1"/>
    <col min="14092" max="14092" width="2.25" style="242" customWidth="1"/>
    <col min="14093" max="14336" width="8.125" style="242"/>
    <col min="14337" max="14337" width="21.75" style="242" customWidth="1"/>
    <col min="14338" max="14338" width="3.625" style="242" customWidth="1"/>
    <col min="14339" max="14339" width="13.75" style="242" customWidth="1"/>
    <col min="14340" max="14340" width="7.5" style="242" customWidth="1"/>
    <col min="14341" max="14341" width="4" style="242" customWidth="1"/>
    <col min="14342" max="14342" width="7.5" style="242" customWidth="1"/>
    <col min="14343" max="14343" width="4" style="242" customWidth="1"/>
    <col min="14344" max="14344" width="9.75" style="242" customWidth="1"/>
    <col min="14345" max="14345" width="4" style="242" customWidth="1"/>
    <col min="14346" max="14346" width="2.75" style="242" customWidth="1"/>
    <col min="14347" max="14347" width="3.375" style="242" customWidth="1"/>
    <col min="14348" max="14348" width="2.25" style="242" customWidth="1"/>
    <col min="14349" max="14592" width="8.125" style="242"/>
    <col min="14593" max="14593" width="21.75" style="242" customWidth="1"/>
    <col min="14594" max="14594" width="3.625" style="242" customWidth="1"/>
    <col min="14595" max="14595" width="13.75" style="242" customWidth="1"/>
    <col min="14596" max="14596" width="7.5" style="242" customWidth="1"/>
    <col min="14597" max="14597" width="4" style="242" customWidth="1"/>
    <col min="14598" max="14598" width="7.5" style="242" customWidth="1"/>
    <col min="14599" max="14599" width="4" style="242" customWidth="1"/>
    <col min="14600" max="14600" width="9.75" style="242" customWidth="1"/>
    <col min="14601" max="14601" width="4" style="242" customWidth="1"/>
    <col min="14602" max="14602" width="2.75" style="242" customWidth="1"/>
    <col min="14603" max="14603" width="3.375" style="242" customWidth="1"/>
    <col min="14604" max="14604" width="2.25" style="242" customWidth="1"/>
    <col min="14605" max="14848" width="8.125" style="242"/>
    <col min="14849" max="14849" width="21.75" style="242" customWidth="1"/>
    <col min="14850" max="14850" width="3.625" style="242" customWidth="1"/>
    <col min="14851" max="14851" width="13.75" style="242" customWidth="1"/>
    <col min="14852" max="14852" width="7.5" style="242" customWidth="1"/>
    <col min="14853" max="14853" width="4" style="242" customWidth="1"/>
    <col min="14854" max="14854" width="7.5" style="242" customWidth="1"/>
    <col min="14855" max="14855" width="4" style="242" customWidth="1"/>
    <col min="14856" max="14856" width="9.75" style="242" customWidth="1"/>
    <col min="14857" max="14857" width="4" style="242" customWidth="1"/>
    <col min="14858" max="14858" width="2.75" style="242" customWidth="1"/>
    <col min="14859" max="14859" width="3.375" style="242" customWidth="1"/>
    <col min="14860" max="14860" width="2.25" style="242" customWidth="1"/>
    <col min="14861" max="15104" width="8.125" style="242"/>
    <col min="15105" max="15105" width="21.75" style="242" customWidth="1"/>
    <col min="15106" max="15106" width="3.625" style="242" customWidth="1"/>
    <col min="15107" max="15107" width="13.75" style="242" customWidth="1"/>
    <col min="15108" max="15108" width="7.5" style="242" customWidth="1"/>
    <col min="15109" max="15109" width="4" style="242" customWidth="1"/>
    <col min="15110" max="15110" width="7.5" style="242" customWidth="1"/>
    <col min="15111" max="15111" width="4" style="242" customWidth="1"/>
    <col min="15112" max="15112" width="9.75" style="242" customWidth="1"/>
    <col min="15113" max="15113" width="4" style="242" customWidth="1"/>
    <col min="15114" max="15114" width="2.75" style="242" customWidth="1"/>
    <col min="15115" max="15115" width="3.375" style="242" customWidth="1"/>
    <col min="15116" max="15116" width="2.25" style="242" customWidth="1"/>
    <col min="15117" max="15360" width="8.125" style="242"/>
    <col min="15361" max="15361" width="21.75" style="242" customWidth="1"/>
    <col min="15362" max="15362" width="3.625" style="242" customWidth="1"/>
    <col min="15363" max="15363" width="13.75" style="242" customWidth="1"/>
    <col min="15364" max="15364" width="7.5" style="242" customWidth="1"/>
    <col min="15365" max="15365" width="4" style="242" customWidth="1"/>
    <col min="15366" max="15366" width="7.5" style="242" customWidth="1"/>
    <col min="15367" max="15367" width="4" style="242" customWidth="1"/>
    <col min="15368" max="15368" width="9.75" style="242" customWidth="1"/>
    <col min="15369" max="15369" width="4" style="242" customWidth="1"/>
    <col min="15370" max="15370" width="2.75" style="242" customWidth="1"/>
    <col min="15371" max="15371" width="3.375" style="242" customWidth="1"/>
    <col min="15372" max="15372" width="2.25" style="242" customWidth="1"/>
    <col min="15373" max="15616" width="8.125" style="242"/>
    <col min="15617" max="15617" width="21.75" style="242" customWidth="1"/>
    <col min="15618" max="15618" width="3.625" style="242" customWidth="1"/>
    <col min="15619" max="15619" width="13.75" style="242" customWidth="1"/>
    <col min="15620" max="15620" width="7.5" style="242" customWidth="1"/>
    <col min="15621" max="15621" width="4" style="242" customWidth="1"/>
    <col min="15622" max="15622" width="7.5" style="242" customWidth="1"/>
    <col min="15623" max="15623" width="4" style="242" customWidth="1"/>
    <col min="15624" max="15624" width="9.75" style="242" customWidth="1"/>
    <col min="15625" max="15625" width="4" style="242" customWidth="1"/>
    <col min="15626" max="15626" width="2.75" style="242" customWidth="1"/>
    <col min="15627" max="15627" width="3.375" style="242" customWidth="1"/>
    <col min="15628" max="15628" width="2.25" style="242" customWidth="1"/>
    <col min="15629" max="15872" width="8.125" style="242"/>
    <col min="15873" max="15873" width="21.75" style="242" customWidth="1"/>
    <col min="15874" max="15874" width="3.625" style="242" customWidth="1"/>
    <col min="15875" max="15875" width="13.75" style="242" customWidth="1"/>
    <col min="15876" max="15876" width="7.5" style="242" customWidth="1"/>
    <col min="15877" max="15877" width="4" style="242" customWidth="1"/>
    <col min="15878" max="15878" width="7.5" style="242" customWidth="1"/>
    <col min="15879" max="15879" width="4" style="242" customWidth="1"/>
    <col min="15880" max="15880" width="9.75" style="242" customWidth="1"/>
    <col min="15881" max="15881" width="4" style="242" customWidth="1"/>
    <col min="15882" max="15882" width="2.75" style="242" customWidth="1"/>
    <col min="15883" max="15883" width="3.375" style="242" customWidth="1"/>
    <col min="15884" max="15884" width="2.25" style="242" customWidth="1"/>
    <col min="15885" max="16128" width="8.125" style="242"/>
    <col min="16129" max="16129" width="21.75" style="242" customWidth="1"/>
    <col min="16130" max="16130" width="3.625" style="242" customWidth="1"/>
    <col min="16131" max="16131" width="13.75" style="242" customWidth="1"/>
    <col min="16132" max="16132" width="7.5" style="242" customWidth="1"/>
    <col min="16133" max="16133" width="4" style="242" customWidth="1"/>
    <col min="16134" max="16134" width="7.5" style="242" customWidth="1"/>
    <col min="16135" max="16135" width="4" style="242" customWidth="1"/>
    <col min="16136" max="16136" width="9.75" style="242" customWidth="1"/>
    <col min="16137" max="16137" width="4" style="242" customWidth="1"/>
    <col min="16138" max="16138" width="2.75" style="242" customWidth="1"/>
    <col min="16139" max="16139" width="3.375" style="242" customWidth="1"/>
    <col min="16140" max="16140" width="2.25" style="242" customWidth="1"/>
    <col min="16141" max="16384" width="8.125" style="242"/>
  </cols>
  <sheetData>
    <row r="1" spans="1:13" ht="20.100000000000001" customHeight="1" x14ac:dyDescent="0.4">
      <c r="A1" s="239" t="s">
        <v>485</v>
      </c>
      <c r="B1" s="239"/>
      <c r="C1" s="239"/>
      <c r="D1" s="239"/>
      <c r="E1" s="239"/>
      <c r="F1" s="239"/>
      <c r="G1" s="239"/>
      <c r="H1" s="240"/>
      <c r="I1" s="241"/>
      <c r="J1" s="241"/>
      <c r="K1" s="239"/>
    </row>
    <row r="2" spans="1:13" ht="20.100000000000001" customHeight="1" x14ac:dyDescent="0.4">
      <c r="A2" s="239"/>
      <c r="B2" s="239"/>
      <c r="C2" s="239"/>
      <c r="D2" s="239"/>
      <c r="E2" s="239"/>
      <c r="F2" s="1338" t="s">
        <v>308</v>
      </c>
      <c r="G2" s="1338"/>
      <c r="H2" s="1338"/>
      <c r="I2" s="1338"/>
      <c r="J2" s="1338"/>
      <c r="K2" s="239"/>
    </row>
    <row r="3" spans="1:13" ht="20.100000000000001" customHeight="1" x14ac:dyDescent="0.4">
      <c r="A3" s="239"/>
      <c r="B3" s="239"/>
      <c r="C3" s="239"/>
      <c r="D3" s="239"/>
      <c r="E3" s="239"/>
      <c r="F3" s="239"/>
      <c r="G3" s="239"/>
      <c r="H3" s="240"/>
      <c r="I3" s="240"/>
      <c r="J3" s="240"/>
      <c r="K3" s="239"/>
    </row>
    <row r="4" spans="1:13" ht="20.100000000000001" customHeight="1" x14ac:dyDescent="0.4">
      <c r="A4" s="1339" t="s">
        <v>486</v>
      </c>
      <c r="B4" s="1339"/>
      <c r="C4" s="1339"/>
      <c r="D4" s="1339"/>
      <c r="E4" s="1339"/>
      <c r="F4" s="1339"/>
      <c r="G4" s="1339"/>
      <c r="H4" s="1339"/>
      <c r="I4" s="1339"/>
      <c r="J4" s="1339"/>
      <c r="K4" s="239"/>
    </row>
    <row r="5" spans="1:13" ht="20.100000000000001" customHeight="1" x14ac:dyDescent="0.4">
      <c r="A5" s="243"/>
      <c r="B5" s="243"/>
      <c r="C5" s="243"/>
      <c r="D5" s="243"/>
      <c r="E5" s="243"/>
      <c r="F5" s="243"/>
      <c r="G5" s="243"/>
      <c r="H5" s="243"/>
      <c r="I5" s="243"/>
      <c r="J5" s="243"/>
      <c r="K5" s="239"/>
    </row>
    <row r="6" spans="1:13" ht="39.950000000000003" customHeight="1" x14ac:dyDescent="0.4">
      <c r="A6" s="244" t="s">
        <v>482</v>
      </c>
      <c r="B6" s="1340"/>
      <c r="C6" s="1341"/>
      <c r="D6" s="1341"/>
      <c r="E6" s="1341"/>
      <c r="F6" s="1341"/>
      <c r="G6" s="1341"/>
      <c r="H6" s="1341"/>
      <c r="I6" s="1341"/>
      <c r="J6" s="1342"/>
      <c r="K6" s="239"/>
    </row>
    <row r="7" spans="1:13" ht="39.950000000000003" customHeight="1" x14ac:dyDescent="0.4">
      <c r="A7" s="245" t="s">
        <v>483</v>
      </c>
      <c r="B7" s="1335" t="s">
        <v>484</v>
      </c>
      <c r="C7" s="1343"/>
      <c r="D7" s="1343"/>
      <c r="E7" s="1343"/>
      <c r="F7" s="1343"/>
      <c r="G7" s="1343"/>
      <c r="H7" s="1343"/>
      <c r="I7" s="1343"/>
      <c r="J7" s="1336"/>
      <c r="K7" s="239"/>
    </row>
    <row r="8" spans="1:13" ht="19.5" customHeight="1" x14ac:dyDescent="0.4">
      <c r="A8" s="1332" t="s">
        <v>487</v>
      </c>
      <c r="B8" s="246"/>
      <c r="C8" s="247"/>
      <c r="D8" s="247"/>
      <c r="E8" s="247"/>
      <c r="F8" s="247"/>
      <c r="G8" s="247"/>
      <c r="H8" s="247"/>
      <c r="I8" s="247"/>
      <c r="J8" s="248"/>
      <c r="K8" s="239"/>
    </row>
    <row r="9" spans="1:13" ht="33" customHeight="1" x14ac:dyDescent="0.4">
      <c r="A9" s="1333"/>
      <c r="B9" s="249"/>
      <c r="C9" s="250"/>
      <c r="D9" s="1335" t="s">
        <v>488</v>
      </c>
      <c r="E9" s="1336"/>
      <c r="F9" s="1335" t="s">
        <v>489</v>
      </c>
      <c r="G9" s="1336"/>
      <c r="H9" s="1335" t="s">
        <v>396</v>
      </c>
      <c r="I9" s="1336"/>
      <c r="J9" s="251"/>
      <c r="K9" s="239"/>
    </row>
    <row r="10" spans="1:13" ht="33" customHeight="1" thickBot="1" x14ac:dyDescent="0.45">
      <c r="A10" s="1333"/>
      <c r="B10" s="249"/>
      <c r="C10" s="250" t="s">
        <v>490</v>
      </c>
      <c r="D10" s="252"/>
      <c r="E10" s="253" t="s">
        <v>491</v>
      </c>
      <c r="F10" s="254"/>
      <c r="G10" s="253" t="s">
        <v>491</v>
      </c>
      <c r="H10" s="255">
        <f>D10+F10</f>
        <v>0</v>
      </c>
      <c r="I10" s="256" t="s">
        <v>491</v>
      </c>
      <c r="J10" s="251"/>
      <c r="K10" s="239"/>
      <c r="M10" s="257"/>
    </row>
    <row r="11" spans="1:13" ht="33" customHeight="1" thickTop="1" thickBot="1" x14ac:dyDescent="0.45">
      <c r="A11" s="1333"/>
      <c r="B11" s="258"/>
      <c r="C11" s="259" t="s">
        <v>492</v>
      </c>
      <c r="D11" s="260"/>
      <c r="E11" s="253" t="s">
        <v>491</v>
      </c>
      <c r="F11" s="254"/>
      <c r="G11" s="261" t="s">
        <v>491</v>
      </c>
      <c r="H11" s="262">
        <f>D11+F11</f>
        <v>0</v>
      </c>
      <c r="I11" s="263" t="s">
        <v>491</v>
      </c>
      <c r="J11" s="264"/>
      <c r="K11" s="239"/>
    </row>
    <row r="12" spans="1:13" ht="19.5" customHeight="1" thickTop="1" x14ac:dyDescent="0.4">
      <c r="A12" s="1334"/>
      <c r="B12" s="265"/>
      <c r="C12" s="247"/>
      <c r="D12" s="247"/>
      <c r="E12" s="247"/>
      <c r="F12" s="247"/>
      <c r="G12" s="247"/>
      <c r="H12" s="266"/>
      <c r="I12" s="266"/>
      <c r="J12" s="267"/>
      <c r="K12" s="239"/>
    </row>
    <row r="13" spans="1:13" ht="17.25" customHeight="1" x14ac:dyDescent="0.4">
      <c r="A13" s="1332" t="s">
        <v>493</v>
      </c>
      <c r="B13" s="246"/>
      <c r="C13" s="268"/>
      <c r="D13" s="268"/>
      <c r="E13" s="268"/>
      <c r="F13" s="268"/>
      <c r="G13" s="268"/>
      <c r="H13" s="268"/>
      <c r="I13" s="268"/>
      <c r="J13" s="269"/>
      <c r="K13" s="239"/>
    </row>
    <row r="14" spans="1:13" ht="42" customHeight="1" x14ac:dyDescent="0.4">
      <c r="A14" s="1333"/>
      <c r="B14" s="270" t="s">
        <v>494</v>
      </c>
      <c r="C14" s="239" t="s">
        <v>495</v>
      </c>
      <c r="D14" s="239"/>
      <c r="E14" s="239"/>
      <c r="F14" s="239"/>
      <c r="G14" s="1335"/>
      <c r="H14" s="1336"/>
      <c r="I14" s="239" t="s">
        <v>496</v>
      </c>
      <c r="J14" s="271"/>
      <c r="K14" s="239"/>
    </row>
    <row r="15" spans="1:13" ht="17.25" customHeight="1" x14ac:dyDescent="0.4">
      <c r="A15" s="1334"/>
      <c r="B15" s="272"/>
      <c r="C15" s="273"/>
      <c r="D15" s="273"/>
      <c r="E15" s="273"/>
      <c r="F15" s="273"/>
      <c r="G15" s="273"/>
      <c r="H15" s="273"/>
      <c r="I15" s="273"/>
      <c r="J15" s="274"/>
      <c r="K15" s="239"/>
    </row>
    <row r="16" spans="1:13" x14ac:dyDescent="0.4">
      <c r="A16" s="275"/>
      <c r="B16" s="275"/>
      <c r="C16" s="275"/>
      <c r="D16" s="275"/>
      <c r="E16" s="275"/>
      <c r="F16" s="275"/>
      <c r="G16" s="275"/>
      <c r="H16" s="275"/>
      <c r="I16" s="275"/>
      <c r="J16" s="275"/>
      <c r="K16" s="239"/>
    </row>
    <row r="17" spans="1:12" ht="27.75" customHeight="1" x14ac:dyDescent="0.4">
      <c r="A17" s="1337" t="s">
        <v>497</v>
      </c>
      <c r="B17" s="1337"/>
      <c r="C17" s="1337"/>
      <c r="D17" s="1337"/>
      <c r="E17" s="1337"/>
      <c r="F17" s="1337"/>
      <c r="G17" s="1337"/>
      <c r="H17" s="1337"/>
      <c r="I17" s="1337"/>
      <c r="J17" s="1337"/>
      <c r="K17" s="276"/>
      <c r="L17" s="277"/>
    </row>
    <row r="18" spans="1:12" ht="7.5" customHeight="1" x14ac:dyDescent="0.4">
      <c r="A18" s="1337"/>
      <c r="B18" s="1337"/>
      <c r="C18" s="1337"/>
      <c r="D18" s="1337"/>
      <c r="E18" s="1337"/>
      <c r="F18" s="1337"/>
      <c r="G18" s="1337"/>
      <c r="H18" s="1337"/>
      <c r="I18" s="1337"/>
      <c r="J18" s="1337"/>
      <c r="K18" s="239"/>
    </row>
    <row r="19" spans="1:12" x14ac:dyDescent="0.4">
      <c r="A19" s="277"/>
    </row>
  </sheetData>
  <mergeCells count="12">
    <mergeCell ref="A13:A15"/>
    <mergeCell ref="G14:H14"/>
    <mergeCell ref="A17:J17"/>
    <mergeCell ref="A18:J18"/>
    <mergeCell ref="F2:J2"/>
    <mergeCell ref="A4:J4"/>
    <mergeCell ref="B6:J6"/>
    <mergeCell ref="B7:J7"/>
    <mergeCell ref="A8:A12"/>
    <mergeCell ref="D9:E9"/>
    <mergeCell ref="F9:G9"/>
    <mergeCell ref="H9:I9"/>
  </mergeCells>
  <phoneticPr fontId="3"/>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AD946-5AF8-4ACB-98DA-EC37FEE54CBB}">
  <sheetPr>
    <tabColor theme="8"/>
    <pageSetUpPr fitToPage="1"/>
  </sheetPr>
  <dimension ref="A1:Z350"/>
  <sheetViews>
    <sheetView view="pageBreakPreview" zoomScaleNormal="100" zoomScaleSheetLayoutView="100" workbookViewId="0">
      <selection activeCell="B1" sqref="B1"/>
    </sheetView>
  </sheetViews>
  <sheetFormatPr defaultRowHeight="13.5" x14ac:dyDescent="0.4"/>
  <cols>
    <col min="1" max="1" width="1.125" style="278" customWidth="1"/>
    <col min="2" max="6" width="3.125" style="278" customWidth="1"/>
    <col min="7" max="14" width="3.625" style="278" customWidth="1"/>
    <col min="15" max="26" width="4.625" style="278" customWidth="1"/>
    <col min="27" max="27" width="1" style="278" customWidth="1"/>
    <col min="28" max="55" width="2.625" style="278" customWidth="1"/>
    <col min="56" max="266" width="9" style="278"/>
    <col min="267" max="267" width="1.125" style="278" customWidth="1"/>
    <col min="268" max="280" width="2.625" style="278" customWidth="1"/>
    <col min="281" max="282" width="26.625" style="278" customWidth="1"/>
    <col min="283" max="311" width="2.625" style="278" customWidth="1"/>
    <col min="312" max="522" width="9" style="278"/>
    <col min="523" max="523" width="1.125" style="278" customWidth="1"/>
    <col min="524" max="536" width="2.625" style="278" customWidth="1"/>
    <col min="537" max="538" width="26.625" style="278" customWidth="1"/>
    <col min="539" max="567" width="2.625" style="278" customWidth="1"/>
    <col min="568" max="778" width="9" style="278"/>
    <col min="779" max="779" width="1.125" style="278" customWidth="1"/>
    <col min="780" max="792" width="2.625" style="278" customWidth="1"/>
    <col min="793" max="794" width="26.625" style="278" customWidth="1"/>
    <col min="795" max="823" width="2.625" style="278" customWidth="1"/>
    <col min="824" max="1034" width="9" style="278"/>
    <col min="1035" max="1035" width="1.125" style="278" customWidth="1"/>
    <col min="1036" max="1048" width="2.625" style="278" customWidth="1"/>
    <col min="1049" max="1050" width="26.625" style="278" customWidth="1"/>
    <col min="1051" max="1079" width="2.625" style="278" customWidth="1"/>
    <col min="1080" max="1290" width="9" style="278"/>
    <col min="1291" max="1291" width="1.125" style="278" customWidth="1"/>
    <col min="1292" max="1304" width="2.625" style="278" customWidth="1"/>
    <col min="1305" max="1306" width="26.625" style="278" customWidth="1"/>
    <col min="1307" max="1335" width="2.625" style="278" customWidth="1"/>
    <col min="1336" max="1546" width="9" style="278"/>
    <col min="1547" max="1547" width="1.125" style="278" customWidth="1"/>
    <col min="1548" max="1560" width="2.625" style="278" customWidth="1"/>
    <col min="1561" max="1562" width="26.625" style="278" customWidth="1"/>
    <col min="1563" max="1591" width="2.625" style="278" customWidth="1"/>
    <col min="1592" max="1802" width="9" style="278"/>
    <col min="1803" max="1803" width="1.125" style="278" customWidth="1"/>
    <col min="1804" max="1816" width="2.625" style="278" customWidth="1"/>
    <col min="1817" max="1818" width="26.625" style="278" customWidth="1"/>
    <col min="1819" max="1847" width="2.625" style="278" customWidth="1"/>
    <col min="1848" max="2058" width="9" style="278"/>
    <col min="2059" max="2059" width="1.125" style="278" customWidth="1"/>
    <col min="2060" max="2072" width="2.625" style="278" customWidth="1"/>
    <col min="2073" max="2074" width="26.625" style="278" customWidth="1"/>
    <col min="2075" max="2103" width="2.625" style="278" customWidth="1"/>
    <col min="2104" max="2314" width="9" style="278"/>
    <col min="2315" max="2315" width="1.125" style="278" customWidth="1"/>
    <col min="2316" max="2328" width="2.625" style="278" customWidth="1"/>
    <col min="2329" max="2330" width="26.625" style="278" customWidth="1"/>
    <col min="2331" max="2359" width="2.625" style="278" customWidth="1"/>
    <col min="2360" max="2570" width="9" style="278"/>
    <col min="2571" max="2571" width="1.125" style="278" customWidth="1"/>
    <col min="2572" max="2584" width="2.625" style="278" customWidth="1"/>
    <col min="2585" max="2586" width="26.625" style="278" customWidth="1"/>
    <col min="2587" max="2615" width="2.625" style="278" customWidth="1"/>
    <col min="2616" max="2826" width="9" style="278"/>
    <col min="2827" max="2827" width="1.125" style="278" customWidth="1"/>
    <col min="2828" max="2840" width="2.625" style="278" customWidth="1"/>
    <col min="2841" max="2842" width="26.625" style="278" customWidth="1"/>
    <col min="2843" max="2871" width="2.625" style="278" customWidth="1"/>
    <col min="2872" max="3082" width="9" style="278"/>
    <col min="3083" max="3083" width="1.125" style="278" customWidth="1"/>
    <col min="3084" max="3096" width="2.625" style="278" customWidth="1"/>
    <col min="3097" max="3098" width="26.625" style="278" customWidth="1"/>
    <col min="3099" max="3127" width="2.625" style="278" customWidth="1"/>
    <col min="3128" max="3338" width="9" style="278"/>
    <col min="3339" max="3339" width="1.125" style="278" customWidth="1"/>
    <col min="3340" max="3352" width="2.625" style="278" customWidth="1"/>
    <col min="3353" max="3354" width="26.625" style="278" customWidth="1"/>
    <col min="3355" max="3383" width="2.625" style="278" customWidth="1"/>
    <col min="3384" max="3594" width="9" style="278"/>
    <col min="3595" max="3595" width="1.125" style="278" customWidth="1"/>
    <col min="3596" max="3608" width="2.625" style="278" customWidth="1"/>
    <col min="3609" max="3610" width="26.625" style="278" customWidth="1"/>
    <col min="3611" max="3639" width="2.625" style="278" customWidth="1"/>
    <col min="3640" max="3850" width="9" style="278"/>
    <col min="3851" max="3851" width="1.125" style="278" customWidth="1"/>
    <col min="3852" max="3864" width="2.625" style="278" customWidth="1"/>
    <col min="3865" max="3866" width="26.625" style="278" customWidth="1"/>
    <col min="3867" max="3895" width="2.625" style="278" customWidth="1"/>
    <col min="3896" max="4106" width="9" style="278"/>
    <col min="4107" max="4107" width="1.125" style="278" customWidth="1"/>
    <col min="4108" max="4120" width="2.625" style="278" customWidth="1"/>
    <col min="4121" max="4122" width="26.625" style="278" customWidth="1"/>
    <col min="4123" max="4151" width="2.625" style="278" customWidth="1"/>
    <col min="4152" max="4362" width="9" style="278"/>
    <col min="4363" max="4363" width="1.125" style="278" customWidth="1"/>
    <col min="4364" max="4376" width="2.625" style="278" customWidth="1"/>
    <col min="4377" max="4378" width="26.625" style="278" customWidth="1"/>
    <col min="4379" max="4407" width="2.625" style="278" customWidth="1"/>
    <col min="4408" max="4618" width="9" style="278"/>
    <col min="4619" max="4619" width="1.125" style="278" customWidth="1"/>
    <col min="4620" max="4632" width="2.625" style="278" customWidth="1"/>
    <col min="4633" max="4634" width="26.625" style="278" customWidth="1"/>
    <col min="4635" max="4663" width="2.625" style="278" customWidth="1"/>
    <col min="4664" max="4874" width="9" style="278"/>
    <col min="4875" max="4875" width="1.125" style="278" customWidth="1"/>
    <col min="4876" max="4888" width="2.625" style="278" customWidth="1"/>
    <col min="4889" max="4890" width="26.625" style="278" customWidth="1"/>
    <col min="4891" max="4919" width="2.625" style="278" customWidth="1"/>
    <col min="4920" max="5130" width="9" style="278"/>
    <col min="5131" max="5131" width="1.125" style="278" customWidth="1"/>
    <col min="5132" max="5144" width="2.625" style="278" customWidth="1"/>
    <col min="5145" max="5146" width="26.625" style="278" customWidth="1"/>
    <col min="5147" max="5175" width="2.625" style="278" customWidth="1"/>
    <col min="5176" max="5386" width="9" style="278"/>
    <col min="5387" max="5387" width="1.125" style="278" customWidth="1"/>
    <col min="5388" max="5400" width="2.625" style="278" customWidth="1"/>
    <col min="5401" max="5402" width="26.625" style="278" customWidth="1"/>
    <col min="5403" max="5431" width="2.625" style="278" customWidth="1"/>
    <col min="5432" max="5642" width="9" style="278"/>
    <col min="5643" max="5643" width="1.125" style="278" customWidth="1"/>
    <col min="5644" max="5656" width="2.625" style="278" customWidth="1"/>
    <col min="5657" max="5658" width="26.625" style="278" customWidth="1"/>
    <col min="5659" max="5687" width="2.625" style="278" customWidth="1"/>
    <col min="5688" max="5898" width="9" style="278"/>
    <col min="5899" max="5899" width="1.125" style="278" customWidth="1"/>
    <col min="5900" max="5912" width="2.625" style="278" customWidth="1"/>
    <col min="5913" max="5914" width="26.625" style="278" customWidth="1"/>
    <col min="5915" max="5943" width="2.625" style="278" customWidth="1"/>
    <col min="5944" max="6154" width="9" style="278"/>
    <col min="6155" max="6155" width="1.125" style="278" customWidth="1"/>
    <col min="6156" max="6168" width="2.625" style="278" customWidth="1"/>
    <col min="6169" max="6170" width="26.625" style="278" customWidth="1"/>
    <col min="6171" max="6199" width="2.625" style="278" customWidth="1"/>
    <col min="6200" max="6410" width="9" style="278"/>
    <col min="6411" max="6411" width="1.125" style="278" customWidth="1"/>
    <col min="6412" max="6424" width="2.625" style="278" customWidth="1"/>
    <col min="6425" max="6426" width="26.625" style="278" customWidth="1"/>
    <col min="6427" max="6455" width="2.625" style="278" customWidth="1"/>
    <col min="6456" max="6666" width="9" style="278"/>
    <col min="6667" max="6667" width="1.125" style="278" customWidth="1"/>
    <col min="6668" max="6680" width="2.625" style="278" customWidth="1"/>
    <col min="6681" max="6682" width="26.625" style="278" customWidth="1"/>
    <col min="6683" max="6711" width="2.625" style="278" customWidth="1"/>
    <col min="6712" max="6922" width="9" style="278"/>
    <col min="6923" max="6923" width="1.125" style="278" customWidth="1"/>
    <col min="6924" max="6936" width="2.625" style="278" customWidth="1"/>
    <col min="6937" max="6938" width="26.625" style="278" customWidth="1"/>
    <col min="6939" max="6967" width="2.625" style="278" customWidth="1"/>
    <col min="6968" max="7178" width="9" style="278"/>
    <col min="7179" max="7179" width="1.125" style="278" customWidth="1"/>
    <col min="7180" max="7192" width="2.625" style="278" customWidth="1"/>
    <col min="7193" max="7194" width="26.625" style="278" customWidth="1"/>
    <col min="7195" max="7223" width="2.625" style="278" customWidth="1"/>
    <col min="7224" max="7434" width="9" style="278"/>
    <col min="7435" max="7435" width="1.125" style="278" customWidth="1"/>
    <col min="7436" max="7448" width="2.625" style="278" customWidth="1"/>
    <col min="7449" max="7450" width="26.625" style="278" customWidth="1"/>
    <col min="7451" max="7479" width="2.625" style="278" customWidth="1"/>
    <col min="7480" max="7690" width="9" style="278"/>
    <col min="7691" max="7691" width="1.125" style="278" customWidth="1"/>
    <col min="7692" max="7704" width="2.625" style="278" customWidth="1"/>
    <col min="7705" max="7706" width="26.625" style="278" customWidth="1"/>
    <col min="7707" max="7735" width="2.625" style="278" customWidth="1"/>
    <col min="7736" max="7946" width="9" style="278"/>
    <col min="7947" max="7947" width="1.125" style="278" customWidth="1"/>
    <col min="7948" max="7960" width="2.625" style="278" customWidth="1"/>
    <col min="7961" max="7962" width="26.625" style="278" customWidth="1"/>
    <col min="7963" max="7991" width="2.625" style="278" customWidth="1"/>
    <col min="7992" max="8202" width="9" style="278"/>
    <col min="8203" max="8203" width="1.125" style="278" customWidth="1"/>
    <col min="8204" max="8216" width="2.625" style="278" customWidth="1"/>
    <col min="8217" max="8218" width="26.625" style="278" customWidth="1"/>
    <col min="8219" max="8247" width="2.625" style="278" customWidth="1"/>
    <col min="8248" max="8458" width="9" style="278"/>
    <col min="8459" max="8459" width="1.125" style="278" customWidth="1"/>
    <col min="8460" max="8472" width="2.625" style="278" customWidth="1"/>
    <col min="8473" max="8474" width="26.625" style="278" customWidth="1"/>
    <col min="8475" max="8503" width="2.625" style="278" customWidth="1"/>
    <col min="8504" max="8714" width="9" style="278"/>
    <col min="8715" max="8715" width="1.125" style="278" customWidth="1"/>
    <col min="8716" max="8728" width="2.625" style="278" customWidth="1"/>
    <col min="8729" max="8730" width="26.625" style="278" customWidth="1"/>
    <col min="8731" max="8759" width="2.625" style="278" customWidth="1"/>
    <col min="8760" max="8970" width="9" style="278"/>
    <col min="8971" max="8971" width="1.125" style="278" customWidth="1"/>
    <col min="8972" max="8984" width="2.625" style="278" customWidth="1"/>
    <col min="8985" max="8986" width="26.625" style="278" customWidth="1"/>
    <col min="8987" max="9015" width="2.625" style="278" customWidth="1"/>
    <col min="9016" max="9226" width="9" style="278"/>
    <col min="9227" max="9227" width="1.125" style="278" customWidth="1"/>
    <col min="9228" max="9240" width="2.625" style="278" customWidth="1"/>
    <col min="9241" max="9242" width="26.625" style="278" customWidth="1"/>
    <col min="9243" max="9271" width="2.625" style="278" customWidth="1"/>
    <col min="9272" max="9482" width="9" style="278"/>
    <col min="9483" max="9483" width="1.125" style="278" customWidth="1"/>
    <col min="9484" max="9496" width="2.625" style="278" customWidth="1"/>
    <col min="9497" max="9498" width="26.625" style="278" customWidth="1"/>
    <col min="9499" max="9527" width="2.625" style="278" customWidth="1"/>
    <col min="9528" max="9738" width="9" style="278"/>
    <col min="9739" max="9739" width="1.125" style="278" customWidth="1"/>
    <col min="9740" max="9752" width="2.625" style="278" customWidth="1"/>
    <col min="9753" max="9754" width="26.625" style="278" customWidth="1"/>
    <col min="9755" max="9783" width="2.625" style="278" customWidth="1"/>
    <col min="9784" max="9994" width="9" style="278"/>
    <col min="9995" max="9995" width="1.125" style="278" customWidth="1"/>
    <col min="9996" max="10008" width="2.625" style="278" customWidth="1"/>
    <col min="10009" max="10010" width="26.625" style="278" customWidth="1"/>
    <col min="10011" max="10039" width="2.625" style="278" customWidth="1"/>
    <col min="10040" max="10250" width="9" style="278"/>
    <col min="10251" max="10251" width="1.125" style="278" customWidth="1"/>
    <col min="10252" max="10264" width="2.625" style="278" customWidth="1"/>
    <col min="10265" max="10266" width="26.625" style="278" customWidth="1"/>
    <col min="10267" max="10295" width="2.625" style="278" customWidth="1"/>
    <col min="10296" max="10506" width="9" style="278"/>
    <col min="10507" max="10507" width="1.125" style="278" customWidth="1"/>
    <col min="10508" max="10520" width="2.625" style="278" customWidth="1"/>
    <col min="10521" max="10522" width="26.625" style="278" customWidth="1"/>
    <col min="10523" max="10551" width="2.625" style="278" customWidth="1"/>
    <col min="10552" max="10762" width="9" style="278"/>
    <col min="10763" max="10763" width="1.125" style="278" customWidth="1"/>
    <col min="10764" max="10776" width="2.625" style="278" customWidth="1"/>
    <col min="10777" max="10778" width="26.625" style="278" customWidth="1"/>
    <col min="10779" max="10807" width="2.625" style="278" customWidth="1"/>
    <col min="10808" max="11018" width="9" style="278"/>
    <col min="11019" max="11019" width="1.125" style="278" customWidth="1"/>
    <col min="11020" max="11032" width="2.625" style="278" customWidth="1"/>
    <col min="11033" max="11034" width="26.625" style="278" customWidth="1"/>
    <col min="11035" max="11063" width="2.625" style="278" customWidth="1"/>
    <col min="11064" max="11274" width="9" style="278"/>
    <col min="11275" max="11275" width="1.125" style="278" customWidth="1"/>
    <col min="11276" max="11288" width="2.625" style="278" customWidth="1"/>
    <col min="11289" max="11290" width="26.625" style="278" customWidth="1"/>
    <col min="11291" max="11319" width="2.625" style="278" customWidth="1"/>
    <col min="11320" max="11530" width="9" style="278"/>
    <col min="11531" max="11531" width="1.125" style="278" customWidth="1"/>
    <col min="11532" max="11544" width="2.625" style="278" customWidth="1"/>
    <col min="11545" max="11546" width="26.625" style="278" customWidth="1"/>
    <col min="11547" max="11575" width="2.625" style="278" customWidth="1"/>
    <col min="11576" max="11786" width="9" style="278"/>
    <col min="11787" max="11787" width="1.125" style="278" customWidth="1"/>
    <col min="11788" max="11800" width="2.625" style="278" customWidth="1"/>
    <col min="11801" max="11802" width="26.625" style="278" customWidth="1"/>
    <col min="11803" max="11831" width="2.625" style="278" customWidth="1"/>
    <col min="11832" max="12042" width="9" style="278"/>
    <col min="12043" max="12043" width="1.125" style="278" customWidth="1"/>
    <col min="12044" max="12056" width="2.625" style="278" customWidth="1"/>
    <col min="12057" max="12058" width="26.625" style="278" customWidth="1"/>
    <col min="12059" max="12087" width="2.625" style="278" customWidth="1"/>
    <col min="12088" max="12298" width="9" style="278"/>
    <col min="12299" max="12299" width="1.125" style="278" customWidth="1"/>
    <col min="12300" max="12312" width="2.625" style="278" customWidth="1"/>
    <col min="12313" max="12314" width="26.625" style="278" customWidth="1"/>
    <col min="12315" max="12343" width="2.625" style="278" customWidth="1"/>
    <col min="12344" max="12554" width="9" style="278"/>
    <col min="12555" max="12555" width="1.125" style="278" customWidth="1"/>
    <col min="12556" max="12568" width="2.625" style="278" customWidth="1"/>
    <col min="12569" max="12570" width="26.625" style="278" customWidth="1"/>
    <col min="12571" max="12599" width="2.625" style="278" customWidth="1"/>
    <col min="12600" max="12810" width="9" style="278"/>
    <col min="12811" max="12811" width="1.125" style="278" customWidth="1"/>
    <col min="12812" max="12824" width="2.625" style="278" customWidth="1"/>
    <col min="12825" max="12826" width="26.625" style="278" customWidth="1"/>
    <col min="12827" max="12855" width="2.625" style="278" customWidth="1"/>
    <col min="12856" max="13066" width="9" style="278"/>
    <col min="13067" max="13067" width="1.125" style="278" customWidth="1"/>
    <col min="13068" max="13080" width="2.625" style="278" customWidth="1"/>
    <col min="13081" max="13082" width="26.625" style="278" customWidth="1"/>
    <col min="13083" max="13111" width="2.625" style="278" customWidth="1"/>
    <col min="13112" max="13322" width="9" style="278"/>
    <col min="13323" max="13323" width="1.125" style="278" customWidth="1"/>
    <col min="13324" max="13336" width="2.625" style="278" customWidth="1"/>
    <col min="13337" max="13338" width="26.625" style="278" customWidth="1"/>
    <col min="13339" max="13367" width="2.625" style="278" customWidth="1"/>
    <col min="13368" max="13578" width="9" style="278"/>
    <col min="13579" max="13579" width="1.125" style="278" customWidth="1"/>
    <col min="13580" max="13592" width="2.625" style="278" customWidth="1"/>
    <col min="13593" max="13594" width="26.625" style="278" customWidth="1"/>
    <col min="13595" max="13623" width="2.625" style="278" customWidth="1"/>
    <col min="13624" max="13834" width="9" style="278"/>
    <col min="13835" max="13835" width="1.125" style="278" customWidth="1"/>
    <col min="13836" max="13848" width="2.625" style="278" customWidth="1"/>
    <col min="13849" max="13850" width="26.625" style="278" customWidth="1"/>
    <col min="13851" max="13879" width="2.625" style="278" customWidth="1"/>
    <col min="13880" max="14090" width="9" style="278"/>
    <col min="14091" max="14091" width="1.125" style="278" customWidth="1"/>
    <col min="14092" max="14104" width="2.625" style="278" customWidth="1"/>
    <col min="14105" max="14106" width="26.625" style="278" customWidth="1"/>
    <col min="14107" max="14135" width="2.625" style="278" customWidth="1"/>
    <col min="14136" max="14346" width="9" style="278"/>
    <col min="14347" max="14347" width="1.125" style="278" customWidth="1"/>
    <col min="14348" max="14360" width="2.625" style="278" customWidth="1"/>
    <col min="14361" max="14362" width="26.625" style="278" customWidth="1"/>
    <col min="14363" max="14391" width="2.625" style="278" customWidth="1"/>
    <col min="14392" max="14602" width="9" style="278"/>
    <col min="14603" max="14603" width="1.125" style="278" customWidth="1"/>
    <col min="14604" max="14616" width="2.625" style="278" customWidth="1"/>
    <col min="14617" max="14618" width="26.625" style="278" customWidth="1"/>
    <col min="14619" max="14647" width="2.625" style="278" customWidth="1"/>
    <col min="14648" max="14858" width="9" style="278"/>
    <col min="14859" max="14859" width="1.125" style="278" customWidth="1"/>
    <col min="14860" max="14872" width="2.625" style="278" customWidth="1"/>
    <col min="14873" max="14874" width="26.625" style="278" customWidth="1"/>
    <col min="14875" max="14903" width="2.625" style="278" customWidth="1"/>
    <col min="14904" max="15114" width="9" style="278"/>
    <col min="15115" max="15115" width="1.125" style="278" customWidth="1"/>
    <col min="15116" max="15128" width="2.625" style="278" customWidth="1"/>
    <col min="15129" max="15130" width="26.625" style="278" customWidth="1"/>
    <col min="15131" max="15159" width="2.625" style="278" customWidth="1"/>
    <col min="15160" max="15370" width="9" style="278"/>
    <col min="15371" max="15371" width="1.125" style="278" customWidth="1"/>
    <col min="15372" max="15384" width="2.625" style="278" customWidth="1"/>
    <col min="15385" max="15386" width="26.625" style="278" customWidth="1"/>
    <col min="15387" max="15415" width="2.625" style="278" customWidth="1"/>
    <col min="15416" max="15626" width="9" style="278"/>
    <col min="15627" max="15627" width="1.125" style="278" customWidth="1"/>
    <col min="15628" max="15640" width="2.625" style="278" customWidth="1"/>
    <col min="15641" max="15642" width="26.625" style="278" customWidth="1"/>
    <col min="15643" max="15671" width="2.625" style="278" customWidth="1"/>
    <col min="15672" max="15882" width="9" style="278"/>
    <col min="15883" max="15883" width="1.125" style="278" customWidth="1"/>
    <col min="15884" max="15896" width="2.625" style="278" customWidth="1"/>
    <col min="15897" max="15898" width="26.625" style="278" customWidth="1"/>
    <col min="15899" max="15927" width="2.625" style="278" customWidth="1"/>
    <col min="15928" max="16138" width="9" style="278"/>
    <col min="16139" max="16139" width="1.125" style="278" customWidth="1"/>
    <col min="16140" max="16152" width="2.625" style="278" customWidth="1"/>
    <col min="16153" max="16154" width="26.625" style="278" customWidth="1"/>
    <col min="16155" max="16183" width="2.625" style="278" customWidth="1"/>
    <col min="16184" max="16383" width="9" style="278"/>
    <col min="16384" max="16384" width="9" style="278" customWidth="1"/>
  </cols>
  <sheetData>
    <row r="1" spans="1:26" ht="20.100000000000001" customHeight="1" x14ac:dyDescent="0.4">
      <c r="B1" s="278" t="s">
        <v>498</v>
      </c>
    </row>
    <row r="2" spans="1:26" s="242" customFormat="1" ht="20.100000000000001" customHeight="1" x14ac:dyDescent="0.4">
      <c r="A2" s="279"/>
      <c r="B2" s="1320" t="s">
        <v>308</v>
      </c>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row>
    <row r="3" spans="1:26" s="242" customFormat="1" ht="20.100000000000001" customHeight="1" x14ac:dyDescent="0.4">
      <c r="A3" s="279"/>
      <c r="B3" s="1320"/>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row>
    <row r="4" spans="1:26" s="281" customFormat="1" ht="20.100000000000001" customHeight="1" x14ac:dyDescent="0.4">
      <c r="A4" s="280"/>
      <c r="B4" s="1345" t="s">
        <v>499</v>
      </c>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row>
    <row r="5" spans="1:26" s="242" customFormat="1" ht="20.100000000000001" customHeight="1" thickBot="1" x14ac:dyDescent="0.45">
      <c r="A5" s="282"/>
      <c r="B5" s="1346"/>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row>
    <row r="6" spans="1:26" s="242" customFormat="1" ht="30" customHeight="1" x14ac:dyDescent="0.4">
      <c r="A6" s="282"/>
      <c r="B6" s="1348" t="s">
        <v>482</v>
      </c>
      <c r="C6" s="1349"/>
      <c r="D6" s="1349"/>
      <c r="E6" s="1349"/>
      <c r="F6" s="1349"/>
      <c r="G6" s="1349"/>
      <c r="H6" s="1349"/>
      <c r="I6" s="1349"/>
      <c r="J6" s="1349"/>
      <c r="K6" s="1349"/>
      <c r="L6" s="1349"/>
      <c r="M6" s="1349"/>
      <c r="N6" s="1350"/>
      <c r="O6" s="1351"/>
      <c r="P6" s="1352"/>
      <c r="Q6" s="1352"/>
      <c r="R6" s="1352"/>
      <c r="S6" s="1352"/>
      <c r="T6" s="1352"/>
      <c r="U6" s="1352"/>
      <c r="V6" s="1352"/>
      <c r="W6" s="1352"/>
      <c r="X6" s="1352"/>
      <c r="Y6" s="1352"/>
      <c r="Z6" s="1353"/>
    </row>
    <row r="7" spans="1:26" s="242" customFormat="1" ht="30" customHeight="1" x14ac:dyDescent="0.4">
      <c r="A7" s="283"/>
      <c r="B7" s="1354" t="s">
        <v>483</v>
      </c>
      <c r="C7" s="1355"/>
      <c r="D7" s="1355"/>
      <c r="E7" s="1355"/>
      <c r="F7" s="1355"/>
      <c r="G7" s="1355"/>
      <c r="H7" s="1355"/>
      <c r="I7" s="1355"/>
      <c r="J7" s="1355"/>
      <c r="K7" s="1355"/>
      <c r="L7" s="1355"/>
      <c r="M7" s="1355"/>
      <c r="N7" s="1356"/>
      <c r="O7" s="1357" t="s">
        <v>500</v>
      </c>
      <c r="P7" s="1358"/>
      <c r="Q7" s="1358"/>
      <c r="R7" s="1358"/>
      <c r="S7" s="1358"/>
      <c r="T7" s="1358"/>
      <c r="U7" s="1358"/>
      <c r="V7" s="1358"/>
      <c r="W7" s="1358"/>
      <c r="X7" s="1358"/>
      <c r="Y7" s="1358"/>
      <c r="Z7" s="1359"/>
    </row>
    <row r="8" spans="1:26" ht="30" customHeight="1" x14ac:dyDescent="0.4">
      <c r="A8" s="284"/>
      <c r="B8" s="1360" t="s">
        <v>466</v>
      </c>
      <c r="C8" s="1361"/>
      <c r="D8" s="1361"/>
      <c r="E8" s="1361"/>
      <c r="F8" s="1361"/>
      <c r="G8" s="1361"/>
      <c r="H8" s="1361"/>
      <c r="I8" s="1361"/>
      <c r="J8" s="1361"/>
      <c r="K8" s="1361"/>
      <c r="L8" s="1361"/>
      <c r="M8" s="1361"/>
      <c r="N8" s="1362"/>
      <c r="O8" s="1363" t="s">
        <v>467</v>
      </c>
      <c r="P8" s="1364"/>
      <c r="Q8" s="1364"/>
      <c r="R8" s="1364"/>
      <c r="S8" s="1364"/>
      <c r="T8" s="1364"/>
      <c r="U8" s="1364"/>
      <c r="V8" s="1364"/>
      <c r="W8" s="1364"/>
      <c r="X8" s="1364"/>
      <c r="Y8" s="1364"/>
      <c r="Z8" s="1365"/>
    </row>
    <row r="9" spans="1:26" ht="30" customHeight="1" x14ac:dyDescent="0.4">
      <c r="A9" s="284"/>
      <c r="B9" s="1366" t="s">
        <v>468</v>
      </c>
      <c r="C9" s="1367"/>
      <c r="D9" s="1367"/>
      <c r="E9" s="1367"/>
      <c r="F9" s="1367"/>
      <c r="G9" s="1367" t="s">
        <v>469</v>
      </c>
      <c r="H9" s="1367"/>
      <c r="I9" s="1367"/>
      <c r="J9" s="1367"/>
      <c r="K9" s="1367"/>
      <c r="L9" s="1367"/>
      <c r="M9" s="1367"/>
      <c r="N9" s="1367"/>
      <c r="O9" s="1368" t="s">
        <v>502</v>
      </c>
      <c r="P9" s="1369"/>
      <c r="Q9" s="1369"/>
      <c r="R9" s="1369"/>
      <c r="S9" s="1369"/>
      <c r="T9" s="1370"/>
      <c r="U9" s="1368" t="s">
        <v>503</v>
      </c>
      <c r="V9" s="1369"/>
      <c r="W9" s="1369"/>
      <c r="X9" s="1369"/>
      <c r="Y9" s="1369"/>
      <c r="Z9" s="1377"/>
    </row>
    <row r="10" spans="1:26" ht="30" customHeight="1" x14ac:dyDescent="0.4">
      <c r="A10" s="284"/>
      <c r="B10" s="1366"/>
      <c r="C10" s="1367"/>
      <c r="D10" s="1367"/>
      <c r="E10" s="1367"/>
      <c r="F10" s="1367"/>
      <c r="G10" s="1367"/>
      <c r="H10" s="1367"/>
      <c r="I10" s="1367"/>
      <c r="J10" s="1367"/>
      <c r="K10" s="1367"/>
      <c r="L10" s="1367"/>
      <c r="M10" s="1367"/>
      <c r="N10" s="1367"/>
      <c r="O10" s="1371"/>
      <c r="P10" s="1372"/>
      <c r="Q10" s="1372"/>
      <c r="R10" s="1372"/>
      <c r="S10" s="1372"/>
      <c r="T10" s="1373"/>
      <c r="U10" s="1371"/>
      <c r="V10" s="1372"/>
      <c r="W10" s="1372"/>
      <c r="X10" s="1372"/>
      <c r="Y10" s="1372"/>
      <c r="Z10" s="1378"/>
    </row>
    <row r="11" spans="1:26" ht="30" customHeight="1" x14ac:dyDescent="0.4">
      <c r="A11" s="284"/>
      <c r="B11" s="1366"/>
      <c r="C11" s="1367"/>
      <c r="D11" s="1367"/>
      <c r="E11" s="1367"/>
      <c r="F11" s="1367"/>
      <c r="G11" s="1367"/>
      <c r="H11" s="1367"/>
      <c r="I11" s="1367"/>
      <c r="J11" s="1367"/>
      <c r="K11" s="1367"/>
      <c r="L11" s="1367"/>
      <c r="M11" s="1367"/>
      <c r="N11" s="1367"/>
      <c r="O11" s="1374"/>
      <c r="P11" s="1375"/>
      <c r="Q11" s="1375"/>
      <c r="R11" s="1375"/>
      <c r="S11" s="1375"/>
      <c r="T11" s="1376"/>
      <c r="U11" s="1374"/>
      <c r="V11" s="1375"/>
      <c r="W11" s="1375"/>
      <c r="X11" s="1375"/>
      <c r="Y11" s="1375"/>
      <c r="Z11" s="1379"/>
    </row>
    <row r="12" spans="1:26" ht="30" customHeight="1" x14ac:dyDescent="0.4">
      <c r="A12" s="284"/>
      <c r="B12" s="1380"/>
      <c r="C12" s="1381"/>
      <c r="D12" s="1381"/>
      <c r="E12" s="1381"/>
      <c r="F12" s="1381"/>
      <c r="G12" s="1381"/>
      <c r="H12" s="1381"/>
      <c r="I12" s="1381"/>
      <c r="J12" s="1381"/>
      <c r="K12" s="1381"/>
      <c r="L12" s="1381"/>
      <c r="M12" s="1381"/>
      <c r="N12" s="1381"/>
      <c r="O12" s="1382"/>
      <c r="P12" s="1383"/>
      <c r="Q12" s="1383"/>
      <c r="R12" s="1383"/>
      <c r="S12" s="1383"/>
      <c r="T12" s="1384"/>
      <c r="U12" s="1382"/>
      <c r="V12" s="1383"/>
      <c r="W12" s="1383"/>
      <c r="X12" s="1383"/>
      <c r="Y12" s="1383"/>
      <c r="Z12" s="1385"/>
    </row>
    <row r="13" spans="1:26" ht="30" customHeight="1" x14ac:dyDescent="0.4">
      <c r="A13" s="284"/>
      <c r="B13" s="1380"/>
      <c r="C13" s="1381"/>
      <c r="D13" s="1381"/>
      <c r="E13" s="1381"/>
      <c r="F13" s="1381"/>
      <c r="G13" s="1381"/>
      <c r="H13" s="1381"/>
      <c r="I13" s="1381"/>
      <c r="J13" s="1381"/>
      <c r="K13" s="1381"/>
      <c r="L13" s="1381"/>
      <c r="M13" s="1381"/>
      <c r="N13" s="1381"/>
      <c r="O13" s="1382"/>
      <c r="P13" s="1383"/>
      <c r="Q13" s="1383"/>
      <c r="R13" s="1383"/>
      <c r="S13" s="1383"/>
      <c r="T13" s="1384"/>
      <c r="U13" s="1382"/>
      <c r="V13" s="1383"/>
      <c r="W13" s="1383"/>
      <c r="X13" s="1383"/>
      <c r="Y13" s="1383"/>
      <c r="Z13" s="1385"/>
    </row>
    <row r="14" spans="1:26" ht="30" customHeight="1" x14ac:dyDescent="0.4">
      <c r="A14" s="284"/>
      <c r="B14" s="1380"/>
      <c r="C14" s="1381"/>
      <c r="D14" s="1381"/>
      <c r="E14" s="1381"/>
      <c r="F14" s="1381"/>
      <c r="G14" s="1381"/>
      <c r="H14" s="1381"/>
      <c r="I14" s="1381"/>
      <c r="J14" s="1381"/>
      <c r="K14" s="1381"/>
      <c r="L14" s="1381"/>
      <c r="M14" s="1381"/>
      <c r="N14" s="1381"/>
      <c r="O14" s="1382"/>
      <c r="P14" s="1383"/>
      <c r="Q14" s="1383"/>
      <c r="R14" s="1383"/>
      <c r="S14" s="1383"/>
      <c r="T14" s="1384"/>
      <c r="U14" s="1382"/>
      <c r="V14" s="1383"/>
      <c r="W14" s="1383"/>
      <c r="X14" s="1383"/>
      <c r="Y14" s="1383"/>
      <c r="Z14" s="1385"/>
    </row>
    <row r="15" spans="1:26" ht="30" customHeight="1" x14ac:dyDescent="0.4">
      <c r="A15" s="284"/>
      <c r="B15" s="1380"/>
      <c r="C15" s="1381"/>
      <c r="D15" s="1381"/>
      <c r="E15" s="1381"/>
      <c r="F15" s="1381"/>
      <c r="G15" s="1381"/>
      <c r="H15" s="1381"/>
      <c r="I15" s="1381"/>
      <c r="J15" s="1381"/>
      <c r="K15" s="1381"/>
      <c r="L15" s="1381"/>
      <c r="M15" s="1381"/>
      <c r="N15" s="1381"/>
      <c r="O15" s="1382"/>
      <c r="P15" s="1383"/>
      <c r="Q15" s="1383"/>
      <c r="R15" s="1383"/>
      <c r="S15" s="1383"/>
      <c r="T15" s="1384"/>
      <c r="U15" s="1382"/>
      <c r="V15" s="1383"/>
      <c r="W15" s="1383"/>
      <c r="X15" s="1383"/>
      <c r="Y15" s="1383"/>
      <c r="Z15" s="1385"/>
    </row>
    <row r="16" spans="1:26" ht="30" customHeight="1" x14ac:dyDescent="0.4">
      <c r="A16" s="284"/>
      <c r="B16" s="1380"/>
      <c r="C16" s="1381"/>
      <c r="D16" s="1381"/>
      <c r="E16" s="1381"/>
      <c r="F16" s="1381"/>
      <c r="G16" s="1381"/>
      <c r="H16" s="1381"/>
      <c r="I16" s="1381"/>
      <c r="J16" s="1381"/>
      <c r="K16" s="1381"/>
      <c r="L16" s="1381"/>
      <c r="M16" s="1381"/>
      <c r="N16" s="1381"/>
      <c r="O16" s="1382"/>
      <c r="P16" s="1383"/>
      <c r="Q16" s="1383"/>
      <c r="R16" s="1383"/>
      <c r="S16" s="1383"/>
      <c r="T16" s="1384"/>
      <c r="U16" s="1382"/>
      <c r="V16" s="1383"/>
      <c r="W16" s="1383"/>
      <c r="X16" s="1383"/>
      <c r="Y16" s="1383"/>
      <c r="Z16" s="1385"/>
    </row>
    <row r="17" spans="1:26" ht="30" customHeight="1" x14ac:dyDescent="0.4">
      <c r="A17" s="284"/>
      <c r="B17" s="1380"/>
      <c r="C17" s="1381"/>
      <c r="D17" s="1381"/>
      <c r="E17" s="1381"/>
      <c r="F17" s="1381"/>
      <c r="G17" s="1381"/>
      <c r="H17" s="1381"/>
      <c r="I17" s="1381"/>
      <c r="J17" s="1381"/>
      <c r="K17" s="1381"/>
      <c r="L17" s="1381"/>
      <c r="M17" s="1381"/>
      <c r="N17" s="1381"/>
      <c r="O17" s="1382"/>
      <c r="P17" s="1383"/>
      <c r="Q17" s="1383"/>
      <c r="R17" s="1383"/>
      <c r="S17" s="1383"/>
      <c r="T17" s="1384"/>
      <c r="U17" s="1382"/>
      <c r="V17" s="1383"/>
      <c r="W17" s="1383"/>
      <c r="X17" s="1383"/>
      <c r="Y17" s="1383"/>
      <c r="Z17" s="1385"/>
    </row>
    <row r="18" spans="1:26" ht="30" customHeight="1" x14ac:dyDescent="0.4">
      <c r="A18" s="284"/>
      <c r="B18" s="1380"/>
      <c r="C18" s="1381"/>
      <c r="D18" s="1381"/>
      <c r="E18" s="1381"/>
      <c r="F18" s="1381"/>
      <c r="G18" s="1381"/>
      <c r="H18" s="1381"/>
      <c r="I18" s="1381"/>
      <c r="J18" s="1381"/>
      <c r="K18" s="1381"/>
      <c r="L18" s="1381"/>
      <c r="M18" s="1381"/>
      <c r="N18" s="1381"/>
      <c r="O18" s="1382"/>
      <c r="P18" s="1383"/>
      <c r="Q18" s="1383"/>
      <c r="R18" s="1383"/>
      <c r="S18" s="1383"/>
      <c r="T18" s="1384"/>
      <c r="U18" s="1382"/>
      <c r="V18" s="1383"/>
      <c r="W18" s="1383"/>
      <c r="X18" s="1383"/>
      <c r="Y18" s="1383"/>
      <c r="Z18" s="1385"/>
    </row>
    <row r="19" spans="1:26" ht="30" customHeight="1" x14ac:dyDescent="0.4">
      <c r="A19" s="284"/>
      <c r="B19" s="1380"/>
      <c r="C19" s="1381"/>
      <c r="D19" s="1381"/>
      <c r="E19" s="1381"/>
      <c r="F19" s="1381"/>
      <c r="G19" s="1381"/>
      <c r="H19" s="1381"/>
      <c r="I19" s="1381"/>
      <c r="J19" s="1381"/>
      <c r="K19" s="1381"/>
      <c r="L19" s="1381"/>
      <c r="M19" s="1381"/>
      <c r="N19" s="1381"/>
      <c r="O19" s="1382"/>
      <c r="P19" s="1383"/>
      <c r="Q19" s="1383"/>
      <c r="R19" s="1383"/>
      <c r="S19" s="1383"/>
      <c r="T19" s="1384"/>
      <c r="U19" s="1382"/>
      <c r="V19" s="1383"/>
      <c r="W19" s="1383"/>
      <c r="X19" s="1383"/>
      <c r="Y19" s="1383"/>
      <c r="Z19" s="1385"/>
    </row>
    <row r="20" spans="1:26" ht="30" customHeight="1" x14ac:dyDescent="0.4">
      <c r="A20" s="284"/>
      <c r="B20" s="1380"/>
      <c r="C20" s="1381"/>
      <c r="D20" s="1381"/>
      <c r="E20" s="1381"/>
      <c r="F20" s="1381"/>
      <c r="G20" s="1381"/>
      <c r="H20" s="1381"/>
      <c r="I20" s="1381"/>
      <c r="J20" s="1381"/>
      <c r="K20" s="1381"/>
      <c r="L20" s="1381"/>
      <c r="M20" s="1381"/>
      <c r="N20" s="1381"/>
      <c r="O20" s="1382"/>
      <c r="P20" s="1383"/>
      <c r="Q20" s="1383"/>
      <c r="R20" s="1383"/>
      <c r="S20" s="1383"/>
      <c r="T20" s="1384"/>
      <c r="U20" s="1382"/>
      <c r="V20" s="1383"/>
      <c r="W20" s="1383"/>
      <c r="X20" s="1383"/>
      <c r="Y20" s="1383"/>
      <c r="Z20" s="1385"/>
    </row>
    <row r="21" spans="1:26" ht="30" customHeight="1" x14ac:dyDescent="0.4">
      <c r="A21" s="284"/>
      <c r="B21" s="1380"/>
      <c r="C21" s="1381"/>
      <c r="D21" s="1381"/>
      <c r="E21" s="1381"/>
      <c r="F21" s="1381"/>
      <c r="G21" s="1381"/>
      <c r="H21" s="1381"/>
      <c r="I21" s="1381"/>
      <c r="J21" s="1381"/>
      <c r="K21" s="1381"/>
      <c r="L21" s="1381"/>
      <c r="M21" s="1381"/>
      <c r="N21" s="1381"/>
      <c r="O21" s="1382"/>
      <c r="P21" s="1383"/>
      <c r="Q21" s="1383"/>
      <c r="R21" s="1383"/>
      <c r="S21" s="1383"/>
      <c r="T21" s="1384"/>
      <c r="U21" s="1382"/>
      <c r="V21" s="1383"/>
      <c r="W21" s="1383"/>
      <c r="X21" s="1383"/>
      <c r="Y21" s="1383"/>
      <c r="Z21" s="1385"/>
    </row>
    <row r="22" spans="1:26" ht="30" customHeight="1" x14ac:dyDescent="0.4">
      <c r="A22" s="284"/>
      <c r="B22" s="1380"/>
      <c r="C22" s="1381"/>
      <c r="D22" s="1381"/>
      <c r="E22" s="1381"/>
      <c r="F22" s="1381"/>
      <c r="G22" s="1381"/>
      <c r="H22" s="1381"/>
      <c r="I22" s="1381"/>
      <c r="J22" s="1381"/>
      <c r="K22" s="1381"/>
      <c r="L22" s="1381"/>
      <c r="M22" s="1381"/>
      <c r="N22" s="1381"/>
      <c r="O22" s="1382"/>
      <c r="P22" s="1383"/>
      <c r="Q22" s="1383"/>
      <c r="R22" s="1383"/>
      <c r="S22" s="1383"/>
      <c r="T22" s="1384"/>
      <c r="U22" s="1382"/>
      <c r="V22" s="1383"/>
      <c r="W22" s="1383"/>
      <c r="X22" s="1383"/>
      <c r="Y22" s="1383"/>
      <c r="Z22" s="1385"/>
    </row>
    <row r="23" spans="1:26" ht="30" customHeight="1" thickBot="1" x14ac:dyDescent="0.45">
      <c r="A23" s="284"/>
      <c r="B23" s="1386"/>
      <c r="C23" s="1387"/>
      <c r="D23" s="1387"/>
      <c r="E23" s="1387"/>
      <c r="F23" s="1387"/>
      <c r="G23" s="1387"/>
      <c r="H23" s="1387"/>
      <c r="I23" s="1387"/>
      <c r="J23" s="1387"/>
      <c r="K23" s="1387"/>
      <c r="L23" s="1387"/>
      <c r="M23" s="1387"/>
      <c r="N23" s="1387"/>
      <c r="O23" s="1388"/>
      <c r="P23" s="1389"/>
      <c r="Q23" s="1389"/>
      <c r="R23" s="1389"/>
      <c r="S23" s="1389"/>
      <c r="T23" s="1390"/>
      <c r="U23" s="1388"/>
      <c r="V23" s="1389"/>
      <c r="W23" s="1389"/>
      <c r="X23" s="1389"/>
      <c r="Y23" s="1389"/>
      <c r="Z23" s="1391"/>
    </row>
    <row r="24" spans="1:26" ht="30" customHeight="1" thickBot="1" x14ac:dyDescent="0.45">
      <c r="A24" s="284"/>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1:26" ht="30" customHeight="1" x14ac:dyDescent="0.4">
      <c r="A25" s="284"/>
      <c r="B25" s="1394" t="s">
        <v>504</v>
      </c>
      <c r="C25" s="1395"/>
      <c r="D25" s="1395"/>
      <c r="E25" s="1395"/>
      <c r="F25" s="1395"/>
      <c r="G25" s="1395"/>
      <c r="H25" s="1395"/>
      <c r="I25" s="1395"/>
      <c r="J25" s="1396"/>
      <c r="K25" s="1396"/>
      <c r="L25" s="1396"/>
      <c r="M25" s="1396"/>
      <c r="N25" s="1397"/>
      <c r="O25" s="1402" t="s">
        <v>505</v>
      </c>
      <c r="P25" s="1395"/>
      <c r="Q25" s="1395"/>
      <c r="R25" s="1395"/>
      <c r="S25" s="1395"/>
      <c r="T25" s="1395"/>
      <c r="U25" s="286"/>
      <c r="V25" s="286"/>
      <c r="W25" s="286"/>
      <c r="X25" s="286"/>
      <c r="Y25" s="286"/>
      <c r="Z25" s="287"/>
    </row>
    <row r="26" spans="1:26" ht="30" customHeight="1" x14ac:dyDescent="0.4">
      <c r="A26" s="284"/>
      <c r="B26" s="1398"/>
      <c r="C26" s="1399"/>
      <c r="D26" s="1399"/>
      <c r="E26" s="1399"/>
      <c r="F26" s="1399"/>
      <c r="G26" s="1399"/>
      <c r="H26" s="1399"/>
      <c r="I26" s="1399"/>
      <c r="J26" s="1400"/>
      <c r="K26" s="1400"/>
      <c r="L26" s="1400"/>
      <c r="M26" s="1400"/>
      <c r="N26" s="1401"/>
      <c r="O26" s="1403"/>
      <c r="P26" s="1399"/>
      <c r="Q26" s="1399"/>
      <c r="R26" s="1399"/>
      <c r="S26" s="1399"/>
      <c r="T26" s="1399"/>
      <c r="U26" s="1404" t="s">
        <v>506</v>
      </c>
      <c r="V26" s="1405"/>
      <c r="W26" s="1405"/>
      <c r="X26" s="1405"/>
      <c r="Y26" s="1405"/>
      <c r="Z26" s="1406"/>
    </row>
    <row r="27" spans="1:26" ht="30" customHeight="1" thickBot="1" x14ac:dyDescent="0.45">
      <c r="A27" s="284"/>
      <c r="B27" s="1407">
        <f>COUNTIFS(O12:T23,"有")</f>
        <v>0</v>
      </c>
      <c r="C27" s="1408"/>
      <c r="D27" s="1408"/>
      <c r="E27" s="1408"/>
      <c r="F27" s="1408"/>
      <c r="G27" s="1408"/>
      <c r="H27" s="1408"/>
      <c r="I27" s="1408"/>
      <c r="J27" s="1408"/>
      <c r="K27" s="1408"/>
      <c r="L27" s="1408"/>
      <c r="M27" s="1409" t="s">
        <v>507</v>
      </c>
      <c r="N27" s="1410"/>
      <c r="O27" s="1411">
        <f>COUNTIFS(B12:F23,"生活支援員")</f>
        <v>0</v>
      </c>
      <c r="P27" s="1412"/>
      <c r="Q27" s="1412"/>
      <c r="R27" s="1412"/>
      <c r="S27" s="1412"/>
      <c r="T27" s="288" t="s">
        <v>507</v>
      </c>
      <c r="U27" s="1413" t="e">
        <f>COUNTIFS(B12:F23,"生活支援員",U12:Z23,"有")</f>
        <v>#VALUE!</v>
      </c>
      <c r="V27" s="1414"/>
      <c r="W27" s="289" t="s">
        <v>507</v>
      </c>
      <c r="X27" s="1415" t="e">
        <f>U27/O27</f>
        <v>#VALUE!</v>
      </c>
      <c r="Y27" s="1415"/>
      <c r="Z27" s="290" t="s">
        <v>508</v>
      </c>
    </row>
    <row r="28" spans="1:26" ht="13.5" customHeight="1" x14ac:dyDescent="0.4">
      <c r="A28" s="284"/>
      <c r="B28" s="285"/>
      <c r="C28" s="285"/>
      <c r="D28" s="285"/>
      <c r="E28" s="285"/>
      <c r="F28" s="285"/>
      <c r="G28" s="285"/>
      <c r="H28" s="285"/>
      <c r="I28" s="285"/>
      <c r="J28" s="291"/>
      <c r="K28" s="291"/>
      <c r="L28" s="291"/>
      <c r="M28" s="291"/>
      <c r="N28" s="291"/>
      <c r="O28" s="292"/>
      <c r="P28" s="292"/>
      <c r="Q28" s="292"/>
      <c r="R28" s="292"/>
      <c r="S28" s="292"/>
      <c r="T28" s="292"/>
      <c r="U28" s="292"/>
      <c r="V28" s="292"/>
      <c r="W28" s="292"/>
      <c r="X28" s="292"/>
      <c r="Y28" s="292"/>
      <c r="Z28" s="292"/>
    </row>
    <row r="29" spans="1:26" ht="27" customHeight="1" x14ac:dyDescent="0.4">
      <c r="A29" s="284"/>
      <c r="B29" s="1392" t="s">
        <v>509</v>
      </c>
      <c r="C29" s="1393"/>
      <c r="D29" s="1393"/>
      <c r="E29" s="1393"/>
      <c r="F29" s="1393"/>
      <c r="G29" s="1393"/>
      <c r="H29" s="1393"/>
      <c r="I29" s="1393"/>
      <c r="J29" s="1393"/>
      <c r="K29" s="1393"/>
      <c r="L29" s="1393"/>
      <c r="M29" s="1393"/>
      <c r="N29" s="1393"/>
      <c r="O29" s="1393"/>
      <c r="P29" s="1393"/>
      <c r="Q29" s="1393"/>
      <c r="R29" s="1393"/>
      <c r="S29" s="1393"/>
      <c r="T29" s="1393"/>
      <c r="U29" s="1393"/>
      <c r="V29" s="1393"/>
      <c r="W29" s="1393"/>
      <c r="X29" s="1393"/>
      <c r="Y29" s="1393"/>
      <c r="Z29" s="1393"/>
    </row>
    <row r="30" spans="1:26" ht="20.25" customHeight="1" x14ac:dyDescent="0.4">
      <c r="A30" s="284"/>
      <c r="B30" s="1392" t="s">
        <v>510</v>
      </c>
      <c r="C30" s="1393"/>
      <c r="D30" s="1393"/>
      <c r="E30" s="1393"/>
      <c r="F30" s="1393"/>
      <c r="G30" s="1393"/>
      <c r="H30" s="1393"/>
      <c r="I30" s="1393"/>
      <c r="J30" s="1393"/>
      <c r="K30" s="1393"/>
      <c r="L30" s="1393"/>
      <c r="M30" s="1393"/>
      <c r="N30" s="1393"/>
      <c r="O30" s="1393"/>
      <c r="P30" s="1393"/>
      <c r="Q30" s="1393"/>
      <c r="R30" s="1393"/>
      <c r="S30" s="1393"/>
      <c r="T30" s="1393"/>
      <c r="U30" s="1393"/>
      <c r="V30" s="1393"/>
      <c r="W30" s="1393"/>
      <c r="X30" s="1393"/>
      <c r="Y30" s="1393"/>
      <c r="Z30" s="1393"/>
    </row>
    <row r="31" spans="1:26" ht="13.5" customHeight="1" x14ac:dyDescent="0.4">
      <c r="A31" s="284"/>
      <c r="B31" s="293"/>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row>
    <row r="32" spans="1:26" ht="21" customHeight="1" x14ac:dyDescent="0.4">
      <c r="A32" s="284"/>
      <c r="B32" s="295" t="s">
        <v>511</v>
      </c>
      <c r="C32" s="295"/>
      <c r="D32" s="296"/>
      <c r="E32" s="296"/>
      <c r="F32" s="296"/>
      <c r="G32" s="296"/>
      <c r="H32" s="296"/>
      <c r="I32" s="296"/>
      <c r="J32" s="296"/>
      <c r="K32" s="296"/>
      <c r="L32" s="296"/>
      <c r="M32" s="296"/>
      <c r="N32" s="296"/>
      <c r="O32" s="296"/>
      <c r="P32" s="296"/>
      <c r="Q32" s="296"/>
      <c r="R32" s="296"/>
      <c r="S32" s="296"/>
      <c r="T32" s="296"/>
      <c r="U32" s="296"/>
      <c r="V32" s="296"/>
      <c r="W32" s="296"/>
      <c r="X32" s="296"/>
      <c r="Y32" s="296"/>
      <c r="Z32" s="296"/>
    </row>
    <row r="33" spans="1:26" ht="21" customHeight="1" x14ac:dyDescent="0.4">
      <c r="A33" s="284"/>
      <c r="B33" s="295" t="s">
        <v>512</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row>
    <row r="34" spans="1:26" ht="21" customHeight="1" x14ac:dyDescent="0.4">
      <c r="A34" s="284"/>
      <c r="B34" s="295" t="s">
        <v>513</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row>
    <row r="35" spans="1:26" ht="21" customHeight="1" x14ac:dyDescent="0.4">
      <c r="A35" s="284"/>
      <c r="B35" s="295" t="s">
        <v>514</v>
      </c>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row>
    <row r="36" spans="1:26" ht="21" customHeight="1" x14ac:dyDescent="0.4">
      <c r="A36" s="284"/>
      <c r="B36" s="295" t="s">
        <v>515</v>
      </c>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row>
    <row r="37" spans="1:26" ht="3.75" customHeight="1" x14ac:dyDescent="0.4">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row>
    <row r="38" spans="1:26" ht="21" customHeight="1" x14ac:dyDescent="0.4">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row>
    <row r="39" spans="1:26" ht="21" customHeight="1" x14ac:dyDescent="0.4">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row>
    <row r="40" spans="1:26" ht="21" customHeight="1" x14ac:dyDescent="0.4">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1:26" ht="21" customHeight="1" x14ac:dyDescent="0.4">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row>
    <row r="42" spans="1:26" ht="16.5" customHeight="1" x14ac:dyDescent="0.4">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row>
    <row r="43" spans="1:26" ht="21" customHeight="1" x14ac:dyDescent="0.4"/>
    <row r="44" spans="1:26" ht="21" customHeight="1" x14ac:dyDescent="0.4"/>
    <row r="45" spans="1:26" ht="21" customHeight="1" x14ac:dyDescent="0.4"/>
    <row r="46" spans="1:26" ht="21" customHeight="1" x14ac:dyDescent="0.4"/>
    <row r="47" spans="1:26" ht="21" customHeight="1" x14ac:dyDescent="0.4"/>
    <row r="48" spans="1:2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sheetData>
  <mergeCells count="72">
    <mergeCell ref="B29:Z29"/>
    <mergeCell ref="B30:Z30"/>
    <mergeCell ref="B25:N26"/>
    <mergeCell ref="O25:T26"/>
    <mergeCell ref="U26:Z26"/>
    <mergeCell ref="B27:L27"/>
    <mergeCell ref="M27:N27"/>
    <mergeCell ref="O27:S27"/>
    <mergeCell ref="U27:V27"/>
    <mergeCell ref="X27:Y27"/>
    <mergeCell ref="B22:F22"/>
    <mergeCell ref="G22:N22"/>
    <mergeCell ref="O22:T22"/>
    <mergeCell ref="U22:Z22"/>
    <mergeCell ref="B23:F23"/>
    <mergeCell ref="G23:N23"/>
    <mergeCell ref="O23:T23"/>
    <mergeCell ref="U23:Z23"/>
    <mergeCell ref="B20:F20"/>
    <mergeCell ref="G20:N20"/>
    <mergeCell ref="O20:T20"/>
    <mergeCell ref="U20:Z20"/>
    <mergeCell ref="B21:F21"/>
    <mergeCell ref="G21:N21"/>
    <mergeCell ref="O21:T21"/>
    <mergeCell ref="U21:Z21"/>
    <mergeCell ref="B18:F18"/>
    <mergeCell ref="G18:N18"/>
    <mergeCell ref="O18:T18"/>
    <mergeCell ref="U18:Z18"/>
    <mergeCell ref="B19:F19"/>
    <mergeCell ref="G19:N19"/>
    <mergeCell ref="O19:T19"/>
    <mergeCell ref="U19:Z19"/>
    <mergeCell ref="B16:F16"/>
    <mergeCell ref="G16:N16"/>
    <mergeCell ref="O16:T16"/>
    <mergeCell ref="U16:Z16"/>
    <mergeCell ref="B17:F17"/>
    <mergeCell ref="G17:N17"/>
    <mergeCell ref="O17:T17"/>
    <mergeCell ref="U17:Z17"/>
    <mergeCell ref="B14:F14"/>
    <mergeCell ref="G14:N14"/>
    <mergeCell ref="O14:T14"/>
    <mergeCell ref="U14:Z14"/>
    <mergeCell ref="B15:F15"/>
    <mergeCell ref="G15:N15"/>
    <mergeCell ref="O15:T15"/>
    <mergeCell ref="U15:Z15"/>
    <mergeCell ref="B12:F12"/>
    <mergeCell ref="G12:N12"/>
    <mergeCell ref="O12:T12"/>
    <mergeCell ref="U12:Z12"/>
    <mergeCell ref="B13:F13"/>
    <mergeCell ref="G13:N13"/>
    <mergeCell ref="O13:T13"/>
    <mergeCell ref="U13:Z13"/>
    <mergeCell ref="B7:N7"/>
    <mergeCell ref="O7:Z7"/>
    <mergeCell ref="B8:N8"/>
    <mergeCell ref="O8:Z8"/>
    <mergeCell ref="B9:F11"/>
    <mergeCell ref="G9:N11"/>
    <mergeCell ref="O9:T11"/>
    <mergeCell ref="U9:Z11"/>
    <mergeCell ref="B2:Z2"/>
    <mergeCell ref="B3:Z3"/>
    <mergeCell ref="B4:Z4"/>
    <mergeCell ref="B5:Z5"/>
    <mergeCell ref="B6:N6"/>
    <mergeCell ref="O6:Z6"/>
  </mergeCells>
  <phoneticPr fontId="3"/>
  <dataValidations count="2">
    <dataValidation type="list" allowBlank="1" showInputMessage="1" showErrorMessage="1" sqref="B12:F23" xr:uid="{ECF0EA88-B5FB-4891-810B-DDA77167D8CD}">
      <formula1>"サービス管理責任者,生活支援員"</formula1>
    </dataValidation>
    <dataValidation type="list" allowBlank="1" showInputMessage="1" showErrorMessage="1" sqref="U12:U23 O12:O23" xr:uid="{D7B02AA7-DFA6-4E2C-B68A-22CE04489B6F}">
      <formula1>"有,無"</formula1>
    </dataValidation>
  </dataValidations>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BFBC-DDEC-4ADE-AB9A-8D4ADC56F80D}">
  <sheetPr>
    <tabColor theme="8"/>
  </sheetPr>
  <dimension ref="A1:L27"/>
  <sheetViews>
    <sheetView view="pageBreakPreview" zoomScaleNormal="100" zoomScaleSheetLayoutView="100" workbookViewId="0">
      <selection activeCell="B1" sqref="B1"/>
    </sheetView>
  </sheetViews>
  <sheetFormatPr defaultRowHeight="13.5" x14ac:dyDescent="0.4"/>
  <cols>
    <col min="1" max="1" width="2.125" style="242" customWidth="1"/>
    <col min="2" max="2" width="15.625" style="242" customWidth="1"/>
    <col min="3" max="3" width="9.75" style="242" customWidth="1"/>
    <col min="4" max="4" width="15.25" style="242" customWidth="1"/>
    <col min="5" max="5" width="17.5" style="242" customWidth="1"/>
    <col min="6" max="6" width="12.75" style="242" customWidth="1"/>
    <col min="7" max="7" width="11" style="242" customWidth="1"/>
    <col min="8" max="8" width="5" style="242" customWidth="1"/>
    <col min="9" max="9" width="3.625" style="242" customWidth="1"/>
    <col min="10" max="10" width="8.375" style="242" customWidth="1"/>
    <col min="11" max="11" width="1" style="242" customWidth="1"/>
    <col min="12" max="12" width="2.5" style="242" customWidth="1"/>
    <col min="13" max="259" width="9" style="242"/>
    <col min="260" max="260" width="1.125" style="242" customWidth="1"/>
    <col min="261" max="262" width="15.625" style="242" customWidth="1"/>
    <col min="263" max="263" width="15.25" style="242" customWidth="1"/>
    <col min="264" max="264" width="17.5" style="242" customWidth="1"/>
    <col min="265" max="265" width="15.125" style="242" customWidth="1"/>
    <col min="266" max="266" width="15.25" style="242" customWidth="1"/>
    <col min="267" max="267" width="3.75" style="242" customWidth="1"/>
    <col min="268" max="268" width="2.5" style="242" customWidth="1"/>
    <col min="269" max="515" width="9" style="242"/>
    <col min="516" max="516" width="1.125" style="242" customWidth="1"/>
    <col min="517" max="518" width="15.625" style="242" customWidth="1"/>
    <col min="519" max="519" width="15.25" style="242" customWidth="1"/>
    <col min="520" max="520" width="17.5" style="242" customWidth="1"/>
    <col min="521" max="521" width="15.125" style="242" customWidth="1"/>
    <col min="522" max="522" width="15.25" style="242" customWidth="1"/>
    <col min="523" max="523" width="3.75" style="242" customWidth="1"/>
    <col min="524" max="524" width="2.5" style="242" customWidth="1"/>
    <col min="525" max="771" width="9" style="242"/>
    <col min="772" max="772" width="1.125" style="242" customWidth="1"/>
    <col min="773" max="774" width="15.625" style="242" customWidth="1"/>
    <col min="775" max="775" width="15.25" style="242" customWidth="1"/>
    <col min="776" max="776" width="17.5" style="242" customWidth="1"/>
    <col min="777" max="777" width="15.125" style="242" customWidth="1"/>
    <col min="778" max="778" width="15.25" style="242" customWidth="1"/>
    <col min="779" max="779" width="3.75" style="242" customWidth="1"/>
    <col min="780" max="780" width="2.5" style="242" customWidth="1"/>
    <col min="781" max="1027" width="9" style="242"/>
    <col min="1028" max="1028" width="1.125" style="242" customWidth="1"/>
    <col min="1029" max="1030" width="15.625" style="242" customWidth="1"/>
    <col min="1031" max="1031" width="15.25" style="242" customWidth="1"/>
    <col min="1032" max="1032" width="17.5" style="242" customWidth="1"/>
    <col min="1033" max="1033" width="15.125" style="242" customWidth="1"/>
    <col min="1034" max="1034" width="15.25" style="242" customWidth="1"/>
    <col min="1035" max="1035" width="3.75" style="242" customWidth="1"/>
    <col min="1036" max="1036" width="2.5" style="242" customWidth="1"/>
    <col min="1037" max="1283" width="9" style="242"/>
    <col min="1284" max="1284" width="1.125" style="242" customWidth="1"/>
    <col min="1285" max="1286" width="15.625" style="242" customWidth="1"/>
    <col min="1287" max="1287" width="15.25" style="242" customWidth="1"/>
    <col min="1288" max="1288" width="17.5" style="242" customWidth="1"/>
    <col min="1289" max="1289" width="15.125" style="242" customWidth="1"/>
    <col min="1290" max="1290" width="15.25" style="242" customWidth="1"/>
    <col min="1291" max="1291" width="3.75" style="242" customWidth="1"/>
    <col min="1292" max="1292" width="2.5" style="242" customWidth="1"/>
    <col min="1293" max="1539" width="9" style="242"/>
    <col min="1540" max="1540" width="1.125" style="242" customWidth="1"/>
    <col min="1541" max="1542" width="15.625" style="242" customWidth="1"/>
    <col min="1543" max="1543" width="15.25" style="242" customWidth="1"/>
    <col min="1544" max="1544" width="17.5" style="242" customWidth="1"/>
    <col min="1545" max="1545" width="15.125" style="242" customWidth="1"/>
    <col min="1546" max="1546" width="15.25" style="242" customWidth="1"/>
    <col min="1547" max="1547" width="3.75" style="242" customWidth="1"/>
    <col min="1548" max="1548" width="2.5" style="242" customWidth="1"/>
    <col min="1549" max="1795" width="9" style="242"/>
    <col min="1796" max="1796" width="1.125" style="242" customWidth="1"/>
    <col min="1797" max="1798" width="15.625" style="242" customWidth="1"/>
    <col min="1799" max="1799" width="15.25" style="242" customWidth="1"/>
    <col min="1800" max="1800" width="17.5" style="242" customWidth="1"/>
    <col min="1801" max="1801" width="15.125" style="242" customWidth="1"/>
    <col min="1802" max="1802" width="15.25" style="242" customWidth="1"/>
    <col min="1803" max="1803" width="3.75" style="242" customWidth="1"/>
    <col min="1804" max="1804" width="2.5" style="242" customWidth="1"/>
    <col min="1805" max="2051" width="9" style="242"/>
    <col min="2052" max="2052" width="1.125" style="242" customWidth="1"/>
    <col min="2053" max="2054" width="15.625" style="242" customWidth="1"/>
    <col min="2055" max="2055" width="15.25" style="242" customWidth="1"/>
    <col min="2056" max="2056" width="17.5" style="242" customWidth="1"/>
    <col min="2057" max="2057" width="15.125" style="242" customWidth="1"/>
    <col min="2058" max="2058" width="15.25" style="242" customWidth="1"/>
    <col min="2059" max="2059" width="3.75" style="242" customWidth="1"/>
    <col min="2060" max="2060" width="2.5" style="242" customWidth="1"/>
    <col min="2061" max="2307" width="9" style="242"/>
    <col min="2308" max="2308" width="1.125" style="242" customWidth="1"/>
    <col min="2309" max="2310" width="15.625" style="242" customWidth="1"/>
    <col min="2311" max="2311" width="15.25" style="242" customWidth="1"/>
    <col min="2312" max="2312" width="17.5" style="242" customWidth="1"/>
    <col min="2313" max="2313" width="15.125" style="242" customWidth="1"/>
    <col min="2314" max="2314" width="15.25" style="242" customWidth="1"/>
    <col min="2315" max="2315" width="3.75" style="242" customWidth="1"/>
    <col min="2316" max="2316" width="2.5" style="242" customWidth="1"/>
    <col min="2317" max="2563" width="9" style="242"/>
    <col min="2564" max="2564" width="1.125" style="242" customWidth="1"/>
    <col min="2565" max="2566" width="15.625" style="242" customWidth="1"/>
    <col min="2567" max="2567" width="15.25" style="242" customWidth="1"/>
    <col min="2568" max="2568" width="17.5" style="242" customWidth="1"/>
    <col min="2569" max="2569" width="15.125" style="242" customWidth="1"/>
    <col min="2570" max="2570" width="15.25" style="242" customWidth="1"/>
    <col min="2571" max="2571" width="3.75" style="242" customWidth="1"/>
    <col min="2572" max="2572" width="2.5" style="242" customWidth="1"/>
    <col min="2573" max="2819" width="9" style="242"/>
    <col min="2820" max="2820" width="1.125" style="242" customWidth="1"/>
    <col min="2821" max="2822" width="15.625" style="242" customWidth="1"/>
    <col min="2823" max="2823" width="15.25" style="242" customWidth="1"/>
    <col min="2824" max="2824" width="17.5" style="242" customWidth="1"/>
    <col min="2825" max="2825" width="15.125" style="242" customWidth="1"/>
    <col min="2826" max="2826" width="15.25" style="242" customWidth="1"/>
    <col min="2827" max="2827" width="3.75" style="242" customWidth="1"/>
    <col min="2828" max="2828" width="2.5" style="242" customWidth="1"/>
    <col min="2829" max="3075" width="9" style="242"/>
    <col min="3076" max="3076" width="1.125" style="242" customWidth="1"/>
    <col min="3077" max="3078" width="15.625" style="242" customWidth="1"/>
    <col min="3079" max="3079" width="15.25" style="242" customWidth="1"/>
    <col min="3080" max="3080" width="17.5" style="242" customWidth="1"/>
    <col min="3081" max="3081" width="15.125" style="242" customWidth="1"/>
    <col min="3082" max="3082" width="15.25" style="242" customWidth="1"/>
    <col min="3083" max="3083" width="3.75" style="242" customWidth="1"/>
    <col min="3084" max="3084" width="2.5" style="242" customWidth="1"/>
    <col min="3085" max="3331" width="9" style="242"/>
    <col min="3332" max="3332" width="1.125" style="242" customWidth="1"/>
    <col min="3333" max="3334" width="15.625" style="242" customWidth="1"/>
    <col min="3335" max="3335" width="15.25" style="242" customWidth="1"/>
    <col min="3336" max="3336" width="17.5" style="242" customWidth="1"/>
    <col min="3337" max="3337" width="15.125" style="242" customWidth="1"/>
    <col min="3338" max="3338" width="15.25" style="242" customWidth="1"/>
    <col min="3339" max="3339" width="3.75" style="242" customWidth="1"/>
    <col min="3340" max="3340" width="2.5" style="242" customWidth="1"/>
    <col min="3341" max="3587" width="9" style="242"/>
    <col min="3588" max="3588" width="1.125" style="242" customWidth="1"/>
    <col min="3589" max="3590" width="15.625" style="242" customWidth="1"/>
    <col min="3591" max="3591" width="15.25" style="242" customWidth="1"/>
    <col min="3592" max="3592" width="17.5" style="242" customWidth="1"/>
    <col min="3593" max="3593" width="15.125" style="242" customWidth="1"/>
    <col min="3594" max="3594" width="15.25" style="242" customWidth="1"/>
    <col min="3595" max="3595" width="3.75" style="242" customWidth="1"/>
    <col min="3596" max="3596" width="2.5" style="242" customWidth="1"/>
    <col min="3597" max="3843" width="9" style="242"/>
    <col min="3844" max="3844" width="1.125" style="242" customWidth="1"/>
    <col min="3845" max="3846" width="15.625" style="242" customWidth="1"/>
    <col min="3847" max="3847" width="15.25" style="242" customWidth="1"/>
    <col min="3848" max="3848" width="17.5" style="242" customWidth="1"/>
    <col min="3849" max="3849" width="15.125" style="242" customWidth="1"/>
    <col min="3850" max="3850" width="15.25" style="242" customWidth="1"/>
    <col min="3851" max="3851" width="3.75" style="242" customWidth="1"/>
    <col min="3852" max="3852" width="2.5" style="242" customWidth="1"/>
    <col min="3853" max="4099" width="9" style="242"/>
    <col min="4100" max="4100" width="1.125" style="242" customWidth="1"/>
    <col min="4101" max="4102" width="15.625" style="242" customWidth="1"/>
    <col min="4103" max="4103" width="15.25" style="242" customWidth="1"/>
    <col min="4104" max="4104" width="17.5" style="242" customWidth="1"/>
    <col min="4105" max="4105" width="15.125" style="242" customWidth="1"/>
    <col min="4106" max="4106" width="15.25" style="242" customWidth="1"/>
    <col min="4107" max="4107" width="3.75" style="242" customWidth="1"/>
    <col min="4108" max="4108" width="2.5" style="242" customWidth="1"/>
    <col min="4109" max="4355" width="9" style="242"/>
    <col min="4356" max="4356" width="1.125" style="242" customWidth="1"/>
    <col min="4357" max="4358" width="15.625" style="242" customWidth="1"/>
    <col min="4359" max="4359" width="15.25" style="242" customWidth="1"/>
    <col min="4360" max="4360" width="17.5" style="242" customWidth="1"/>
    <col min="4361" max="4361" width="15.125" style="242" customWidth="1"/>
    <col min="4362" max="4362" width="15.25" style="242" customWidth="1"/>
    <col min="4363" max="4363" width="3.75" style="242" customWidth="1"/>
    <col min="4364" max="4364" width="2.5" style="242" customWidth="1"/>
    <col min="4365" max="4611" width="9" style="242"/>
    <col min="4612" max="4612" width="1.125" style="242" customWidth="1"/>
    <col min="4613" max="4614" width="15.625" style="242" customWidth="1"/>
    <col min="4615" max="4615" width="15.25" style="242" customWidth="1"/>
    <col min="4616" max="4616" width="17.5" style="242" customWidth="1"/>
    <col min="4617" max="4617" width="15.125" style="242" customWidth="1"/>
    <col min="4618" max="4618" width="15.25" style="242" customWidth="1"/>
    <col min="4619" max="4619" width="3.75" style="242" customWidth="1"/>
    <col min="4620" max="4620" width="2.5" style="242" customWidth="1"/>
    <col min="4621" max="4867" width="9" style="242"/>
    <col min="4868" max="4868" width="1.125" style="242" customWidth="1"/>
    <col min="4869" max="4870" width="15.625" style="242" customWidth="1"/>
    <col min="4871" max="4871" width="15.25" style="242" customWidth="1"/>
    <col min="4872" max="4872" width="17.5" style="242" customWidth="1"/>
    <col min="4873" max="4873" width="15.125" style="242" customWidth="1"/>
    <col min="4874" max="4874" width="15.25" style="242" customWidth="1"/>
    <col min="4875" max="4875" width="3.75" style="242" customWidth="1"/>
    <col min="4876" max="4876" width="2.5" style="242" customWidth="1"/>
    <col min="4877" max="5123" width="9" style="242"/>
    <col min="5124" max="5124" width="1.125" style="242" customWidth="1"/>
    <col min="5125" max="5126" width="15.625" style="242" customWidth="1"/>
    <col min="5127" max="5127" width="15.25" style="242" customWidth="1"/>
    <col min="5128" max="5128" width="17.5" style="242" customWidth="1"/>
    <col min="5129" max="5129" width="15.125" style="242" customWidth="1"/>
    <col min="5130" max="5130" width="15.25" style="242" customWidth="1"/>
    <col min="5131" max="5131" width="3.75" style="242" customWidth="1"/>
    <col min="5132" max="5132" width="2.5" style="242" customWidth="1"/>
    <col min="5133" max="5379" width="9" style="242"/>
    <col min="5380" max="5380" width="1.125" style="242" customWidth="1"/>
    <col min="5381" max="5382" width="15.625" style="242" customWidth="1"/>
    <col min="5383" max="5383" width="15.25" style="242" customWidth="1"/>
    <col min="5384" max="5384" width="17.5" style="242" customWidth="1"/>
    <col min="5385" max="5385" width="15.125" style="242" customWidth="1"/>
    <col min="5386" max="5386" width="15.25" style="242" customWidth="1"/>
    <col min="5387" max="5387" width="3.75" style="242" customWidth="1"/>
    <col min="5388" max="5388" width="2.5" style="242" customWidth="1"/>
    <col min="5389" max="5635" width="9" style="242"/>
    <col min="5636" max="5636" width="1.125" style="242" customWidth="1"/>
    <col min="5637" max="5638" width="15.625" style="242" customWidth="1"/>
    <col min="5639" max="5639" width="15.25" style="242" customWidth="1"/>
    <col min="5640" max="5640" width="17.5" style="242" customWidth="1"/>
    <col min="5641" max="5641" width="15.125" style="242" customWidth="1"/>
    <col min="5642" max="5642" width="15.25" style="242" customWidth="1"/>
    <col min="5643" max="5643" width="3.75" style="242" customWidth="1"/>
    <col min="5644" max="5644" width="2.5" style="242" customWidth="1"/>
    <col min="5645" max="5891" width="9" style="242"/>
    <col min="5892" max="5892" width="1.125" style="242" customWidth="1"/>
    <col min="5893" max="5894" width="15.625" style="242" customWidth="1"/>
    <col min="5895" max="5895" width="15.25" style="242" customWidth="1"/>
    <col min="5896" max="5896" width="17.5" style="242" customWidth="1"/>
    <col min="5897" max="5897" width="15.125" style="242" customWidth="1"/>
    <col min="5898" max="5898" width="15.25" style="242" customWidth="1"/>
    <col min="5899" max="5899" width="3.75" style="242" customWidth="1"/>
    <col min="5900" max="5900" width="2.5" style="242" customWidth="1"/>
    <col min="5901" max="6147" width="9" style="242"/>
    <col min="6148" max="6148" width="1.125" style="242" customWidth="1"/>
    <col min="6149" max="6150" width="15.625" style="242" customWidth="1"/>
    <col min="6151" max="6151" width="15.25" style="242" customWidth="1"/>
    <col min="6152" max="6152" width="17.5" style="242" customWidth="1"/>
    <col min="6153" max="6153" width="15.125" style="242" customWidth="1"/>
    <col min="6154" max="6154" width="15.25" style="242" customWidth="1"/>
    <col min="6155" max="6155" width="3.75" style="242" customWidth="1"/>
    <col min="6156" max="6156" width="2.5" style="242" customWidth="1"/>
    <col min="6157" max="6403" width="9" style="242"/>
    <col min="6404" max="6404" width="1.125" style="242" customWidth="1"/>
    <col min="6405" max="6406" width="15.625" style="242" customWidth="1"/>
    <col min="6407" max="6407" width="15.25" style="242" customWidth="1"/>
    <col min="6408" max="6408" width="17.5" style="242" customWidth="1"/>
    <col min="6409" max="6409" width="15.125" style="242" customWidth="1"/>
    <col min="6410" max="6410" width="15.25" style="242" customWidth="1"/>
    <col min="6411" max="6411" width="3.75" style="242" customWidth="1"/>
    <col min="6412" max="6412" width="2.5" style="242" customWidth="1"/>
    <col min="6413" max="6659" width="9" style="242"/>
    <col min="6660" max="6660" width="1.125" style="242" customWidth="1"/>
    <col min="6661" max="6662" width="15.625" style="242" customWidth="1"/>
    <col min="6663" max="6663" width="15.25" style="242" customWidth="1"/>
    <col min="6664" max="6664" width="17.5" style="242" customWidth="1"/>
    <col min="6665" max="6665" width="15.125" style="242" customWidth="1"/>
    <col min="6666" max="6666" width="15.25" style="242" customWidth="1"/>
    <col min="6667" max="6667" width="3.75" style="242" customWidth="1"/>
    <col min="6668" max="6668" width="2.5" style="242" customWidth="1"/>
    <col min="6669" max="6915" width="9" style="242"/>
    <col min="6916" max="6916" width="1.125" style="242" customWidth="1"/>
    <col min="6917" max="6918" width="15.625" style="242" customWidth="1"/>
    <col min="6919" max="6919" width="15.25" style="242" customWidth="1"/>
    <col min="6920" max="6920" width="17.5" style="242" customWidth="1"/>
    <col min="6921" max="6921" width="15.125" style="242" customWidth="1"/>
    <col min="6922" max="6922" width="15.25" style="242" customWidth="1"/>
    <col min="6923" max="6923" width="3.75" style="242" customWidth="1"/>
    <col min="6924" max="6924" width="2.5" style="242" customWidth="1"/>
    <col min="6925" max="7171" width="9" style="242"/>
    <col min="7172" max="7172" width="1.125" style="242" customWidth="1"/>
    <col min="7173" max="7174" width="15.625" style="242" customWidth="1"/>
    <col min="7175" max="7175" width="15.25" style="242" customWidth="1"/>
    <col min="7176" max="7176" width="17.5" style="242" customWidth="1"/>
    <col min="7177" max="7177" width="15.125" style="242" customWidth="1"/>
    <col min="7178" max="7178" width="15.25" style="242" customWidth="1"/>
    <col min="7179" max="7179" width="3.75" style="242" customWidth="1"/>
    <col min="7180" max="7180" width="2.5" style="242" customWidth="1"/>
    <col min="7181" max="7427" width="9" style="242"/>
    <col min="7428" max="7428" width="1.125" style="242" customWidth="1"/>
    <col min="7429" max="7430" width="15.625" style="242" customWidth="1"/>
    <col min="7431" max="7431" width="15.25" style="242" customWidth="1"/>
    <col min="7432" max="7432" width="17.5" style="242" customWidth="1"/>
    <col min="7433" max="7433" width="15.125" style="242" customWidth="1"/>
    <col min="7434" max="7434" width="15.25" style="242" customWidth="1"/>
    <col min="7435" max="7435" width="3.75" style="242" customWidth="1"/>
    <col min="7436" max="7436" width="2.5" style="242" customWidth="1"/>
    <col min="7437" max="7683" width="9" style="242"/>
    <col min="7684" max="7684" width="1.125" style="242" customWidth="1"/>
    <col min="7685" max="7686" width="15.625" style="242" customWidth="1"/>
    <col min="7687" max="7687" width="15.25" style="242" customWidth="1"/>
    <col min="7688" max="7688" width="17.5" style="242" customWidth="1"/>
    <col min="7689" max="7689" width="15.125" style="242" customWidth="1"/>
    <col min="7690" max="7690" width="15.25" style="242" customWidth="1"/>
    <col min="7691" max="7691" width="3.75" style="242" customWidth="1"/>
    <col min="7692" max="7692" width="2.5" style="242" customWidth="1"/>
    <col min="7693" max="7939" width="9" style="242"/>
    <col min="7940" max="7940" width="1.125" style="242" customWidth="1"/>
    <col min="7941" max="7942" width="15.625" style="242" customWidth="1"/>
    <col min="7943" max="7943" width="15.25" style="242" customWidth="1"/>
    <col min="7944" max="7944" width="17.5" style="242" customWidth="1"/>
    <col min="7945" max="7945" width="15.125" style="242" customWidth="1"/>
    <col min="7946" max="7946" width="15.25" style="242" customWidth="1"/>
    <col min="7947" max="7947" width="3.75" style="242" customWidth="1"/>
    <col min="7948" max="7948" width="2.5" style="242" customWidth="1"/>
    <col min="7949" max="8195" width="9" style="242"/>
    <col min="8196" max="8196" width="1.125" style="242" customWidth="1"/>
    <col min="8197" max="8198" width="15.625" style="242" customWidth="1"/>
    <col min="8199" max="8199" width="15.25" style="242" customWidth="1"/>
    <col min="8200" max="8200" width="17.5" style="242" customWidth="1"/>
    <col min="8201" max="8201" width="15.125" style="242" customWidth="1"/>
    <col min="8202" max="8202" width="15.25" style="242" customWidth="1"/>
    <col min="8203" max="8203" width="3.75" style="242" customWidth="1"/>
    <col min="8204" max="8204" width="2.5" style="242" customWidth="1"/>
    <col min="8205" max="8451" width="9" style="242"/>
    <col min="8452" max="8452" width="1.125" style="242" customWidth="1"/>
    <col min="8453" max="8454" width="15.625" style="242" customWidth="1"/>
    <col min="8455" max="8455" width="15.25" style="242" customWidth="1"/>
    <col min="8456" max="8456" width="17.5" style="242" customWidth="1"/>
    <col min="8457" max="8457" width="15.125" style="242" customWidth="1"/>
    <col min="8458" max="8458" width="15.25" style="242" customWidth="1"/>
    <col min="8459" max="8459" width="3.75" style="242" customWidth="1"/>
    <col min="8460" max="8460" width="2.5" style="242" customWidth="1"/>
    <col min="8461" max="8707" width="9" style="242"/>
    <col min="8708" max="8708" width="1.125" style="242" customWidth="1"/>
    <col min="8709" max="8710" width="15.625" style="242" customWidth="1"/>
    <col min="8711" max="8711" width="15.25" style="242" customWidth="1"/>
    <col min="8712" max="8712" width="17.5" style="242" customWidth="1"/>
    <col min="8713" max="8713" width="15.125" style="242" customWidth="1"/>
    <col min="8714" max="8714" width="15.25" style="242" customWidth="1"/>
    <col min="8715" max="8715" width="3.75" style="242" customWidth="1"/>
    <col min="8716" max="8716" width="2.5" style="242" customWidth="1"/>
    <col min="8717" max="8963" width="9" style="242"/>
    <col min="8964" max="8964" width="1.125" style="242" customWidth="1"/>
    <col min="8965" max="8966" width="15.625" style="242" customWidth="1"/>
    <col min="8967" max="8967" width="15.25" style="242" customWidth="1"/>
    <col min="8968" max="8968" width="17.5" style="242" customWidth="1"/>
    <col min="8969" max="8969" width="15.125" style="242" customWidth="1"/>
    <col min="8970" max="8970" width="15.25" style="242" customWidth="1"/>
    <col min="8971" max="8971" width="3.75" style="242" customWidth="1"/>
    <col min="8972" max="8972" width="2.5" style="242" customWidth="1"/>
    <col min="8973" max="9219" width="9" style="242"/>
    <col min="9220" max="9220" width="1.125" style="242" customWidth="1"/>
    <col min="9221" max="9222" width="15.625" style="242" customWidth="1"/>
    <col min="9223" max="9223" width="15.25" style="242" customWidth="1"/>
    <col min="9224" max="9224" width="17.5" style="242" customWidth="1"/>
    <col min="9225" max="9225" width="15.125" style="242" customWidth="1"/>
    <col min="9226" max="9226" width="15.25" style="242" customWidth="1"/>
    <col min="9227" max="9227" width="3.75" style="242" customWidth="1"/>
    <col min="9228" max="9228" width="2.5" style="242" customWidth="1"/>
    <col min="9229" max="9475" width="9" style="242"/>
    <col min="9476" max="9476" width="1.125" style="242" customWidth="1"/>
    <col min="9477" max="9478" width="15.625" style="242" customWidth="1"/>
    <col min="9479" max="9479" width="15.25" style="242" customWidth="1"/>
    <col min="9480" max="9480" width="17.5" style="242" customWidth="1"/>
    <col min="9481" max="9481" width="15.125" style="242" customWidth="1"/>
    <col min="9482" max="9482" width="15.25" style="242" customWidth="1"/>
    <col min="9483" max="9483" width="3.75" style="242" customWidth="1"/>
    <col min="9484" max="9484" width="2.5" style="242" customWidth="1"/>
    <col min="9485" max="9731" width="9" style="242"/>
    <col min="9732" max="9732" width="1.125" style="242" customWidth="1"/>
    <col min="9733" max="9734" width="15.625" style="242" customWidth="1"/>
    <col min="9735" max="9735" width="15.25" style="242" customWidth="1"/>
    <col min="9736" max="9736" width="17.5" style="242" customWidth="1"/>
    <col min="9737" max="9737" width="15.125" style="242" customWidth="1"/>
    <col min="9738" max="9738" width="15.25" style="242" customWidth="1"/>
    <col min="9739" max="9739" width="3.75" style="242" customWidth="1"/>
    <col min="9740" max="9740" width="2.5" style="242" customWidth="1"/>
    <col min="9741" max="9987" width="9" style="242"/>
    <col min="9988" max="9988" width="1.125" style="242" customWidth="1"/>
    <col min="9989" max="9990" width="15.625" style="242" customWidth="1"/>
    <col min="9991" max="9991" width="15.25" style="242" customWidth="1"/>
    <col min="9992" max="9992" width="17.5" style="242" customWidth="1"/>
    <col min="9993" max="9993" width="15.125" style="242" customWidth="1"/>
    <col min="9994" max="9994" width="15.25" style="242" customWidth="1"/>
    <col min="9995" max="9995" width="3.75" style="242" customWidth="1"/>
    <col min="9996" max="9996" width="2.5" style="242" customWidth="1"/>
    <col min="9997" max="10243" width="9" style="242"/>
    <col min="10244" max="10244" width="1.125" style="242" customWidth="1"/>
    <col min="10245" max="10246" width="15.625" style="242" customWidth="1"/>
    <col min="10247" max="10247" width="15.25" style="242" customWidth="1"/>
    <col min="10248" max="10248" width="17.5" style="242" customWidth="1"/>
    <col min="10249" max="10249" width="15.125" style="242" customWidth="1"/>
    <col min="10250" max="10250" width="15.25" style="242" customWidth="1"/>
    <col min="10251" max="10251" width="3.75" style="242" customWidth="1"/>
    <col min="10252" max="10252" width="2.5" style="242" customWidth="1"/>
    <col min="10253" max="10499" width="9" style="242"/>
    <col min="10500" max="10500" width="1.125" style="242" customWidth="1"/>
    <col min="10501" max="10502" width="15.625" style="242" customWidth="1"/>
    <col min="10503" max="10503" width="15.25" style="242" customWidth="1"/>
    <col min="10504" max="10504" width="17.5" style="242" customWidth="1"/>
    <col min="10505" max="10505" width="15.125" style="242" customWidth="1"/>
    <col min="10506" max="10506" width="15.25" style="242" customWidth="1"/>
    <col min="10507" max="10507" width="3.75" style="242" customWidth="1"/>
    <col min="10508" max="10508" width="2.5" style="242" customWidth="1"/>
    <col min="10509" max="10755" width="9" style="242"/>
    <col min="10756" max="10756" width="1.125" style="242" customWidth="1"/>
    <col min="10757" max="10758" width="15.625" style="242" customWidth="1"/>
    <col min="10759" max="10759" width="15.25" style="242" customWidth="1"/>
    <col min="10760" max="10760" width="17.5" style="242" customWidth="1"/>
    <col min="10761" max="10761" width="15.125" style="242" customWidth="1"/>
    <col min="10762" max="10762" width="15.25" style="242" customWidth="1"/>
    <col min="10763" max="10763" width="3.75" style="242" customWidth="1"/>
    <col min="10764" max="10764" width="2.5" style="242" customWidth="1"/>
    <col min="10765" max="11011" width="9" style="242"/>
    <col min="11012" max="11012" width="1.125" style="242" customWidth="1"/>
    <col min="11013" max="11014" width="15.625" style="242" customWidth="1"/>
    <col min="11015" max="11015" width="15.25" style="242" customWidth="1"/>
    <col min="11016" max="11016" width="17.5" style="242" customWidth="1"/>
    <col min="11017" max="11017" width="15.125" style="242" customWidth="1"/>
    <col min="11018" max="11018" width="15.25" style="242" customWidth="1"/>
    <col min="11019" max="11019" width="3.75" style="242" customWidth="1"/>
    <col min="11020" max="11020" width="2.5" style="242" customWidth="1"/>
    <col min="11021" max="11267" width="9" style="242"/>
    <col min="11268" max="11268" width="1.125" style="242" customWidth="1"/>
    <col min="11269" max="11270" width="15.625" style="242" customWidth="1"/>
    <col min="11271" max="11271" width="15.25" style="242" customWidth="1"/>
    <col min="11272" max="11272" width="17.5" style="242" customWidth="1"/>
    <col min="11273" max="11273" width="15.125" style="242" customWidth="1"/>
    <col min="11274" max="11274" width="15.25" style="242" customWidth="1"/>
    <col min="11275" max="11275" width="3.75" style="242" customWidth="1"/>
    <col min="11276" max="11276" width="2.5" style="242" customWidth="1"/>
    <col min="11277" max="11523" width="9" style="242"/>
    <col min="11524" max="11524" width="1.125" style="242" customWidth="1"/>
    <col min="11525" max="11526" width="15.625" style="242" customWidth="1"/>
    <col min="11527" max="11527" width="15.25" style="242" customWidth="1"/>
    <col min="11528" max="11528" width="17.5" style="242" customWidth="1"/>
    <col min="11529" max="11529" width="15.125" style="242" customWidth="1"/>
    <col min="11530" max="11530" width="15.25" style="242" customWidth="1"/>
    <col min="11531" max="11531" width="3.75" style="242" customWidth="1"/>
    <col min="11532" max="11532" width="2.5" style="242" customWidth="1"/>
    <col min="11533" max="11779" width="9" style="242"/>
    <col min="11780" max="11780" width="1.125" style="242" customWidth="1"/>
    <col min="11781" max="11782" width="15.625" style="242" customWidth="1"/>
    <col min="11783" max="11783" width="15.25" style="242" customWidth="1"/>
    <col min="11784" max="11784" width="17.5" style="242" customWidth="1"/>
    <col min="11785" max="11785" width="15.125" style="242" customWidth="1"/>
    <col min="11786" max="11786" width="15.25" style="242" customWidth="1"/>
    <col min="11787" max="11787" width="3.75" style="242" customWidth="1"/>
    <col min="11788" max="11788" width="2.5" style="242" customWidth="1"/>
    <col min="11789" max="12035" width="9" style="242"/>
    <col min="12036" max="12036" width="1.125" style="242" customWidth="1"/>
    <col min="12037" max="12038" width="15.625" style="242" customWidth="1"/>
    <col min="12039" max="12039" width="15.25" style="242" customWidth="1"/>
    <col min="12040" max="12040" width="17.5" style="242" customWidth="1"/>
    <col min="12041" max="12041" width="15.125" style="242" customWidth="1"/>
    <col min="12042" max="12042" width="15.25" style="242" customWidth="1"/>
    <col min="12043" max="12043" width="3.75" style="242" customWidth="1"/>
    <col min="12044" max="12044" width="2.5" style="242" customWidth="1"/>
    <col min="12045" max="12291" width="9" style="242"/>
    <col min="12292" max="12292" width="1.125" style="242" customWidth="1"/>
    <col min="12293" max="12294" width="15.625" style="242" customWidth="1"/>
    <col min="12295" max="12295" width="15.25" style="242" customWidth="1"/>
    <col min="12296" max="12296" width="17.5" style="242" customWidth="1"/>
    <col min="12297" max="12297" width="15.125" style="242" customWidth="1"/>
    <col min="12298" max="12298" width="15.25" style="242" customWidth="1"/>
    <col min="12299" max="12299" width="3.75" style="242" customWidth="1"/>
    <col min="12300" max="12300" width="2.5" style="242" customWidth="1"/>
    <col min="12301" max="12547" width="9" style="242"/>
    <col min="12548" max="12548" width="1.125" style="242" customWidth="1"/>
    <col min="12549" max="12550" width="15.625" style="242" customWidth="1"/>
    <col min="12551" max="12551" width="15.25" style="242" customWidth="1"/>
    <col min="12552" max="12552" width="17.5" style="242" customWidth="1"/>
    <col min="12553" max="12553" width="15.125" style="242" customWidth="1"/>
    <col min="12554" max="12554" width="15.25" style="242" customWidth="1"/>
    <col min="12555" max="12555" width="3.75" style="242" customWidth="1"/>
    <col min="12556" max="12556" width="2.5" style="242" customWidth="1"/>
    <col min="12557" max="12803" width="9" style="242"/>
    <col min="12804" max="12804" width="1.125" style="242" customWidth="1"/>
    <col min="12805" max="12806" width="15.625" style="242" customWidth="1"/>
    <col min="12807" max="12807" width="15.25" style="242" customWidth="1"/>
    <col min="12808" max="12808" width="17.5" style="242" customWidth="1"/>
    <col min="12809" max="12809" width="15.125" style="242" customWidth="1"/>
    <col min="12810" max="12810" width="15.25" style="242" customWidth="1"/>
    <col min="12811" max="12811" width="3.75" style="242" customWidth="1"/>
    <col min="12812" max="12812" width="2.5" style="242" customWidth="1"/>
    <col min="12813" max="13059" width="9" style="242"/>
    <col min="13060" max="13060" width="1.125" style="242" customWidth="1"/>
    <col min="13061" max="13062" width="15.625" style="242" customWidth="1"/>
    <col min="13063" max="13063" width="15.25" style="242" customWidth="1"/>
    <col min="13064" max="13064" width="17.5" style="242" customWidth="1"/>
    <col min="13065" max="13065" width="15.125" style="242" customWidth="1"/>
    <col min="13066" max="13066" width="15.25" style="242" customWidth="1"/>
    <col min="13067" max="13067" width="3.75" style="242" customWidth="1"/>
    <col min="13068" max="13068" width="2.5" style="242" customWidth="1"/>
    <col min="13069" max="13315" width="9" style="242"/>
    <col min="13316" max="13316" width="1.125" style="242" customWidth="1"/>
    <col min="13317" max="13318" width="15.625" style="242" customWidth="1"/>
    <col min="13319" max="13319" width="15.25" style="242" customWidth="1"/>
    <col min="13320" max="13320" width="17.5" style="242" customWidth="1"/>
    <col min="13321" max="13321" width="15.125" style="242" customWidth="1"/>
    <col min="13322" max="13322" width="15.25" style="242" customWidth="1"/>
    <col min="13323" max="13323" width="3.75" style="242" customWidth="1"/>
    <col min="13324" max="13324" width="2.5" style="242" customWidth="1"/>
    <col min="13325" max="13571" width="9" style="242"/>
    <col min="13572" max="13572" width="1.125" style="242" customWidth="1"/>
    <col min="13573" max="13574" width="15.625" style="242" customWidth="1"/>
    <col min="13575" max="13575" width="15.25" style="242" customWidth="1"/>
    <col min="13576" max="13576" width="17.5" style="242" customWidth="1"/>
    <col min="13577" max="13577" width="15.125" style="242" customWidth="1"/>
    <col min="13578" max="13578" width="15.25" style="242" customWidth="1"/>
    <col min="13579" max="13579" width="3.75" style="242" customWidth="1"/>
    <col min="13580" max="13580" width="2.5" style="242" customWidth="1"/>
    <col min="13581" max="13827" width="9" style="242"/>
    <col min="13828" max="13828" width="1.125" style="242" customWidth="1"/>
    <col min="13829" max="13830" width="15.625" style="242" customWidth="1"/>
    <col min="13831" max="13831" width="15.25" style="242" customWidth="1"/>
    <col min="13832" max="13832" width="17.5" style="242" customWidth="1"/>
    <col min="13833" max="13833" width="15.125" style="242" customWidth="1"/>
    <col min="13834" max="13834" width="15.25" style="242" customWidth="1"/>
    <col min="13835" max="13835" width="3.75" style="242" customWidth="1"/>
    <col min="13836" max="13836" width="2.5" style="242" customWidth="1"/>
    <col min="13837" max="14083" width="9" style="242"/>
    <col min="14084" max="14084" width="1.125" style="242" customWidth="1"/>
    <col min="14085" max="14086" width="15.625" style="242" customWidth="1"/>
    <col min="14087" max="14087" width="15.25" style="242" customWidth="1"/>
    <col min="14088" max="14088" width="17.5" style="242" customWidth="1"/>
    <col min="14089" max="14089" width="15.125" style="242" customWidth="1"/>
    <col min="14090" max="14090" width="15.25" style="242" customWidth="1"/>
    <col min="14091" max="14091" width="3.75" style="242" customWidth="1"/>
    <col min="14092" max="14092" width="2.5" style="242" customWidth="1"/>
    <col min="14093" max="14339" width="9" style="242"/>
    <col min="14340" max="14340" width="1.125" style="242" customWidth="1"/>
    <col min="14341" max="14342" width="15.625" style="242" customWidth="1"/>
    <col min="14343" max="14343" width="15.25" style="242" customWidth="1"/>
    <col min="14344" max="14344" width="17.5" style="242" customWidth="1"/>
    <col min="14345" max="14345" width="15.125" style="242" customWidth="1"/>
    <col min="14346" max="14346" width="15.25" style="242" customWidth="1"/>
    <col min="14347" max="14347" width="3.75" style="242" customWidth="1"/>
    <col min="14348" max="14348" width="2.5" style="242" customWidth="1"/>
    <col min="14349" max="14595" width="9" style="242"/>
    <col min="14596" max="14596" width="1.125" style="242" customWidth="1"/>
    <col min="14597" max="14598" width="15.625" style="242" customWidth="1"/>
    <col min="14599" max="14599" width="15.25" style="242" customWidth="1"/>
    <col min="14600" max="14600" width="17.5" style="242" customWidth="1"/>
    <col min="14601" max="14601" width="15.125" style="242" customWidth="1"/>
    <col min="14602" max="14602" width="15.25" style="242" customWidth="1"/>
    <col min="14603" max="14603" width="3.75" style="242" customWidth="1"/>
    <col min="14604" max="14604" width="2.5" style="242" customWidth="1"/>
    <col min="14605" max="14851" width="9" style="242"/>
    <col min="14852" max="14852" width="1.125" style="242" customWidth="1"/>
    <col min="14853" max="14854" width="15.625" style="242" customWidth="1"/>
    <col min="14855" max="14855" width="15.25" style="242" customWidth="1"/>
    <col min="14856" max="14856" width="17.5" style="242" customWidth="1"/>
    <col min="14857" max="14857" width="15.125" style="242" customWidth="1"/>
    <col min="14858" max="14858" width="15.25" style="242" customWidth="1"/>
    <col min="14859" max="14859" width="3.75" style="242" customWidth="1"/>
    <col min="14860" max="14860" width="2.5" style="242" customWidth="1"/>
    <col min="14861" max="15107" width="9" style="242"/>
    <col min="15108" max="15108" width="1.125" style="242" customWidth="1"/>
    <col min="15109" max="15110" width="15.625" style="242" customWidth="1"/>
    <col min="15111" max="15111" width="15.25" style="242" customWidth="1"/>
    <col min="15112" max="15112" width="17.5" style="242" customWidth="1"/>
    <col min="15113" max="15113" width="15.125" style="242" customWidth="1"/>
    <col min="15114" max="15114" width="15.25" style="242" customWidth="1"/>
    <col min="15115" max="15115" width="3.75" style="242" customWidth="1"/>
    <col min="15116" max="15116" width="2.5" style="242" customWidth="1"/>
    <col min="15117" max="15363" width="9" style="242"/>
    <col min="15364" max="15364" width="1.125" style="242" customWidth="1"/>
    <col min="15365" max="15366" width="15.625" style="242" customWidth="1"/>
    <col min="15367" max="15367" width="15.25" style="242" customWidth="1"/>
    <col min="15368" max="15368" width="17.5" style="242" customWidth="1"/>
    <col min="15369" max="15369" width="15.125" style="242" customWidth="1"/>
    <col min="15370" max="15370" width="15.25" style="242" customWidth="1"/>
    <col min="15371" max="15371" width="3.75" style="242" customWidth="1"/>
    <col min="15372" max="15372" width="2.5" style="242" customWidth="1"/>
    <col min="15373" max="15619" width="9" style="242"/>
    <col min="15620" max="15620" width="1.125" style="242" customWidth="1"/>
    <col min="15621" max="15622" width="15.625" style="242" customWidth="1"/>
    <col min="15623" max="15623" width="15.25" style="242" customWidth="1"/>
    <col min="15624" max="15624" width="17.5" style="242" customWidth="1"/>
    <col min="15625" max="15625" width="15.125" style="242" customWidth="1"/>
    <col min="15626" max="15626" width="15.25" style="242" customWidth="1"/>
    <col min="15627" max="15627" width="3.75" style="242" customWidth="1"/>
    <col min="15628" max="15628" width="2.5" style="242" customWidth="1"/>
    <col min="15629" max="15875" width="9" style="242"/>
    <col min="15876" max="15876" width="1.125" style="242" customWidth="1"/>
    <col min="15877" max="15878" width="15.625" style="242" customWidth="1"/>
    <col min="15879" max="15879" width="15.25" style="242" customWidth="1"/>
    <col min="15880" max="15880" width="17.5" style="242" customWidth="1"/>
    <col min="15881" max="15881" width="15.125" style="242" customWidth="1"/>
    <col min="15882" max="15882" width="15.25" style="242" customWidth="1"/>
    <col min="15883" max="15883" width="3.75" style="242" customWidth="1"/>
    <col min="15884" max="15884" width="2.5" style="242" customWidth="1"/>
    <col min="15885" max="16131" width="9" style="242"/>
    <col min="16132" max="16132" width="1.125" style="242" customWidth="1"/>
    <col min="16133" max="16134" width="15.625" style="242" customWidth="1"/>
    <col min="16135" max="16135" width="15.25" style="242" customWidth="1"/>
    <col min="16136" max="16136" width="17.5" style="242" customWidth="1"/>
    <col min="16137" max="16137" width="15.125" style="242" customWidth="1"/>
    <col min="16138" max="16138" width="15.25" style="242" customWidth="1"/>
    <col min="16139" max="16139" width="3.75" style="242" customWidth="1"/>
    <col min="16140" max="16140" width="2.5" style="242" customWidth="1"/>
    <col min="16141" max="16384" width="9" style="242"/>
  </cols>
  <sheetData>
    <row r="1" spans="1:11" ht="20.100000000000001" customHeight="1" x14ac:dyDescent="0.4">
      <c r="A1" s="298"/>
      <c r="B1" s="299" t="s">
        <v>516</v>
      </c>
      <c r="C1" s="299"/>
      <c r="D1" s="299"/>
      <c r="E1" s="299"/>
      <c r="F1" s="299"/>
      <c r="G1" s="299"/>
      <c r="H1" s="299"/>
      <c r="I1" s="299"/>
      <c r="J1" s="299"/>
    </row>
    <row r="2" spans="1:11" ht="20.100000000000001" customHeight="1" x14ac:dyDescent="0.4">
      <c r="A2" s="298"/>
      <c r="B2" s="300" t="s">
        <v>517</v>
      </c>
      <c r="C2" s="299"/>
      <c r="D2" s="299"/>
      <c r="E2" s="299"/>
      <c r="F2" s="299"/>
      <c r="G2" s="299"/>
      <c r="H2" s="299"/>
      <c r="I2" s="299"/>
      <c r="J2" s="301" t="s">
        <v>308</v>
      </c>
    </row>
    <row r="3" spans="1:11" ht="20.100000000000001" customHeight="1" x14ac:dyDescent="0.4">
      <c r="A3" s="1416" t="s">
        <v>518</v>
      </c>
      <c r="B3" s="1416"/>
      <c r="C3" s="1416"/>
      <c r="D3" s="1416"/>
      <c r="E3" s="1416"/>
      <c r="F3" s="1416"/>
      <c r="G3" s="1416"/>
      <c r="H3" s="1416"/>
      <c r="I3" s="1416"/>
      <c r="J3" s="1416"/>
    </row>
    <row r="4" spans="1:11" ht="20.100000000000001" customHeight="1" x14ac:dyDescent="0.4">
      <c r="A4" s="302"/>
      <c r="B4" s="302"/>
      <c r="C4" s="302"/>
      <c r="D4" s="302"/>
      <c r="E4" s="302"/>
      <c r="F4" s="302"/>
      <c r="G4" s="302"/>
      <c r="H4" s="302"/>
      <c r="I4" s="302"/>
      <c r="J4" s="302"/>
    </row>
    <row r="5" spans="1:11" ht="43.5" customHeight="1" x14ac:dyDescent="0.4">
      <c r="A5" s="302"/>
      <c r="B5" s="303" t="s">
        <v>519</v>
      </c>
      <c r="C5" s="1417"/>
      <c r="D5" s="1418"/>
      <c r="E5" s="1418"/>
      <c r="F5" s="1418"/>
      <c r="G5" s="1418"/>
      <c r="H5" s="1418"/>
      <c r="I5" s="1418"/>
      <c r="J5" s="1419"/>
    </row>
    <row r="6" spans="1:11" ht="43.5" customHeight="1" x14ac:dyDescent="0.4">
      <c r="A6" s="299"/>
      <c r="B6" s="304" t="s">
        <v>483</v>
      </c>
      <c r="C6" s="1420" t="s">
        <v>520</v>
      </c>
      <c r="D6" s="1420"/>
      <c r="E6" s="1420"/>
      <c r="F6" s="1420"/>
      <c r="G6" s="1420"/>
      <c r="H6" s="1420"/>
      <c r="I6" s="1420"/>
      <c r="J6" s="1420"/>
      <c r="K6" s="305"/>
    </row>
    <row r="7" spans="1:11" ht="18.75" customHeight="1" x14ac:dyDescent="0.4">
      <c r="A7" s="299"/>
      <c r="B7" s="1421" t="s">
        <v>521</v>
      </c>
      <c r="C7" s="1423" t="s">
        <v>522</v>
      </c>
      <c r="D7" s="1420"/>
      <c r="E7" s="1420"/>
      <c r="F7" s="1420"/>
      <c r="G7" s="1424"/>
      <c r="H7" s="1417" t="s">
        <v>523</v>
      </c>
      <c r="I7" s="1418"/>
      <c r="J7" s="1419"/>
      <c r="K7" s="305"/>
    </row>
    <row r="8" spans="1:11" ht="43.5" customHeight="1" x14ac:dyDescent="0.4">
      <c r="A8" s="299"/>
      <c r="B8" s="1422"/>
      <c r="C8" s="1425"/>
      <c r="D8" s="1426"/>
      <c r="E8" s="1426"/>
      <c r="F8" s="1426"/>
      <c r="G8" s="1427"/>
      <c r="H8" s="1417"/>
      <c r="I8" s="1418"/>
      <c r="J8" s="1419"/>
      <c r="K8" s="305"/>
    </row>
    <row r="9" spans="1:11" ht="19.5" customHeight="1" x14ac:dyDescent="0.4">
      <c r="A9" s="299"/>
      <c r="B9" s="1443" t="s">
        <v>524</v>
      </c>
      <c r="C9" s="1423" t="s">
        <v>525</v>
      </c>
      <c r="D9" s="1420"/>
      <c r="E9" s="1420"/>
      <c r="F9" s="1420"/>
      <c r="G9" s="1420"/>
      <c r="H9" s="1420"/>
      <c r="I9" s="1420"/>
      <c r="J9" s="1420"/>
      <c r="K9" s="305"/>
    </row>
    <row r="10" spans="1:11" ht="40.5" customHeight="1" x14ac:dyDescent="0.4">
      <c r="A10" s="299"/>
      <c r="B10" s="1444"/>
      <c r="C10" s="306" t="s">
        <v>468</v>
      </c>
      <c r="D10" s="306" t="s">
        <v>469</v>
      </c>
      <c r="E10" s="1428" t="s">
        <v>526</v>
      </c>
      <c r="F10" s="1428"/>
      <c r="G10" s="1428"/>
      <c r="H10" s="1429" t="s">
        <v>527</v>
      </c>
      <c r="I10" s="1429"/>
      <c r="J10" s="307" t="s">
        <v>528</v>
      </c>
    </row>
    <row r="11" spans="1:11" ht="19.5" customHeight="1" x14ac:dyDescent="0.4">
      <c r="A11" s="299"/>
      <c r="B11" s="1444"/>
      <c r="C11" s="308"/>
      <c r="D11" s="308"/>
      <c r="E11" s="1428"/>
      <c r="F11" s="1428"/>
      <c r="G11" s="1428"/>
      <c r="H11" s="309"/>
      <c r="I11" s="310" t="s">
        <v>529</v>
      </c>
      <c r="J11" s="309"/>
    </row>
    <row r="12" spans="1:11" ht="19.5" customHeight="1" x14ac:dyDescent="0.4">
      <c r="A12" s="299"/>
      <c r="B12" s="1444"/>
      <c r="C12" s="308"/>
      <c r="D12" s="308"/>
      <c r="E12" s="1428"/>
      <c r="F12" s="1428"/>
      <c r="G12" s="1428"/>
      <c r="H12" s="309"/>
      <c r="I12" s="310" t="s">
        <v>529</v>
      </c>
      <c r="J12" s="309"/>
    </row>
    <row r="13" spans="1:11" ht="19.5" customHeight="1" x14ac:dyDescent="0.4">
      <c r="A13" s="299"/>
      <c r="B13" s="1444"/>
      <c r="C13" s="308"/>
      <c r="D13" s="308"/>
      <c r="E13" s="1428"/>
      <c r="F13" s="1428"/>
      <c r="G13" s="1428"/>
      <c r="H13" s="309"/>
      <c r="I13" s="310" t="s">
        <v>529</v>
      </c>
      <c r="J13" s="309"/>
    </row>
    <row r="14" spans="1:11" ht="19.5" customHeight="1" x14ac:dyDescent="0.4">
      <c r="A14" s="299"/>
      <c r="B14" s="1444"/>
      <c r="C14" s="1425" t="s">
        <v>530</v>
      </c>
      <c r="D14" s="1426"/>
      <c r="E14" s="1426"/>
      <c r="F14" s="1426"/>
      <c r="G14" s="1426"/>
      <c r="H14" s="1426"/>
      <c r="I14" s="1426"/>
      <c r="J14" s="1427"/>
    </row>
    <row r="15" spans="1:11" ht="40.5" customHeight="1" x14ac:dyDescent="0.4">
      <c r="A15" s="299"/>
      <c r="B15" s="1444"/>
      <c r="C15" s="306" t="s">
        <v>468</v>
      </c>
      <c r="D15" s="306" t="s">
        <v>469</v>
      </c>
      <c r="E15" s="1428" t="s">
        <v>526</v>
      </c>
      <c r="F15" s="1428"/>
      <c r="G15" s="1428"/>
      <c r="H15" s="1429" t="s">
        <v>527</v>
      </c>
      <c r="I15" s="1429"/>
      <c r="J15" s="307" t="s">
        <v>528</v>
      </c>
    </row>
    <row r="16" spans="1:11" ht="19.5" customHeight="1" x14ac:dyDescent="0.4">
      <c r="A16" s="299"/>
      <c r="B16" s="1444"/>
      <c r="C16" s="308"/>
      <c r="D16" s="308"/>
      <c r="E16" s="1428"/>
      <c r="F16" s="1428"/>
      <c r="G16" s="1428"/>
      <c r="H16" s="309"/>
      <c r="I16" s="310" t="s">
        <v>529</v>
      </c>
      <c r="J16" s="309"/>
      <c r="K16" s="305"/>
    </row>
    <row r="17" spans="1:12" ht="19.5" customHeight="1" x14ac:dyDescent="0.4">
      <c r="A17" s="299"/>
      <c r="B17" s="1444"/>
      <c r="C17" s="308"/>
      <c r="D17" s="308"/>
      <c r="E17" s="1428"/>
      <c r="F17" s="1428"/>
      <c r="G17" s="1428"/>
      <c r="H17" s="309"/>
      <c r="I17" s="310" t="s">
        <v>529</v>
      </c>
      <c r="J17" s="309"/>
    </row>
    <row r="18" spans="1:12" ht="19.5" customHeight="1" x14ac:dyDescent="0.4">
      <c r="A18" s="299"/>
      <c r="B18" s="1445"/>
      <c r="C18" s="308"/>
      <c r="D18" s="308"/>
      <c r="E18" s="1428"/>
      <c r="F18" s="1428"/>
      <c r="G18" s="1428"/>
      <c r="H18" s="309"/>
      <c r="I18" s="310" t="s">
        <v>529</v>
      </c>
      <c r="J18" s="309"/>
    </row>
    <row r="19" spans="1:12" ht="19.5" customHeight="1" x14ac:dyDescent="0.4">
      <c r="A19" s="299"/>
      <c r="B19" s="1432" t="s">
        <v>531</v>
      </c>
      <c r="C19" s="1434" t="s">
        <v>532</v>
      </c>
      <c r="D19" s="1435"/>
      <c r="E19" s="1435"/>
      <c r="F19" s="1435"/>
      <c r="G19" s="1436"/>
      <c r="H19" s="1417" t="s">
        <v>533</v>
      </c>
      <c r="I19" s="1418"/>
      <c r="J19" s="1419"/>
    </row>
    <row r="20" spans="1:12" ht="27.75" customHeight="1" x14ac:dyDescent="0.4">
      <c r="A20" s="299"/>
      <c r="B20" s="1433"/>
      <c r="C20" s="1437"/>
      <c r="D20" s="1438"/>
      <c r="E20" s="1438"/>
      <c r="F20" s="1438"/>
      <c r="G20" s="1439"/>
      <c r="H20" s="1440"/>
      <c r="I20" s="1441"/>
      <c r="J20" s="1442"/>
    </row>
    <row r="21" spans="1:12" ht="6" customHeight="1" x14ac:dyDescent="0.4">
      <c r="A21" s="299"/>
      <c r="B21" s="299"/>
      <c r="C21" s="299"/>
      <c r="D21" s="299"/>
      <c r="E21" s="299"/>
      <c r="F21" s="299"/>
      <c r="G21" s="299"/>
      <c r="H21" s="299"/>
      <c r="I21" s="299"/>
      <c r="J21" s="299"/>
    </row>
    <row r="22" spans="1:12" ht="16.5" customHeight="1" x14ac:dyDescent="0.4">
      <c r="A22" s="299"/>
      <c r="B22" s="299" t="s">
        <v>534</v>
      </c>
      <c r="C22" s="299"/>
      <c r="D22" s="299"/>
      <c r="E22" s="299"/>
      <c r="F22" s="299"/>
      <c r="G22" s="299"/>
      <c r="H22" s="299"/>
      <c r="I22" s="299"/>
      <c r="J22" s="299"/>
      <c r="K22" s="277"/>
      <c r="L22" s="277"/>
    </row>
    <row r="23" spans="1:12" ht="57" customHeight="1" x14ac:dyDescent="0.4">
      <c r="A23" s="299"/>
      <c r="B23" s="1430" t="s">
        <v>535</v>
      </c>
      <c r="C23" s="1430"/>
      <c r="D23" s="1430"/>
      <c r="E23" s="1430"/>
      <c r="F23" s="1430"/>
      <c r="G23" s="1430"/>
      <c r="H23" s="1430"/>
      <c r="I23" s="1430"/>
      <c r="J23" s="1430"/>
      <c r="K23" s="277"/>
      <c r="L23" s="277"/>
    </row>
    <row r="24" spans="1:12" ht="36" customHeight="1" x14ac:dyDescent="0.4">
      <c r="A24" s="299"/>
      <c r="B24" s="1430" t="s">
        <v>536</v>
      </c>
      <c r="C24" s="1430"/>
      <c r="D24" s="1430"/>
      <c r="E24" s="1430"/>
      <c r="F24" s="1430"/>
      <c r="G24" s="1430"/>
      <c r="H24" s="1430"/>
      <c r="I24" s="1430"/>
      <c r="J24" s="1430"/>
      <c r="K24" s="277"/>
      <c r="L24" s="277"/>
    </row>
    <row r="25" spans="1:12" ht="30" customHeight="1" x14ac:dyDescent="0.4">
      <c r="A25" s="299"/>
      <c r="B25" s="1431" t="s">
        <v>537</v>
      </c>
      <c r="C25" s="1431"/>
      <c r="D25" s="1431"/>
      <c r="E25" s="1431"/>
      <c r="F25" s="1431"/>
      <c r="G25" s="1431"/>
      <c r="H25" s="1431"/>
      <c r="I25" s="1431"/>
      <c r="J25" s="1431"/>
      <c r="K25" s="277"/>
      <c r="L25" s="277"/>
    </row>
    <row r="26" spans="1:12" ht="7.5" customHeight="1" x14ac:dyDescent="0.4">
      <c r="B26" s="1318"/>
      <c r="C26" s="1318"/>
      <c r="D26" s="1318"/>
      <c r="E26" s="1318"/>
      <c r="F26" s="1318"/>
      <c r="G26" s="1318"/>
      <c r="H26" s="1318"/>
      <c r="I26" s="1318"/>
      <c r="J26" s="1318"/>
    </row>
    <row r="27" spans="1:12" x14ac:dyDescent="0.4">
      <c r="B27" s="277"/>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7FE90-4F76-458E-8DE3-884301A04919}">
  <sheetPr>
    <tabColor theme="8"/>
  </sheetPr>
  <dimension ref="A1:L25"/>
  <sheetViews>
    <sheetView view="pageBreakPreview" zoomScaleNormal="100" zoomScaleSheetLayoutView="100" workbookViewId="0">
      <selection activeCell="B1" sqref="B1"/>
    </sheetView>
  </sheetViews>
  <sheetFormatPr defaultRowHeight="13.5" x14ac:dyDescent="0.4"/>
  <cols>
    <col min="1" max="1" width="2.125" style="242" customWidth="1"/>
    <col min="2" max="2" width="15.625" style="242" customWidth="1"/>
    <col min="3" max="3" width="9.75" style="242" customWidth="1"/>
    <col min="4" max="4" width="15.25" style="242" customWidth="1"/>
    <col min="5" max="5" width="17.5" style="242" customWidth="1"/>
    <col min="6" max="6" width="12.75" style="242" customWidth="1"/>
    <col min="7" max="7" width="11" style="242" customWidth="1"/>
    <col min="8" max="8" width="5" style="242" customWidth="1"/>
    <col min="9" max="9" width="3.625" style="242" customWidth="1"/>
    <col min="10" max="10" width="8.375" style="242" customWidth="1"/>
    <col min="11" max="11" width="1" style="242" customWidth="1"/>
    <col min="12" max="12" width="2.5" style="242" customWidth="1"/>
    <col min="13" max="259" width="9" style="242"/>
    <col min="260" max="260" width="1.125" style="242" customWidth="1"/>
    <col min="261" max="262" width="15.625" style="242" customWidth="1"/>
    <col min="263" max="263" width="15.25" style="242" customWidth="1"/>
    <col min="264" max="264" width="17.5" style="242" customWidth="1"/>
    <col min="265" max="265" width="15.125" style="242" customWidth="1"/>
    <col min="266" max="266" width="15.25" style="242" customWidth="1"/>
    <col min="267" max="267" width="3.75" style="242" customWidth="1"/>
    <col min="268" max="268" width="2.5" style="242" customWidth="1"/>
    <col min="269" max="515" width="9" style="242"/>
    <col min="516" max="516" width="1.125" style="242" customWidth="1"/>
    <col min="517" max="518" width="15.625" style="242" customWidth="1"/>
    <col min="519" max="519" width="15.25" style="242" customWidth="1"/>
    <col min="520" max="520" width="17.5" style="242" customWidth="1"/>
    <col min="521" max="521" width="15.125" style="242" customWidth="1"/>
    <col min="522" max="522" width="15.25" style="242" customWidth="1"/>
    <col min="523" max="523" width="3.75" style="242" customWidth="1"/>
    <col min="524" max="524" width="2.5" style="242" customWidth="1"/>
    <col min="525" max="771" width="9" style="242"/>
    <col min="772" max="772" width="1.125" style="242" customWidth="1"/>
    <col min="773" max="774" width="15.625" style="242" customWidth="1"/>
    <col min="775" max="775" width="15.25" style="242" customWidth="1"/>
    <col min="776" max="776" width="17.5" style="242" customWidth="1"/>
    <col min="777" max="777" width="15.125" style="242" customWidth="1"/>
    <col min="778" max="778" width="15.25" style="242" customWidth="1"/>
    <col min="779" max="779" width="3.75" style="242" customWidth="1"/>
    <col min="780" max="780" width="2.5" style="242" customWidth="1"/>
    <col min="781" max="1027" width="9" style="242"/>
    <col min="1028" max="1028" width="1.125" style="242" customWidth="1"/>
    <col min="1029" max="1030" width="15.625" style="242" customWidth="1"/>
    <col min="1031" max="1031" width="15.25" style="242" customWidth="1"/>
    <col min="1032" max="1032" width="17.5" style="242" customWidth="1"/>
    <col min="1033" max="1033" width="15.125" style="242" customWidth="1"/>
    <col min="1034" max="1034" width="15.25" style="242" customWidth="1"/>
    <col min="1035" max="1035" width="3.75" style="242" customWidth="1"/>
    <col min="1036" max="1036" width="2.5" style="242" customWidth="1"/>
    <col min="1037" max="1283" width="9" style="242"/>
    <col min="1284" max="1284" width="1.125" style="242" customWidth="1"/>
    <col min="1285" max="1286" width="15.625" style="242" customWidth="1"/>
    <col min="1287" max="1287" width="15.25" style="242" customWidth="1"/>
    <col min="1288" max="1288" width="17.5" style="242" customWidth="1"/>
    <col min="1289" max="1289" width="15.125" style="242" customWidth="1"/>
    <col min="1290" max="1290" width="15.25" style="242" customWidth="1"/>
    <col min="1291" max="1291" width="3.75" style="242" customWidth="1"/>
    <col min="1292" max="1292" width="2.5" style="242" customWidth="1"/>
    <col min="1293" max="1539" width="9" style="242"/>
    <col min="1540" max="1540" width="1.125" style="242" customWidth="1"/>
    <col min="1541" max="1542" width="15.625" style="242" customWidth="1"/>
    <col min="1543" max="1543" width="15.25" style="242" customWidth="1"/>
    <col min="1544" max="1544" width="17.5" style="242" customWidth="1"/>
    <col min="1545" max="1545" width="15.125" style="242" customWidth="1"/>
    <col min="1546" max="1546" width="15.25" style="242" customWidth="1"/>
    <col min="1547" max="1547" width="3.75" style="242" customWidth="1"/>
    <col min="1548" max="1548" width="2.5" style="242" customWidth="1"/>
    <col min="1549" max="1795" width="9" style="242"/>
    <col min="1796" max="1796" width="1.125" style="242" customWidth="1"/>
    <col min="1797" max="1798" width="15.625" style="242" customWidth="1"/>
    <col min="1799" max="1799" width="15.25" style="242" customWidth="1"/>
    <col min="1800" max="1800" width="17.5" style="242" customWidth="1"/>
    <col min="1801" max="1801" width="15.125" style="242" customWidth="1"/>
    <col min="1802" max="1802" width="15.25" style="242" customWidth="1"/>
    <col min="1803" max="1803" width="3.75" style="242" customWidth="1"/>
    <col min="1804" max="1804" width="2.5" style="242" customWidth="1"/>
    <col min="1805" max="2051" width="9" style="242"/>
    <col min="2052" max="2052" width="1.125" style="242" customWidth="1"/>
    <col min="2053" max="2054" width="15.625" style="242" customWidth="1"/>
    <col min="2055" max="2055" width="15.25" style="242" customWidth="1"/>
    <col min="2056" max="2056" width="17.5" style="242" customWidth="1"/>
    <col min="2057" max="2057" width="15.125" style="242" customWidth="1"/>
    <col min="2058" max="2058" width="15.25" style="242" customWidth="1"/>
    <col min="2059" max="2059" width="3.75" style="242" customWidth="1"/>
    <col min="2060" max="2060" width="2.5" style="242" customWidth="1"/>
    <col min="2061" max="2307" width="9" style="242"/>
    <col min="2308" max="2308" width="1.125" style="242" customWidth="1"/>
    <col min="2309" max="2310" width="15.625" style="242" customWidth="1"/>
    <col min="2311" max="2311" width="15.25" style="242" customWidth="1"/>
    <col min="2312" max="2312" width="17.5" style="242" customWidth="1"/>
    <col min="2313" max="2313" width="15.125" style="242" customWidth="1"/>
    <col min="2314" max="2314" width="15.25" style="242" customWidth="1"/>
    <col min="2315" max="2315" width="3.75" style="242" customWidth="1"/>
    <col min="2316" max="2316" width="2.5" style="242" customWidth="1"/>
    <col min="2317" max="2563" width="9" style="242"/>
    <col min="2564" max="2564" width="1.125" style="242" customWidth="1"/>
    <col min="2565" max="2566" width="15.625" style="242" customWidth="1"/>
    <col min="2567" max="2567" width="15.25" style="242" customWidth="1"/>
    <col min="2568" max="2568" width="17.5" style="242" customWidth="1"/>
    <col min="2569" max="2569" width="15.125" style="242" customWidth="1"/>
    <col min="2570" max="2570" width="15.25" style="242" customWidth="1"/>
    <col min="2571" max="2571" width="3.75" style="242" customWidth="1"/>
    <col min="2572" max="2572" width="2.5" style="242" customWidth="1"/>
    <col min="2573" max="2819" width="9" style="242"/>
    <col min="2820" max="2820" width="1.125" style="242" customWidth="1"/>
    <col min="2821" max="2822" width="15.625" style="242" customWidth="1"/>
    <col min="2823" max="2823" width="15.25" style="242" customWidth="1"/>
    <col min="2824" max="2824" width="17.5" style="242" customWidth="1"/>
    <col min="2825" max="2825" width="15.125" style="242" customWidth="1"/>
    <col min="2826" max="2826" width="15.25" style="242" customWidth="1"/>
    <col min="2827" max="2827" width="3.75" style="242" customWidth="1"/>
    <col min="2828" max="2828" width="2.5" style="242" customWidth="1"/>
    <col min="2829" max="3075" width="9" style="242"/>
    <col min="3076" max="3076" width="1.125" style="242" customWidth="1"/>
    <col min="3077" max="3078" width="15.625" style="242" customWidth="1"/>
    <col min="3079" max="3079" width="15.25" style="242" customWidth="1"/>
    <col min="3080" max="3080" width="17.5" style="242" customWidth="1"/>
    <col min="3081" max="3081" width="15.125" style="242" customWidth="1"/>
    <col min="3082" max="3082" width="15.25" style="242" customWidth="1"/>
    <col min="3083" max="3083" width="3.75" style="242" customWidth="1"/>
    <col min="3084" max="3084" width="2.5" style="242" customWidth="1"/>
    <col min="3085" max="3331" width="9" style="242"/>
    <col min="3332" max="3332" width="1.125" style="242" customWidth="1"/>
    <col min="3333" max="3334" width="15.625" style="242" customWidth="1"/>
    <col min="3335" max="3335" width="15.25" style="242" customWidth="1"/>
    <col min="3336" max="3336" width="17.5" style="242" customWidth="1"/>
    <col min="3337" max="3337" width="15.125" style="242" customWidth="1"/>
    <col min="3338" max="3338" width="15.25" style="242" customWidth="1"/>
    <col min="3339" max="3339" width="3.75" style="242" customWidth="1"/>
    <col min="3340" max="3340" width="2.5" style="242" customWidth="1"/>
    <col min="3341" max="3587" width="9" style="242"/>
    <col min="3588" max="3588" width="1.125" style="242" customWidth="1"/>
    <col min="3589" max="3590" width="15.625" style="242" customWidth="1"/>
    <col min="3591" max="3591" width="15.25" style="242" customWidth="1"/>
    <col min="3592" max="3592" width="17.5" style="242" customWidth="1"/>
    <col min="3593" max="3593" width="15.125" style="242" customWidth="1"/>
    <col min="3594" max="3594" width="15.25" style="242" customWidth="1"/>
    <col min="3595" max="3595" width="3.75" style="242" customWidth="1"/>
    <col min="3596" max="3596" width="2.5" style="242" customWidth="1"/>
    <col min="3597" max="3843" width="9" style="242"/>
    <col min="3844" max="3844" width="1.125" style="242" customWidth="1"/>
    <col min="3845" max="3846" width="15.625" style="242" customWidth="1"/>
    <col min="3847" max="3847" width="15.25" style="242" customWidth="1"/>
    <col min="3848" max="3848" width="17.5" style="242" customWidth="1"/>
    <col min="3849" max="3849" width="15.125" style="242" customWidth="1"/>
    <col min="3850" max="3850" width="15.25" style="242" customWidth="1"/>
    <col min="3851" max="3851" width="3.75" style="242" customWidth="1"/>
    <col min="3852" max="3852" width="2.5" style="242" customWidth="1"/>
    <col min="3853" max="4099" width="9" style="242"/>
    <col min="4100" max="4100" width="1.125" style="242" customWidth="1"/>
    <col min="4101" max="4102" width="15.625" style="242" customWidth="1"/>
    <col min="4103" max="4103" width="15.25" style="242" customWidth="1"/>
    <col min="4104" max="4104" width="17.5" style="242" customWidth="1"/>
    <col min="4105" max="4105" width="15.125" style="242" customWidth="1"/>
    <col min="4106" max="4106" width="15.25" style="242" customWidth="1"/>
    <col min="4107" max="4107" width="3.75" style="242" customWidth="1"/>
    <col min="4108" max="4108" width="2.5" style="242" customWidth="1"/>
    <col min="4109" max="4355" width="9" style="242"/>
    <col min="4356" max="4356" width="1.125" style="242" customWidth="1"/>
    <col min="4357" max="4358" width="15.625" style="242" customWidth="1"/>
    <col min="4359" max="4359" width="15.25" style="242" customWidth="1"/>
    <col min="4360" max="4360" width="17.5" style="242" customWidth="1"/>
    <col min="4361" max="4361" width="15.125" style="242" customWidth="1"/>
    <col min="4362" max="4362" width="15.25" style="242" customWidth="1"/>
    <col min="4363" max="4363" width="3.75" style="242" customWidth="1"/>
    <col min="4364" max="4364" width="2.5" style="242" customWidth="1"/>
    <col min="4365" max="4611" width="9" style="242"/>
    <col min="4612" max="4612" width="1.125" style="242" customWidth="1"/>
    <col min="4613" max="4614" width="15.625" style="242" customWidth="1"/>
    <col min="4615" max="4615" width="15.25" style="242" customWidth="1"/>
    <col min="4616" max="4616" width="17.5" style="242" customWidth="1"/>
    <col min="4617" max="4617" width="15.125" style="242" customWidth="1"/>
    <col min="4618" max="4618" width="15.25" style="242" customWidth="1"/>
    <col min="4619" max="4619" width="3.75" style="242" customWidth="1"/>
    <col min="4620" max="4620" width="2.5" style="242" customWidth="1"/>
    <col min="4621" max="4867" width="9" style="242"/>
    <col min="4868" max="4868" width="1.125" style="242" customWidth="1"/>
    <col min="4869" max="4870" width="15.625" style="242" customWidth="1"/>
    <col min="4871" max="4871" width="15.25" style="242" customWidth="1"/>
    <col min="4872" max="4872" width="17.5" style="242" customWidth="1"/>
    <col min="4873" max="4873" width="15.125" style="242" customWidth="1"/>
    <col min="4874" max="4874" width="15.25" style="242" customWidth="1"/>
    <col min="4875" max="4875" width="3.75" style="242" customWidth="1"/>
    <col min="4876" max="4876" width="2.5" style="242" customWidth="1"/>
    <col min="4877" max="5123" width="9" style="242"/>
    <col min="5124" max="5124" width="1.125" style="242" customWidth="1"/>
    <col min="5125" max="5126" width="15.625" style="242" customWidth="1"/>
    <col min="5127" max="5127" width="15.25" style="242" customWidth="1"/>
    <col min="5128" max="5128" width="17.5" style="242" customWidth="1"/>
    <col min="5129" max="5129" width="15.125" style="242" customWidth="1"/>
    <col min="5130" max="5130" width="15.25" style="242" customWidth="1"/>
    <col min="5131" max="5131" width="3.75" style="242" customWidth="1"/>
    <col min="5132" max="5132" width="2.5" style="242" customWidth="1"/>
    <col min="5133" max="5379" width="9" style="242"/>
    <col min="5380" max="5380" width="1.125" style="242" customWidth="1"/>
    <col min="5381" max="5382" width="15.625" style="242" customWidth="1"/>
    <col min="5383" max="5383" width="15.25" style="242" customWidth="1"/>
    <col min="5384" max="5384" width="17.5" style="242" customWidth="1"/>
    <col min="5385" max="5385" width="15.125" style="242" customWidth="1"/>
    <col min="5386" max="5386" width="15.25" style="242" customWidth="1"/>
    <col min="5387" max="5387" width="3.75" style="242" customWidth="1"/>
    <col min="5388" max="5388" width="2.5" style="242" customWidth="1"/>
    <col min="5389" max="5635" width="9" style="242"/>
    <col min="5636" max="5636" width="1.125" style="242" customWidth="1"/>
    <col min="5637" max="5638" width="15.625" style="242" customWidth="1"/>
    <col min="5639" max="5639" width="15.25" style="242" customWidth="1"/>
    <col min="5640" max="5640" width="17.5" style="242" customWidth="1"/>
    <col min="5641" max="5641" width="15.125" style="242" customWidth="1"/>
    <col min="5642" max="5642" width="15.25" style="242" customWidth="1"/>
    <col min="5643" max="5643" width="3.75" style="242" customWidth="1"/>
    <col min="5644" max="5644" width="2.5" style="242" customWidth="1"/>
    <col min="5645" max="5891" width="9" style="242"/>
    <col min="5892" max="5892" width="1.125" style="242" customWidth="1"/>
    <col min="5893" max="5894" width="15.625" style="242" customWidth="1"/>
    <col min="5895" max="5895" width="15.25" style="242" customWidth="1"/>
    <col min="5896" max="5896" width="17.5" style="242" customWidth="1"/>
    <col min="5897" max="5897" width="15.125" style="242" customWidth="1"/>
    <col min="5898" max="5898" width="15.25" style="242" customWidth="1"/>
    <col min="5899" max="5899" width="3.75" style="242" customWidth="1"/>
    <col min="5900" max="5900" width="2.5" style="242" customWidth="1"/>
    <col min="5901" max="6147" width="9" style="242"/>
    <col min="6148" max="6148" width="1.125" style="242" customWidth="1"/>
    <col min="6149" max="6150" width="15.625" style="242" customWidth="1"/>
    <col min="6151" max="6151" width="15.25" style="242" customWidth="1"/>
    <col min="6152" max="6152" width="17.5" style="242" customWidth="1"/>
    <col min="6153" max="6153" width="15.125" style="242" customWidth="1"/>
    <col min="6154" max="6154" width="15.25" style="242" customWidth="1"/>
    <col min="6155" max="6155" width="3.75" style="242" customWidth="1"/>
    <col min="6156" max="6156" width="2.5" style="242" customWidth="1"/>
    <col min="6157" max="6403" width="9" style="242"/>
    <col min="6404" max="6404" width="1.125" style="242" customWidth="1"/>
    <col min="6405" max="6406" width="15.625" style="242" customWidth="1"/>
    <col min="6407" max="6407" width="15.25" style="242" customWidth="1"/>
    <col min="6408" max="6408" width="17.5" style="242" customWidth="1"/>
    <col min="6409" max="6409" width="15.125" style="242" customWidth="1"/>
    <col min="6410" max="6410" width="15.25" style="242" customWidth="1"/>
    <col min="6411" max="6411" width="3.75" style="242" customWidth="1"/>
    <col min="6412" max="6412" width="2.5" style="242" customWidth="1"/>
    <col min="6413" max="6659" width="9" style="242"/>
    <col min="6660" max="6660" width="1.125" style="242" customWidth="1"/>
    <col min="6661" max="6662" width="15.625" style="242" customWidth="1"/>
    <col min="6663" max="6663" width="15.25" style="242" customWidth="1"/>
    <col min="6664" max="6664" width="17.5" style="242" customWidth="1"/>
    <col min="6665" max="6665" width="15.125" style="242" customWidth="1"/>
    <col min="6666" max="6666" width="15.25" style="242" customWidth="1"/>
    <col min="6667" max="6667" width="3.75" style="242" customWidth="1"/>
    <col min="6668" max="6668" width="2.5" style="242" customWidth="1"/>
    <col min="6669" max="6915" width="9" style="242"/>
    <col min="6916" max="6916" width="1.125" style="242" customWidth="1"/>
    <col min="6917" max="6918" width="15.625" style="242" customWidth="1"/>
    <col min="6919" max="6919" width="15.25" style="242" customWidth="1"/>
    <col min="6920" max="6920" width="17.5" style="242" customWidth="1"/>
    <col min="6921" max="6921" width="15.125" style="242" customWidth="1"/>
    <col min="6922" max="6922" width="15.25" style="242" customWidth="1"/>
    <col min="6923" max="6923" width="3.75" style="242" customWidth="1"/>
    <col min="6924" max="6924" width="2.5" style="242" customWidth="1"/>
    <col min="6925" max="7171" width="9" style="242"/>
    <col min="7172" max="7172" width="1.125" style="242" customWidth="1"/>
    <col min="7173" max="7174" width="15.625" style="242" customWidth="1"/>
    <col min="7175" max="7175" width="15.25" style="242" customWidth="1"/>
    <col min="7176" max="7176" width="17.5" style="242" customWidth="1"/>
    <col min="7177" max="7177" width="15.125" style="242" customWidth="1"/>
    <col min="7178" max="7178" width="15.25" style="242" customWidth="1"/>
    <col min="7179" max="7179" width="3.75" style="242" customWidth="1"/>
    <col min="7180" max="7180" width="2.5" style="242" customWidth="1"/>
    <col min="7181" max="7427" width="9" style="242"/>
    <col min="7428" max="7428" width="1.125" style="242" customWidth="1"/>
    <col min="7429" max="7430" width="15.625" style="242" customWidth="1"/>
    <col min="7431" max="7431" width="15.25" style="242" customWidth="1"/>
    <col min="7432" max="7432" width="17.5" style="242" customWidth="1"/>
    <col min="7433" max="7433" width="15.125" style="242" customWidth="1"/>
    <col min="7434" max="7434" width="15.25" style="242" customWidth="1"/>
    <col min="7435" max="7435" width="3.75" style="242" customWidth="1"/>
    <col min="7436" max="7436" width="2.5" style="242" customWidth="1"/>
    <col min="7437" max="7683" width="9" style="242"/>
    <col min="7684" max="7684" width="1.125" style="242" customWidth="1"/>
    <col min="7685" max="7686" width="15.625" style="242" customWidth="1"/>
    <col min="7687" max="7687" width="15.25" style="242" customWidth="1"/>
    <col min="7688" max="7688" width="17.5" style="242" customWidth="1"/>
    <col min="7689" max="7689" width="15.125" style="242" customWidth="1"/>
    <col min="7690" max="7690" width="15.25" style="242" customWidth="1"/>
    <col min="7691" max="7691" width="3.75" style="242" customWidth="1"/>
    <col min="7692" max="7692" width="2.5" style="242" customWidth="1"/>
    <col min="7693" max="7939" width="9" style="242"/>
    <col min="7940" max="7940" width="1.125" style="242" customWidth="1"/>
    <col min="7941" max="7942" width="15.625" style="242" customWidth="1"/>
    <col min="7943" max="7943" width="15.25" style="242" customWidth="1"/>
    <col min="7944" max="7944" width="17.5" style="242" customWidth="1"/>
    <col min="7945" max="7945" width="15.125" style="242" customWidth="1"/>
    <col min="7946" max="7946" width="15.25" style="242" customWidth="1"/>
    <col min="7947" max="7947" width="3.75" style="242" customWidth="1"/>
    <col min="7948" max="7948" width="2.5" style="242" customWidth="1"/>
    <col min="7949" max="8195" width="9" style="242"/>
    <col min="8196" max="8196" width="1.125" style="242" customWidth="1"/>
    <col min="8197" max="8198" width="15.625" style="242" customWidth="1"/>
    <col min="8199" max="8199" width="15.25" style="242" customWidth="1"/>
    <col min="8200" max="8200" width="17.5" style="242" customWidth="1"/>
    <col min="8201" max="8201" width="15.125" style="242" customWidth="1"/>
    <col min="8202" max="8202" width="15.25" style="242" customWidth="1"/>
    <col min="8203" max="8203" width="3.75" style="242" customWidth="1"/>
    <col min="8204" max="8204" width="2.5" style="242" customWidth="1"/>
    <col min="8205" max="8451" width="9" style="242"/>
    <col min="8452" max="8452" width="1.125" style="242" customWidth="1"/>
    <col min="8453" max="8454" width="15.625" style="242" customWidth="1"/>
    <col min="8455" max="8455" width="15.25" style="242" customWidth="1"/>
    <col min="8456" max="8456" width="17.5" style="242" customWidth="1"/>
    <col min="8457" max="8457" width="15.125" style="242" customWidth="1"/>
    <col min="8458" max="8458" width="15.25" style="242" customWidth="1"/>
    <col min="8459" max="8459" width="3.75" style="242" customWidth="1"/>
    <col min="8460" max="8460" width="2.5" style="242" customWidth="1"/>
    <col min="8461" max="8707" width="9" style="242"/>
    <col min="8708" max="8708" width="1.125" style="242" customWidth="1"/>
    <col min="8709" max="8710" width="15.625" style="242" customWidth="1"/>
    <col min="8711" max="8711" width="15.25" style="242" customWidth="1"/>
    <col min="8712" max="8712" width="17.5" style="242" customWidth="1"/>
    <col min="8713" max="8713" width="15.125" style="242" customWidth="1"/>
    <col min="8714" max="8714" width="15.25" style="242" customWidth="1"/>
    <col min="8715" max="8715" width="3.75" style="242" customWidth="1"/>
    <col min="8716" max="8716" width="2.5" style="242" customWidth="1"/>
    <col min="8717" max="8963" width="9" style="242"/>
    <col min="8964" max="8964" width="1.125" style="242" customWidth="1"/>
    <col min="8965" max="8966" width="15.625" style="242" customWidth="1"/>
    <col min="8967" max="8967" width="15.25" style="242" customWidth="1"/>
    <col min="8968" max="8968" width="17.5" style="242" customWidth="1"/>
    <col min="8969" max="8969" width="15.125" style="242" customWidth="1"/>
    <col min="8970" max="8970" width="15.25" style="242" customWidth="1"/>
    <col min="8971" max="8971" width="3.75" style="242" customWidth="1"/>
    <col min="8972" max="8972" width="2.5" style="242" customWidth="1"/>
    <col min="8973" max="9219" width="9" style="242"/>
    <col min="9220" max="9220" width="1.125" style="242" customWidth="1"/>
    <col min="9221" max="9222" width="15.625" style="242" customWidth="1"/>
    <col min="9223" max="9223" width="15.25" style="242" customWidth="1"/>
    <col min="9224" max="9224" width="17.5" style="242" customWidth="1"/>
    <col min="9225" max="9225" width="15.125" style="242" customWidth="1"/>
    <col min="9226" max="9226" width="15.25" style="242" customWidth="1"/>
    <col min="9227" max="9227" width="3.75" style="242" customWidth="1"/>
    <col min="9228" max="9228" width="2.5" style="242" customWidth="1"/>
    <col min="9229" max="9475" width="9" style="242"/>
    <col min="9476" max="9476" width="1.125" style="242" customWidth="1"/>
    <col min="9477" max="9478" width="15.625" style="242" customWidth="1"/>
    <col min="9479" max="9479" width="15.25" style="242" customWidth="1"/>
    <col min="9480" max="9480" width="17.5" style="242" customWidth="1"/>
    <col min="9481" max="9481" width="15.125" style="242" customWidth="1"/>
    <col min="9482" max="9482" width="15.25" style="242" customWidth="1"/>
    <col min="9483" max="9483" width="3.75" style="242" customWidth="1"/>
    <col min="9484" max="9484" width="2.5" style="242" customWidth="1"/>
    <col min="9485" max="9731" width="9" style="242"/>
    <col min="9732" max="9732" width="1.125" style="242" customWidth="1"/>
    <col min="9733" max="9734" width="15.625" style="242" customWidth="1"/>
    <col min="9735" max="9735" width="15.25" style="242" customWidth="1"/>
    <col min="9736" max="9736" width="17.5" style="242" customWidth="1"/>
    <col min="9737" max="9737" width="15.125" style="242" customWidth="1"/>
    <col min="9738" max="9738" width="15.25" style="242" customWidth="1"/>
    <col min="9739" max="9739" width="3.75" style="242" customWidth="1"/>
    <col min="9740" max="9740" width="2.5" style="242" customWidth="1"/>
    <col min="9741" max="9987" width="9" style="242"/>
    <col min="9988" max="9988" width="1.125" style="242" customWidth="1"/>
    <col min="9989" max="9990" width="15.625" style="242" customWidth="1"/>
    <col min="9991" max="9991" width="15.25" style="242" customWidth="1"/>
    <col min="9992" max="9992" width="17.5" style="242" customWidth="1"/>
    <col min="9993" max="9993" width="15.125" style="242" customWidth="1"/>
    <col min="9994" max="9994" width="15.25" style="242" customWidth="1"/>
    <col min="9995" max="9995" width="3.75" style="242" customWidth="1"/>
    <col min="9996" max="9996" width="2.5" style="242" customWidth="1"/>
    <col min="9997" max="10243" width="9" style="242"/>
    <col min="10244" max="10244" width="1.125" style="242" customWidth="1"/>
    <col min="10245" max="10246" width="15.625" style="242" customWidth="1"/>
    <col min="10247" max="10247" width="15.25" style="242" customWidth="1"/>
    <col min="10248" max="10248" width="17.5" style="242" customWidth="1"/>
    <col min="10249" max="10249" width="15.125" style="242" customWidth="1"/>
    <col min="10250" max="10250" width="15.25" style="242" customWidth="1"/>
    <col min="10251" max="10251" width="3.75" style="242" customWidth="1"/>
    <col min="10252" max="10252" width="2.5" style="242" customWidth="1"/>
    <col min="10253" max="10499" width="9" style="242"/>
    <col min="10500" max="10500" width="1.125" style="242" customWidth="1"/>
    <col min="10501" max="10502" width="15.625" style="242" customWidth="1"/>
    <col min="10503" max="10503" width="15.25" style="242" customWidth="1"/>
    <col min="10504" max="10504" width="17.5" style="242" customWidth="1"/>
    <col min="10505" max="10505" width="15.125" style="242" customWidth="1"/>
    <col min="10506" max="10506" width="15.25" style="242" customWidth="1"/>
    <col min="10507" max="10507" width="3.75" style="242" customWidth="1"/>
    <col min="10508" max="10508" width="2.5" style="242" customWidth="1"/>
    <col min="10509" max="10755" width="9" style="242"/>
    <col min="10756" max="10756" width="1.125" style="242" customWidth="1"/>
    <col min="10757" max="10758" width="15.625" style="242" customWidth="1"/>
    <col min="10759" max="10759" width="15.25" style="242" customWidth="1"/>
    <col min="10760" max="10760" width="17.5" style="242" customWidth="1"/>
    <col min="10761" max="10761" width="15.125" style="242" customWidth="1"/>
    <col min="10762" max="10762" width="15.25" style="242" customWidth="1"/>
    <col min="10763" max="10763" width="3.75" style="242" customWidth="1"/>
    <col min="10764" max="10764" width="2.5" style="242" customWidth="1"/>
    <col min="10765" max="11011" width="9" style="242"/>
    <col min="11012" max="11012" width="1.125" style="242" customWidth="1"/>
    <col min="11013" max="11014" width="15.625" style="242" customWidth="1"/>
    <col min="11015" max="11015" width="15.25" style="242" customWidth="1"/>
    <col min="11016" max="11016" width="17.5" style="242" customWidth="1"/>
    <col min="11017" max="11017" width="15.125" style="242" customWidth="1"/>
    <col min="11018" max="11018" width="15.25" style="242" customWidth="1"/>
    <col min="11019" max="11019" width="3.75" style="242" customWidth="1"/>
    <col min="11020" max="11020" width="2.5" style="242" customWidth="1"/>
    <col min="11021" max="11267" width="9" style="242"/>
    <col min="11268" max="11268" width="1.125" style="242" customWidth="1"/>
    <col min="11269" max="11270" width="15.625" style="242" customWidth="1"/>
    <col min="11271" max="11271" width="15.25" style="242" customWidth="1"/>
    <col min="11272" max="11272" width="17.5" style="242" customWidth="1"/>
    <col min="11273" max="11273" width="15.125" style="242" customWidth="1"/>
    <col min="11274" max="11274" width="15.25" style="242" customWidth="1"/>
    <col min="11275" max="11275" width="3.75" style="242" customWidth="1"/>
    <col min="11276" max="11276" width="2.5" style="242" customWidth="1"/>
    <col min="11277" max="11523" width="9" style="242"/>
    <col min="11524" max="11524" width="1.125" style="242" customWidth="1"/>
    <col min="11525" max="11526" width="15.625" style="242" customWidth="1"/>
    <col min="11527" max="11527" width="15.25" style="242" customWidth="1"/>
    <col min="11528" max="11528" width="17.5" style="242" customWidth="1"/>
    <col min="11529" max="11529" width="15.125" style="242" customWidth="1"/>
    <col min="11530" max="11530" width="15.25" style="242" customWidth="1"/>
    <col min="11531" max="11531" width="3.75" style="242" customWidth="1"/>
    <col min="11532" max="11532" width="2.5" style="242" customWidth="1"/>
    <col min="11533" max="11779" width="9" style="242"/>
    <col min="11780" max="11780" width="1.125" style="242" customWidth="1"/>
    <col min="11781" max="11782" width="15.625" style="242" customWidth="1"/>
    <col min="11783" max="11783" width="15.25" style="242" customWidth="1"/>
    <col min="11784" max="11784" width="17.5" style="242" customWidth="1"/>
    <col min="11785" max="11785" width="15.125" style="242" customWidth="1"/>
    <col min="11786" max="11786" width="15.25" style="242" customWidth="1"/>
    <col min="11787" max="11787" width="3.75" style="242" customWidth="1"/>
    <col min="11788" max="11788" width="2.5" style="242" customWidth="1"/>
    <col min="11789" max="12035" width="9" style="242"/>
    <col min="12036" max="12036" width="1.125" style="242" customWidth="1"/>
    <col min="12037" max="12038" width="15.625" style="242" customWidth="1"/>
    <col min="12039" max="12039" width="15.25" style="242" customWidth="1"/>
    <col min="12040" max="12040" width="17.5" style="242" customWidth="1"/>
    <col min="12041" max="12041" width="15.125" style="242" customWidth="1"/>
    <col min="12042" max="12042" width="15.25" style="242" customWidth="1"/>
    <col min="12043" max="12043" width="3.75" style="242" customWidth="1"/>
    <col min="12044" max="12044" width="2.5" style="242" customWidth="1"/>
    <col min="12045" max="12291" width="9" style="242"/>
    <col min="12292" max="12292" width="1.125" style="242" customWidth="1"/>
    <col min="12293" max="12294" width="15.625" style="242" customWidth="1"/>
    <col min="12295" max="12295" width="15.25" style="242" customWidth="1"/>
    <col min="12296" max="12296" width="17.5" style="242" customWidth="1"/>
    <col min="12297" max="12297" width="15.125" style="242" customWidth="1"/>
    <col min="12298" max="12298" width="15.25" style="242" customWidth="1"/>
    <col min="12299" max="12299" width="3.75" style="242" customWidth="1"/>
    <col min="12300" max="12300" width="2.5" style="242" customWidth="1"/>
    <col min="12301" max="12547" width="9" style="242"/>
    <col min="12548" max="12548" width="1.125" style="242" customWidth="1"/>
    <col min="12549" max="12550" width="15.625" style="242" customWidth="1"/>
    <col min="12551" max="12551" width="15.25" style="242" customWidth="1"/>
    <col min="12552" max="12552" width="17.5" style="242" customWidth="1"/>
    <col min="12553" max="12553" width="15.125" style="242" customWidth="1"/>
    <col min="12554" max="12554" width="15.25" style="242" customWidth="1"/>
    <col min="12555" max="12555" width="3.75" style="242" customWidth="1"/>
    <col min="12556" max="12556" width="2.5" style="242" customWidth="1"/>
    <col min="12557" max="12803" width="9" style="242"/>
    <col min="12804" max="12804" width="1.125" style="242" customWidth="1"/>
    <col min="12805" max="12806" width="15.625" style="242" customWidth="1"/>
    <col min="12807" max="12807" width="15.25" style="242" customWidth="1"/>
    <col min="12808" max="12808" width="17.5" style="242" customWidth="1"/>
    <col min="12809" max="12809" width="15.125" style="242" customWidth="1"/>
    <col min="12810" max="12810" width="15.25" style="242" customWidth="1"/>
    <col min="12811" max="12811" width="3.75" style="242" customWidth="1"/>
    <col min="12812" max="12812" width="2.5" style="242" customWidth="1"/>
    <col min="12813" max="13059" width="9" style="242"/>
    <col min="13060" max="13060" width="1.125" style="242" customWidth="1"/>
    <col min="13061" max="13062" width="15.625" style="242" customWidth="1"/>
    <col min="13063" max="13063" width="15.25" style="242" customWidth="1"/>
    <col min="13064" max="13064" width="17.5" style="242" customWidth="1"/>
    <col min="13065" max="13065" width="15.125" style="242" customWidth="1"/>
    <col min="13066" max="13066" width="15.25" style="242" customWidth="1"/>
    <col min="13067" max="13067" width="3.75" style="242" customWidth="1"/>
    <col min="13068" max="13068" width="2.5" style="242" customWidth="1"/>
    <col min="13069" max="13315" width="9" style="242"/>
    <col min="13316" max="13316" width="1.125" style="242" customWidth="1"/>
    <col min="13317" max="13318" width="15.625" style="242" customWidth="1"/>
    <col min="13319" max="13319" width="15.25" style="242" customWidth="1"/>
    <col min="13320" max="13320" width="17.5" style="242" customWidth="1"/>
    <col min="13321" max="13321" width="15.125" style="242" customWidth="1"/>
    <col min="13322" max="13322" width="15.25" style="242" customWidth="1"/>
    <col min="13323" max="13323" width="3.75" style="242" customWidth="1"/>
    <col min="13324" max="13324" width="2.5" style="242" customWidth="1"/>
    <col min="13325" max="13571" width="9" style="242"/>
    <col min="13572" max="13572" width="1.125" style="242" customWidth="1"/>
    <col min="13573" max="13574" width="15.625" style="242" customWidth="1"/>
    <col min="13575" max="13575" width="15.25" style="242" customWidth="1"/>
    <col min="13576" max="13576" width="17.5" style="242" customWidth="1"/>
    <col min="13577" max="13577" width="15.125" style="242" customWidth="1"/>
    <col min="13578" max="13578" width="15.25" style="242" customWidth="1"/>
    <col min="13579" max="13579" width="3.75" style="242" customWidth="1"/>
    <col min="13580" max="13580" width="2.5" style="242" customWidth="1"/>
    <col min="13581" max="13827" width="9" style="242"/>
    <col min="13828" max="13828" width="1.125" style="242" customWidth="1"/>
    <col min="13829" max="13830" width="15.625" style="242" customWidth="1"/>
    <col min="13831" max="13831" width="15.25" style="242" customWidth="1"/>
    <col min="13832" max="13832" width="17.5" style="242" customWidth="1"/>
    <col min="13833" max="13833" width="15.125" style="242" customWidth="1"/>
    <col min="13834" max="13834" width="15.25" style="242" customWidth="1"/>
    <col min="13835" max="13835" width="3.75" style="242" customWidth="1"/>
    <col min="13836" max="13836" width="2.5" style="242" customWidth="1"/>
    <col min="13837" max="14083" width="9" style="242"/>
    <col min="14084" max="14084" width="1.125" style="242" customWidth="1"/>
    <col min="14085" max="14086" width="15.625" style="242" customWidth="1"/>
    <col min="14087" max="14087" width="15.25" style="242" customWidth="1"/>
    <col min="14088" max="14088" width="17.5" style="242" customWidth="1"/>
    <col min="14089" max="14089" width="15.125" style="242" customWidth="1"/>
    <col min="14090" max="14090" width="15.25" style="242" customWidth="1"/>
    <col min="14091" max="14091" width="3.75" style="242" customWidth="1"/>
    <col min="14092" max="14092" width="2.5" style="242" customWidth="1"/>
    <col min="14093" max="14339" width="9" style="242"/>
    <col min="14340" max="14340" width="1.125" style="242" customWidth="1"/>
    <col min="14341" max="14342" width="15.625" style="242" customWidth="1"/>
    <col min="14343" max="14343" width="15.25" style="242" customWidth="1"/>
    <col min="14344" max="14344" width="17.5" style="242" customWidth="1"/>
    <col min="14345" max="14345" width="15.125" style="242" customWidth="1"/>
    <col min="14346" max="14346" width="15.25" style="242" customWidth="1"/>
    <col min="14347" max="14347" width="3.75" style="242" customWidth="1"/>
    <col min="14348" max="14348" width="2.5" style="242" customWidth="1"/>
    <col min="14349" max="14595" width="9" style="242"/>
    <col min="14596" max="14596" width="1.125" style="242" customWidth="1"/>
    <col min="14597" max="14598" width="15.625" style="242" customWidth="1"/>
    <col min="14599" max="14599" width="15.25" style="242" customWidth="1"/>
    <col min="14600" max="14600" width="17.5" style="242" customWidth="1"/>
    <col min="14601" max="14601" width="15.125" style="242" customWidth="1"/>
    <col min="14602" max="14602" width="15.25" style="242" customWidth="1"/>
    <col min="14603" max="14603" width="3.75" style="242" customWidth="1"/>
    <col min="14604" max="14604" width="2.5" style="242" customWidth="1"/>
    <col min="14605" max="14851" width="9" style="242"/>
    <col min="14852" max="14852" width="1.125" style="242" customWidth="1"/>
    <col min="14853" max="14854" width="15.625" style="242" customWidth="1"/>
    <col min="14855" max="14855" width="15.25" style="242" customWidth="1"/>
    <col min="14856" max="14856" width="17.5" style="242" customWidth="1"/>
    <col min="14857" max="14857" width="15.125" style="242" customWidth="1"/>
    <col min="14858" max="14858" width="15.25" style="242" customWidth="1"/>
    <col min="14859" max="14859" width="3.75" style="242" customWidth="1"/>
    <col min="14860" max="14860" width="2.5" style="242" customWidth="1"/>
    <col min="14861" max="15107" width="9" style="242"/>
    <col min="15108" max="15108" width="1.125" style="242" customWidth="1"/>
    <col min="15109" max="15110" width="15.625" style="242" customWidth="1"/>
    <col min="15111" max="15111" width="15.25" style="242" customWidth="1"/>
    <col min="15112" max="15112" width="17.5" style="242" customWidth="1"/>
    <col min="15113" max="15113" width="15.125" style="242" customWidth="1"/>
    <col min="15114" max="15114" width="15.25" style="242" customWidth="1"/>
    <col min="15115" max="15115" width="3.75" style="242" customWidth="1"/>
    <col min="15116" max="15116" width="2.5" style="242" customWidth="1"/>
    <col min="15117" max="15363" width="9" style="242"/>
    <col min="15364" max="15364" width="1.125" style="242" customWidth="1"/>
    <col min="15365" max="15366" width="15.625" style="242" customWidth="1"/>
    <col min="15367" max="15367" width="15.25" style="242" customWidth="1"/>
    <col min="15368" max="15368" width="17.5" style="242" customWidth="1"/>
    <col min="15369" max="15369" width="15.125" style="242" customWidth="1"/>
    <col min="15370" max="15370" width="15.25" style="242" customWidth="1"/>
    <col min="15371" max="15371" width="3.75" style="242" customWidth="1"/>
    <col min="15372" max="15372" width="2.5" style="242" customWidth="1"/>
    <col min="15373" max="15619" width="9" style="242"/>
    <col min="15620" max="15620" width="1.125" style="242" customWidth="1"/>
    <col min="15621" max="15622" width="15.625" style="242" customWidth="1"/>
    <col min="15623" max="15623" width="15.25" style="242" customWidth="1"/>
    <col min="15624" max="15624" width="17.5" style="242" customWidth="1"/>
    <col min="15625" max="15625" width="15.125" style="242" customWidth="1"/>
    <col min="15626" max="15626" width="15.25" style="242" customWidth="1"/>
    <col min="15627" max="15627" width="3.75" style="242" customWidth="1"/>
    <col min="15628" max="15628" width="2.5" style="242" customWidth="1"/>
    <col min="15629" max="15875" width="9" style="242"/>
    <col min="15876" max="15876" width="1.125" style="242" customWidth="1"/>
    <col min="15877" max="15878" width="15.625" style="242" customWidth="1"/>
    <col min="15879" max="15879" width="15.25" style="242" customWidth="1"/>
    <col min="15880" max="15880" width="17.5" style="242" customWidth="1"/>
    <col min="15881" max="15881" width="15.125" style="242" customWidth="1"/>
    <col min="15882" max="15882" width="15.25" style="242" customWidth="1"/>
    <col min="15883" max="15883" width="3.75" style="242" customWidth="1"/>
    <col min="15884" max="15884" width="2.5" style="242" customWidth="1"/>
    <col min="15885" max="16131" width="9" style="242"/>
    <col min="16132" max="16132" width="1.125" style="242" customWidth="1"/>
    <col min="16133" max="16134" width="15.625" style="242" customWidth="1"/>
    <col min="16135" max="16135" width="15.25" style="242" customWidth="1"/>
    <col min="16136" max="16136" width="17.5" style="242" customWidth="1"/>
    <col min="16137" max="16137" width="15.125" style="242" customWidth="1"/>
    <col min="16138" max="16138" width="15.25" style="242" customWidth="1"/>
    <col min="16139" max="16139" width="3.75" style="242" customWidth="1"/>
    <col min="16140" max="16140" width="2.5" style="242" customWidth="1"/>
    <col min="16141" max="16384" width="9" style="242"/>
  </cols>
  <sheetData>
    <row r="1" spans="1:11" ht="20.100000000000001" customHeight="1" x14ac:dyDescent="0.4">
      <c r="A1" s="298"/>
      <c r="B1" s="311" t="s">
        <v>538</v>
      </c>
      <c r="C1" s="311"/>
      <c r="D1" s="311"/>
      <c r="E1" s="311"/>
      <c r="F1" s="311"/>
      <c r="G1" s="311"/>
      <c r="H1" s="311"/>
      <c r="I1" s="311"/>
      <c r="J1" s="311"/>
    </row>
    <row r="2" spans="1:11" ht="20.100000000000001" customHeight="1" x14ac:dyDescent="0.4">
      <c r="A2" s="298"/>
      <c r="B2" s="300" t="s">
        <v>539</v>
      </c>
      <c r="C2" s="299"/>
      <c r="D2" s="299"/>
      <c r="E2" s="299"/>
      <c r="F2" s="299"/>
      <c r="G2" s="299"/>
      <c r="H2" s="299"/>
      <c r="I2" s="299"/>
      <c r="J2" s="301" t="s">
        <v>308</v>
      </c>
    </row>
    <row r="3" spans="1:11" ht="20.100000000000001" customHeight="1" x14ac:dyDescent="0.4">
      <c r="A3" s="1416" t="s">
        <v>540</v>
      </c>
      <c r="B3" s="1416"/>
      <c r="C3" s="1416"/>
      <c r="D3" s="1416"/>
      <c r="E3" s="1416"/>
      <c r="F3" s="1416"/>
      <c r="G3" s="1416"/>
      <c r="H3" s="1416"/>
      <c r="I3" s="1416"/>
      <c r="J3" s="1416"/>
    </row>
    <row r="4" spans="1:11" ht="20.100000000000001" customHeight="1" x14ac:dyDescent="0.4">
      <c r="A4" s="302"/>
      <c r="B4" s="302"/>
      <c r="C4" s="302"/>
      <c r="D4" s="302"/>
      <c r="E4" s="302"/>
      <c r="F4" s="302"/>
      <c r="G4" s="302"/>
      <c r="H4" s="302"/>
      <c r="I4" s="302"/>
      <c r="J4" s="302"/>
    </row>
    <row r="5" spans="1:11" ht="43.5" customHeight="1" x14ac:dyDescent="0.4">
      <c r="A5" s="302"/>
      <c r="B5" s="312" t="s">
        <v>519</v>
      </c>
      <c r="C5" s="1417"/>
      <c r="D5" s="1418"/>
      <c r="E5" s="1418"/>
      <c r="F5" s="1418"/>
      <c r="G5" s="1418"/>
      <c r="H5" s="1418"/>
      <c r="I5" s="1418"/>
      <c r="J5" s="1419"/>
    </row>
    <row r="6" spans="1:11" ht="43.5" customHeight="1" x14ac:dyDescent="0.4">
      <c r="A6" s="299"/>
      <c r="B6" s="304" t="s">
        <v>483</v>
      </c>
      <c r="C6" s="1420" t="s">
        <v>520</v>
      </c>
      <c r="D6" s="1420"/>
      <c r="E6" s="1420"/>
      <c r="F6" s="1420"/>
      <c r="G6" s="1420"/>
      <c r="H6" s="1420"/>
      <c r="I6" s="1420"/>
      <c r="J6" s="1420"/>
      <c r="K6" s="305"/>
    </row>
    <row r="7" spans="1:11" ht="19.5" customHeight="1" x14ac:dyDescent="0.4">
      <c r="A7" s="299"/>
      <c r="B7" s="1443" t="s">
        <v>541</v>
      </c>
      <c r="C7" s="1423" t="s">
        <v>525</v>
      </c>
      <c r="D7" s="1420"/>
      <c r="E7" s="1420"/>
      <c r="F7" s="1420"/>
      <c r="G7" s="1420"/>
      <c r="H7" s="1420"/>
      <c r="I7" s="1420"/>
      <c r="J7" s="1420"/>
      <c r="K7" s="305"/>
    </row>
    <row r="8" spans="1:11" ht="40.5" customHeight="1" x14ac:dyDescent="0.4">
      <c r="A8" s="299"/>
      <c r="B8" s="1444"/>
      <c r="C8" s="1446" t="s">
        <v>469</v>
      </c>
      <c r="D8" s="1446"/>
      <c r="E8" s="1428" t="s">
        <v>526</v>
      </c>
      <c r="F8" s="1428"/>
      <c r="G8" s="1428"/>
      <c r="H8" s="1429" t="s">
        <v>527</v>
      </c>
      <c r="I8" s="1429"/>
      <c r="J8" s="307" t="s">
        <v>528</v>
      </c>
    </row>
    <row r="9" spans="1:11" ht="19.5" customHeight="1" x14ac:dyDescent="0.4">
      <c r="A9" s="299"/>
      <c r="B9" s="1444"/>
      <c r="C9" s="1446"/>
      <c r="D9" s="1446"/>
      <c r="E9" s="1428"/>
      <c r="F9" s="1428"/>
      <c r="G9" s="1428"/>
      <c r="H9" s="309"/>
      <c r="I9" s="310" t="s">
        <v>529</v>
      </c>
      <c r="J9" s="309"/>
    </row>
    <row r="10" spans="1:11" ht="19.5" customHeight="1" x14ac:dyDescent="0.4">
      <c r="A10" s="299"/>
      <c r="B10" s="1444"/>
      <c r="C10" s="1446"/>
      <c r="D10" s="1446"/>
      <c r="E10" s="1428"/>
      <c r="F10" s="1428"/>
      <c r="G10" s="1428"/>
      <c r="H10" s="309"/>
      <c r="I10" s="310" t="s">
        <v>529</v>
      </c>
      <c r="J10" s="309"/>
    </row>
    <row r="11" spans="1:11" ht="19.5" customHeight="1" x14ac:dyDescent="0.4">
      <c r="A11" s="299"/>
      <c r="B11" s="1444"/>
      <c r="C11" s="1446"/>
      <c r="D11" s="1446"/>
      <c r="E11" s="1428"/>
      <c r="F11" s="1428"/>
      <c r="G11" s="1428"/>
      <c r="H11" s="309"/>
      <c r="I11" s="310" t="s">
        <v>529</v>
      </c>
      <c r="J11" s="309"/>
    </row>
    <row r="12" spans="1:11" ht="19.5" customHeight="1" x14ac:dyDescent="0.4">
      <c r="A12" s="299"/>
      <c r="B12" s="1444"/>
      <c r="C12" s="1425" t="s">
        <v>530</v>
      </c>
      <c r="D12" s="1426"/>
      <c r="E12" s="1426"/>
      <c r="F12" s="1426"/>
      <c r="G12" s="1426"/>
      <c r="H12" s="1426"/>
      <c r="I12" s="1426"/>
      <c r="J12" s="1427"/>
    </row>
    <row r="13" spans="1:11" ht="40.5" customHeight="1" x14ac:dyDescent="0.4">
      <c r="A13" s="299"/>
      <c r="B13" s="1444"/>
      <c r="C13" s="1446" t="s">
        <v>469</v>
      </c>
      <c r="D13" s="1446"/>
      <c r="E13" s="1428" t="s">
        <v>526</v>
      </c>
      <c r="F13" s="1428"/>
      <c r="G13" s="1428"/>
      <c r="H13" s="1429" t="s">
        <v>527</v>
      </c>
      <c r="I13" s="1429"/>
      <c r="J13" s="307" t="s">
        <v>528</v>
      </c>
    </row>
    <row r="14" spans="1:11" ht="19.5" customHeight="1" x14ac:dyDescent="0.4">
      <c r="A14" s="299"/>
      <c r="B14" s="1444"/>
      <c r="C14" s="1446"/>
      <c r="D14" s="1446"/>
      <c r="E14" s="1428"/>
      <c r="F14" s="1428"/>
      <c r="G14" s="1428"/>
      <c r="H14" s="309"/>
      <c r="I14" s="310" t="s">
        <v>529</v>
      </c>
      <c r="J14" s="309"/>
      <c r="K14" s="305"/>
    </row>
    <row r="15" spans="1:11" ht="19.5" customHeight="1" x14ac:dyDescent="0.4">
      <c r="A15" s="299"/>
      <c r="B15" s="1444"/>
      <c r="C15" s="1446"/>
      <c r="D15" s="1446"/>
      <c r="E15" s="1428"/>
      <c r="F15" s="1428"/>
      <c r="G15" s="1428"/>
      <c r="H15" s="309"/>
      <c r="I15" s="310" t="s">
        <v>529</v>
      </c>
      <c r="J15" s="309"/>
    </row>
    <row r="16" spans="1:11" ht="19.5" customHeight="1" x14ac:dyDescent="0.4">
      <c r="A16" s="299"/>
      <c r="B16" s="1445"/>
      <c r="C16" s="1446"/>
      <c r="D16" s="1446"/>
      <c r="E16" s="1428"/>
      <c r="F16" s="1428"/>
      <c r="G16" s="1428"/>
      <c r="H16" s="309"/>
      <c r="I16" s="310" t="s">
        <v>529</v>
      </c>
      <c r="J16" s="309"/>
    </row>
    <row r="17" spans="1:12" ht="19.5" customHeight="1" x14ac:dyDescent="0.4">
      <c r="A17" s="299"/>
      <c r="B17" s="1447" t="s">
        <v>542</v>
      </c>
      <c r="C17" s="1434" t="s">
        <v>532</v>
      </c>
      <c r="D17" s="1435"/>
      <c r="E17" s="1435"/>
      <c r="F17" s="1435"/>
      <c r="G17" s="1436"/>
      <c r="H17" s="1417" t="s">
        <v>533</v>
      </c>
      <c r="I17" s="1418"/>
      <c r="J17" s="1419"/>
    </row>
    <row r="18" spans="1:12" ht="27" customHeight="1" x14ac:dyDescent="0.4">
      <c r="A18" s="299"/>
      <c r="B18" s="1448"/>
      <c r="C18" s="1437"/>
      <c r="D18" s="1438"/>
      <c r="E18" s="1438"/>
      <c r="F18" s="1438"/>
      <c r="G18" s="1439"/>
      <c r="H18" s="1440"/>
      <c r="I18" s="1441"/>
      <c r="J18" s="1442"/>
    </row>
    <row r="19" spans="1:12" ht="6" customHeight="1" x14ac:dyDescent="0.4">
      <c r="A19" s="299"/>
      <c r="B19" s="299"/>
      <c r="C19" s="299"/>
      <c r="D19" s="299"/>
      <c r="E19" s="299"/>
      <c r="F19" s="299"/>
      <c r="G19" s="299"/>
      <c r="H19" s="299"/>
      <c r="I19" s="299"/>
      <c r="J19" s="299"/>
    </row>
    <row r="20" spans="1:12" ht="19.5" customHeight="1" x14ac:dyDescent="0.4">
      <c r="A20" s="299"/>
      <c r="B20" s="299" t="s">
        <v>534</v>
      </c>
      <c r="C20" s="299"/>
      <c r="D20" s="299"/>
      <c r="E20" s="299"/>
      <c r="F20" s="299"/>
      <c r="G20" s="299"/>
      <c r="H20" s="299"/>
      <c r="I20" s="299"/>
      <c r="J20" s="299"/>
      <c r="K20" s="277"/>
      <c r="L20" s="277"/>
    </row>
    <row r="21" spans="1:12" ht="53.25" customHeight="1" x14ac:dyDescent="0.4">
      <c r="A21" s="299"/>
      <c r="B21" s="1430" t="s">
        <v>543</v>
      </c>
      <c r="C21" s="1430"/>
      <c r="D21" s="1430"/>
      <c r="E21" s="1430"/>
      <c r="F21" s="1430"/>
      <c r="G21" s="1430"/>
      <c r="H21" s="1430"/>
      <c r="I21" s="1430"/>
      <c r="J21" s="1430"/>
      <c r="K21" s="277"/>
      <c r="L21" s="277"/>
    </row>
    <row r="22" spans="1:12" ht="33.75" customHeight="1" x14ac:dyDescent="0.4">
      <c r="A22" s="299"/>
      <c r="B22" s="1430" t="s">
        <v>536</v>
      </c>
      <c r="C22" s="1430"/>
      <c r="D22" s="1430"/>
      <c r="E22" s="1430"/>
      <c r="F22" s="1430"/>
      <c r="G22" s="1430"/>
      <c r="H22" s="1430"/>
      <c r="I22" s="1430"/>
      <c r="J22" s="1430"/>
      <c r="K22" s="277"/>
      <c r="L22" s="277"/>
    </row>
    <row r="23" spans="1:12" ht="32.25" customHeight="1" x14ac:dyDescent="0.4">
      <c r="A23" s="299"/>
      <c r="B23" s="1431" t="s">
        <v>537</v>
      </c>
      <c r="C23" s="1431"/>
      <c r="D23" s="1431"/>
      <c r="E23" s="1431"/>
      <c r="F23" s="1431"/>
      <c r="G23" s="1431"/>
      <c r="H23" s="1431"/>
      <c r="I23" s="1431"/>
      <c r="J23" s="1431"/>
      <c r="K23" s="277"/>
      <c r="L23" s="277"/>
    </row>
    <row r="24" spans="1:12" ht="7.5" customHeight="1" x14ac:dyDescent="0.4">
      <c r="A24" s="311"/>
      <c r="B24" s="1430"/>
      <c r="C24" s="1430"/>
      <c r="D24" s="1430"/>
      <c r="E24" s="1430"/>
      <c r="F24" s="1430"/>
      <c r="G24" s="1430"/>
      <c r="H24" s="1430"/>
      <c r="I24" s="1430"/>
      <c r="J24" s="1430"/>
    </row>
    <row r="25" spans="1:12" x14ac:dyDescent="0.4">
      <c r="B25" s="277"/>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7B98-763E-4CCC-972A-FE9FD8FD94B0}">
  <sheetPr>
    <tabColor theme="4"/>
    <pageSetUpPr fitToPage="1"/>
  </sheetPr>
  <dimension ref="A1:L50"/>
  <sheetViews>
    <sheetView view="pageBreakPreview" zoomScale="86" zoomScaleNormal="100" zoomScaleSheetLayoutView="86" workbookViewId="0">
      <selection activeCell="Q6" sqref="Q6"/>
    </sheetView>
  </sheetViews>
  <sheetFormatPr defaultRowHeight="13.5" x14ac:dyDescent="0.4"/>
  <cols>
    <col min="1" max="1" width="1.75" style="40" customWidth="1"/>
    <col min="2" max="2" width="22" style="40" customWidth="1"/>
    <col min="3" max="3" width="4" style="40" customWidth="1"/>
    <col min="4" max="4" width="8.25" style="40" customWidth="1"/>
    <col min="5" max="5" width="14.75" style="40" customWidth="1"/>
    <col min="6" max="6" width="7.625" style="40" customWidth="1"/>
    <col min="7" max="7" width="14.5" style="40" customWidth="1"/>
    <col min="8" max="8" width="7.5" style="40" customWidth="1"/>
    <col min="9" max="9" width="14.625" style="40" customWidth="1"/>
    <col min="10" max="10" width="7.625" style="40" customWidth="1"/>
    <col min="11" max="11" width="8.625" style="40" customWidth="1"/>
    <col min="12" max="12" width="1.75" style="40" customWidth="1"/>
    <col min="13" max="259" width="9" style="40"/>
    <col min="260" max="260" width="2.25" style="40" customWidth="1"/>
    <col min="261" max="261" width="24.25" style="40" customWidth="1"/>
    <col min="262" max="262" width="4" style="40" customWidth="1"/>
    <col min="263" max="265" width="20.125" style="40" customWidth="1"/>
    <col min="266" max="266" width="3.125" style="40" customWidth="1"/>
    <col min="267" max="267" width="4.375" style="40" customWidth="1"/>
    <col min="268" max="268" width="2.5" style="40" customWidth="1"/>
    <col min="269" max="515" width="9" style="40"/>
    <col min="516" max="516" width="2.25" style="40" customWidth="1"/>
    <col min="517" max="517" width="24.25" style="40" customWidth="1"/>
    <col min="518" max="518" width="4" style="40" customWidth="1"/>
    <col min="519" max="521" width="20.125" style="40" customWidth="1"/>
    <col min="522" max="522" width="3.125" style="40" customWidth="1"/>
    <col min="523" max="523" width="4.375" style="40" customWidth="1"/>
    <col min="524" max="524" width="2.5" style="40" customWidth="1"/>
    <col min="525" max="771" width="9" style="40"/>
    <col min="772" max="772" width="2.25" style="40" customWidth="1"/>
    <col min="773" max="773" width="24.25" style="40" customWidth="1"/>
    <col min="774" max="774" width="4" style="40" customWidth="1"/>
    <col min="775" max="777" width="20.125" style="40" customWidth="1"/>
    <col min="778" max="778" width="3.125" style="40" customWidth="1"/>
    <col min="779" max="779" width="4.375" style="40" customWidth="1"/>
    <col min="780" max="780" width="2.5" style="40" customWidth="1"/>
    <col min="781" max="1027" width="9" style="40"/>
    <col min="1028" max="1028" width="2.25" style="40" customWidth="1"/>
    <col min="1029" max="1029" width="24.25" style="40" customWidth="1"/>
    <col min="1030" max="1030" width="4" style="40" customWidth="1"/>
    <col min="1031" max="1033" width="20.125" style="40" customWidth="1"/>
    <col min="1034" max="1034" width="3.125" style="40" customWidth="1"/>
    <col min="1035" max="1035" width="4.375" style="40" customWidth="1"/>
    <col min="1036" max="1036" width="2.5" style="40" customWidth="1"/>
    <col min="1037" max="1283" width="9" style="40"/>
    <col min="1284" max="1284" width="2.25" style="40" customWidth="1"/>
    <col min="1285" max="1285" width="24.25" style="40" customWidth="1"/>
    <col min="1286" max="1286" width="4" style="40" customWidth="1"/>
    <col min="1287" max="1289" width="20.125" style="40" customWidth="1"/>
    <col min="1290" max="1290" width="3.125" style="40" customWidth="1"/>
    <col min="1291" max="1291" width="4.375" style="40" customWidth="1"/>
    <col min="1292" max="1292" width="2.5" style="40" customWidth="1"/>
    <col min="1293" max="1539" width="9" style="40"/>
    <col min="1540" max="1540" width="2.25" style="40" customWidth="1"/>
    <col min="1541" max="1541" width="24.25" style="40" customWidth="1"/>
    <col min="1542" max="1542" width="4" style="40" customWidth="1"/>
    <col min="1543" max="1545" width="20.125" style="40" customWidth="1"/>
    <col min="1546" max="1546" width="3.125" style="40" customWidth="1"/>
    <col min="1547" max="1547" width="4.375" style="40" customWidth="1"/>
    <col min="1548" max="1548" width="2.5" style="40" customWidth="1"/>
    <col min="1549" max="1795" width="9" style="40"/>
    <col min="1796" max="1796" width="2.25" style="40" customWidth="1"/>
    <col min="1797" max="1797" width="24.25" style="40" customWidth="1"/>
    <col min="1798" max="1798" width="4" style="40" customWidth="1"/>
    <col min="1799" max="1801" width="20.125" style="40" customWidth="1"/>
    <col min="1802" max="1802" width="3.125" style="40" customWidth="1"/>
    <col min="1803" max="1803" width="4.375" style="40" customWidth="1"/>
    <col min="1804" max="1804" width="2.5" style="40" customWidth="1"/>
    <col min="1805" max="2051" width="9" style="40"/>
    <col min="2052" max="2052" width="2.25" style="40" customWidth="1"/>
    <col min="2053" max="2053" width="24.25" style="40" customWidth="1"/>
    <col min="2054" max="2054" width="4" style="40" customWidth="1"/>
    <col min="2055" max="2057" width="20.125" style="40" customWidth="1"/>
    <col min="2058" max="2058" width="3.125" style="40" customWidth="1"/>
    <col min="2059" max="2059" width="4.375" style="40" customWidth="1"/>
    <col min="2060" max="2060" width="2.5" style="40" customWidth="1"/>
    <col min="2061" max="2307" width="9" style="40"/>
    <col min="2308" max="2308" width="2.25" style="40" customWidth="1"/>
    <col min="2309" max="2309" width="24.25" style="40" customWidth="1"/>
    <col min="2310" max="2310" width="4" style="40" customWidth="1"/>
    <col min="2311" max="2313" width="20.125" style="40" customWidth="1"/>
    <col min="2314" max="2314" width="3.125" style="40" customWidth="1"/>
    <col min="2315" max="2315" width="4.375" style="40" customWidth="1"/>
    <col min="2316" max="2316" width="2.5" style="40" customWidth="1"/>
    <col min="2317" max="2563" width="9" style="40"/>
    <col min="2564" max="2564" width="2.25" style="40" customWidth="1"/>
    <col min="2565" max="2565" width="24.25" style="40" customWidth="1"/>
    <col min="2566" max="2566" width="4" style="40" customWidth="1"/>
    <col min="2567" max="2569" width="20.125" style="40" customWidth="1"/>
    <col min="2570" max="2570" width="3.125" style="40" customWidth="1"/>
    <col min="2571" max="2571" width="4.375" style="40" customWidth="1"/>
    <col min="2572" max="2572" width="2.5" style="40" customWidth="1"/>
    <col min="2573" max="2819" width="9" style="40"/>
    <col min="2820" max="2820" width="2.25" style="40" customWidth="1"/>
    <col min="2821" max="2821" width="24.25" style="40" customWidth="1"/>
    <col min="2822" max="2822" width="4" style="40" customWidth="1"/>
    <col min="2823" max="2825" width="20.125" style="40" customWidth="1"/>
    <col min="2826" max="2826" width="3.125" style="40" customWidth="1"/>
    <col min="2827" max="2827" width="4.375" style="40" customWidth="1"/>
    <col min="2828" max="2828" width="2.5" style="40" customWidth="1"/>
    <col min="2829" max="3075" width="9" style="40"/>
    <col min="3076" max="3076" width="2.25" style="40" customWidth="1"/>
    <col min="3077" max="3077" width="24.25" style="40" customWidth="1"/>
    <col min="3078" max="3078" width="4" style="40" customWidth="1"/>
    <col min="3079" max="3081" width="20.125" style="40" customWidth="1"/>
    <col min="3082" max="3082" width="3.125" style="40" customWidth="1"/>
    <col min="3083" max="3083" width="4.375" style="40" customWidth="1"/>
    <col min="3084" max="3084" width="2.5" style="40" customWidth="1"/>
    <col min="3085" max="3331" width="9" style="40"/>
    <col min="3332" max="3332" width="2.25" style="40" customWidth="1"/>
    <col min="3333" max="3333" width="24.25" style="40" customWidth="1"/>
    <col min="3334" max="3334" width="4" style="40" customWidth="1"/>
    <col min="3335" max="3337" width="20.125" style="40" customWidth="1"/>
    <col min="3338" max="3338" width="3.125" style="40" customWidth="1"/>
    <col min="3339" max="3339" width="4.375" style="40" customWidth="1"/>
    <col min="3340" max="3340" width="2.5" style="40" customWidth="1"/>
    <col min="3341" max="3587" width="9" style="40"/>
    <col min="3588" max="3588" width="2.25" style="40" customWidth="1"/>
    <col min="3589" max="3589" width="24.25" style="40" customWidth="1"/>
    <col min="3590" max="3590" width="4" style="40" customWidth="1"/>
    <col min="3591" max="3593" width="20.125" style="40" customWidth="1"/>
    <col min="3594" max="3594" width="3.125" style="40" customWidth="1"/>
    <col min="3595" max="3595" width="4.375" style="40" customWidth="1"/>
    <col min="3596" max="3596" width="2.5" style="40" customWidth="1"/>
    <col min="3597" max="3843" width="9" style="40"/>
    <col min="3844" max="3844" width="2.25" style="40" customWidth="1"/>
    <col min="3845" max="3845" width="24.25" style="40" customWidth="1"/>
    <col min="3846" max="3846" width="4" style="40" customWidth="1"/>
    <col min="3847" max="3849" width="20.125" style="40" customWidth="1"/>
    <col min="3850" max="3850" width="3.125" style="40" customWidth="1"/>
    <col min="3851" max="3851" width="4.375" style="40" customWidth="1"/>
    <col min="3852" max="3852" width="2.5" style="40" customWidth="1"/>
    <col min="3853" max="4099" width="9" style="40"/>
    <col min="4100" max="4100" width="2.25" style="40" customWidth="1"/>
    <col min="4101" max="4101" width="24.25" style="40" customWidth="1"/>
    <col min="4102" max="4102" width="4" style="40" customWidth="1"/>
    <col min="4103" max="4105" width="20.125" style="40" customWidth="1"/>
    <col min="4106" max="4106" width="3.125" style="40" customWidth="1"/>
    <col min="4107" max="4107" width="4.375" style="40" customWidth="1"/>
    <col min="4108" max="4108" width="2.5" style="40" customWidth="1"/>
    <col min="4109" max="4355" width="9" style="40"/>
    <col min="4356" max="4356" width="2.25" style="40" customWidth="1"/>
    <col min="4357" max="4357" width="24.25" style="40" customWidth="1"/>
    <col min="4358" max="4358" width="4" style="40" customWidth="1"/>
    <col min="4359" max="4361" width="20.125" style="40" customWidth="1"/>
    <col min="4362" max="4362" width="3.125" style="40" customWidth="1"/>
    <col min="4363" max="4363" width="4.375" style="40" customWidth="1"/>
    <col min="4364" max="4364" width="2.5" style="40" customWidth="1"/>
    <col min="4365" max="4611" width="9" style="40"/>
    <col min="4612" max="4612" width="2.25" style="40" customWidth="1"/>
    <col min="4613" max="4613" width="24.25" style="40" customWidth="1"/>
    <col min="4614" max="4614" width="4" style="40" customWidth="1"/>
    <col min="4615" max="4617" width="20.125" style="40" customWidth="1"/>
    <col min="4618" max="4618" width="3.125" style="40" customWidth="1"/>
    <col min="4619" max="4619" width="4.375" style="40" customWidth="1"/>
    <col min="4620" max="4620" width="2.5" style="40" customWidth="1"/>
    <col min="4621" max="4867" width="9" style="40"/>
    <col min="4868" max="4868" width="2.25" style="40" customWidth="1"/>
    <col min="4869" max="4869" width="24.25" style="40" customWidth="1"/>
    <col min="4870" max="4870" width="4" style="40" customWidth="1"/>
    <col min="4871" max="4873" width="20.125" style="40" customWidth="1"/>
    <col min="4874" max="4874" width="3.125" style="40" customWidth="1"/>
    <col min="4875" max="4875" width="4.375" style="40" customWidth="1"/>
    <col min="4876" max="4876" width="2.5" style="40" customWidth="1"/>
    <col min="4877" max="5123" width="9" style="40"/>
    <col min="5124" max="5124" width="2.25" style="40" customWidth="1"/>
    <col min="5125" max="5125" width="24.25" style="40" customWidth="1"/>
    <col min="5126" max="5126" width="4" style="40" customWidth="1"/>
    <col min="5127" max="5129" width="20.125" style="40" customWidth="1"/>
    <col min="5130" max="5130" width="3.125" style="40" customWidth="1"/>
    <col min="5131" max="5131" width="4.375" style="40" customWidth="1"/>
    <col min="5132" max="5132" width="2.5" style="40" customWidth="1"/>
    <col min="5133" max="5379" width="9" style="40"/>
    <col min="5380" max="5380" width="2.25" style="40" customWidth="1"/>
    <col min="5381" max="5381" width="24.25" style="40" customWidth="1"/>
    <col min="5382" max="5382" width="4" style="40" customWidth="1"/>
    <col min="5383" max="5385" width="20.125" style="40" customWidth="1"/>
    <col min="5386" max="5386" width="3.125" style="40" customWidth="1"/>
    <col min="5387" max="5387" width="4.375" style="40" customWidth="1"/>
    <col min="5388" max="5388" width="2.5" style="40" customWidth="1"/>
    <col min="5389" max="5635" width="9" style="40"/>
    <col min="5636" max="5636" width="2.25" style="40" customWidth="1"/>
    <col min="5637" max="5637" width="24.25" style="40" customWidth="1"/>
    <col min="5638" max="5638" width="4" style="40" customWidth="1"/>
    <col min="5639" max="5641" width="20.125" style="40" customWidth="1"/>
    <col min="5642" max="5642" width="3.125" style="40" customWidth="1"/>
    <col min="5643" max="5643" width="4.375" style="40" customWidth="1"/>
    <col min="5644" max="5644" width="2.5" style="40" customWidth="1"/>
    <col min="5645" max="5891" width="9" style="40"/>
    <col min="5892" max="5892" width="2.25" style="40" customWidth="1"/>
    <col min="5893" max="5893" width="24.25" style="40" customWidth="1"/>
    <col min="5894" max="5894" width="4" style="40" customWidth="1"/>
    <col min="5895" max="5897" width="20.125" style="40" customWidth="1"/>
    <col min="5898" max="5898" width="3.125" style="40" customWidth="1"/>
    <col min="5899" max="5899" width="4.375" style="40" customWidth="1"/>
    <col min="5900" max="5900" width="2.5" style="40" customWidth="1"/>
    <col min="5901" max="6147" width="9" style="40"/>
    <col min="6148" max="6148" width="2.25" style="40" customWidth="1"/>
    <col min="6149" max="6149" width="24.25" style="40" customWidth="1"/>
    <col min="6150" max="6150" width="4" style="40" customWidth="1"/>
    <col min="6151" max="6153" width="20.125" style="40" customWidth="1"/>
    <col min="6154" max="6154" width="3.125" style="40" customWidth="1"/>
    <col min="6155" max="6155" width="4.375" style="40" customWidth="1"/>
    <col min="6156" max="6156" width="2.5" style="40" customWidth="1"/>
    <col min="6157" max="6403" width="9" style="40"/>
    <col min="6404" max="6404" width="2.25" style="40" customWidth="1"/>
    <col min="6405" max="6405" width="24.25" style="40" customWidth="1"/>
    <col min="6406" max="6406" width="4" style="40" customWidth="1"/>
    <col min="6407" max="6409" width="20.125" style="40" customWidth="1"/>
    <col min="6410" max="6410" width="3.125" style="40" customWidth="1"/>
    <col min="6411" max="6411" width="4.375" style="40" customWidth="1"/>
    <col min="6412" max="6412" width="2.5" style="40" customWidth="1"/>
    <col min="6413" max="6659" width="9" style="40"/>
    <col min="6660" max="6660" width="2.25" style="40" customWidth="1"/>
    <col min="6661" max="6661" width="24.25" style="40" customWidth="1"/>
    <col min="6662" max="6662" width="4" style="40" customWidth="1"/>
    <col min="6663" max="6665" width="20.125" style="40" customWidth="1"/>
    <col min="6666" max="6666" width="3.125" style="40" customWidth="1"/>
    <col min="6667" max="6667" width="4.375" style="40" customWidth="1"/>
    <col min="6668" max="6668" width="2.5" style="40" customWidth="1"/>
    <col min="6669" max="6915" width="9" style="40"/>
    <col min="6916" max="6916" width="2.25" style="40" customWidth="1"/>
    <col min="6917" max="6917" width="24.25" style="40" customWidth="1"/>
    <col min="6918" max="6918" width="4" style="40" customWidth="1"/>
    <col min="6919" max="6921" width="20.125" style="40" customWidth="1"/>
    <col min="6922" max="6922" width="3.125" style="40" customWidth="1"/>
    <col min="6923" max="6923" width="4.375" style="40" customWidth="1"/>
    <col min="6924" max="6924" width="2.5" style="40" customWidth="1"/>
    <col min="6925" max="7171" width="9" style="40"/>
    <col min="7172" max="7172" width="2.25" style="40" customWidth="1"/>
    <col min="7173" max="7173" width="24.25" style="40" customWidth="1"/>
    <col min="7174" max="7174" width="4" style="40" customWidth="1"/>
    <col min="7175" max="7177" width="20.125" style="40" customWidth="1"/>
    <col min="7178" max="7178" width="3.125" style="40" customWidth="1"/>
    <col min="7179" max="7179" width="4.375" style="40" customWidth="1"/>
    <col min="7180" max="7180" width="2.5" style="40" customWidth="1"/>
    <col min="7181" max="7427" width="9" style="40"/>
    <col min="7428" max="7428" width="2.25" style="40" customWidth="1"/>
    <col min="7429" max="7429" width="24.25" style="40" customWidth="1"/>
    <col min="7430" max="7430" width="4" style="40" customWidth="1"/>
    <col min="7431" max="7433" width="20.125" style="40" customWidth="1"/>
    <col min="7434" max="7434" width="3.125" style="40" customWidth="1"/>
    <col min="7435" max="7435" width="4.375" style="40" customWidth="1"/>
    <col min="7436" max="7436" width="2.5" style="40" customWidth="1"/>
    <col min="7437" max="7683" width="9" style="40"/>
    <col min="7684" max="7684" width="2.25" style="40" customWidth="1"/>
    <col min="7685" max="7685" width="24.25" style="40" customWidth="1"/>
    <col min="7686" max="7686" width="4" style="40" customWidth="1"/>
    <col min="7687" max="7689" width="20.125" style="40" customWidth="1"/>
    <col min="7690" max="7690" width="3.125" style="40" customWidth="1"/>
    <col min="7691" max="7691" width="4.375" style="40" customWidth="1"/>
    <col min="7692" max="7692" width="2.5" style="40" customWidth="1"/>
    <col min="7693" max="7939" width="9" style="40"/>
    <col min="7940" max="7940" width="2.25" style="40" customWidth="1"/>
    <col min="7941" max="7941" width="24.25" style="40" customWidth="1"/>
    <col min="7942" max="7942" width="4" style="40" customWidth="1"/>
    <col min="7943" max="7945" width="20.125" style="40" customWidth="1"/>
    <col min="7946" max="7946" width="3.125" style="40" customWidth="1"/>
    <col min="7947" max="7947" width="4.375" style="40" customWidth="1"/>
    <col min="7948" max="7948" width="2.5" style="40" customWidth="1"/>
    <col min="7949" max="8195" width="9" style="40"/>
    <col min="8196" max="8196" width="2.25" style="40" customWidth="1"/>
    <col min="8197" max="8197" width="24.25" style="40" customWidth="1"/>
    <col min="8198" max="8198" width="4" style="40" customWidth="1"/>
    <col min="8199" max="8201" width="20.125" style="40" customWidth="1"/>
    <col min="8202" max="8202" width="3.125" style="40" customWidth="1"/>
    <col min="8203" max="8203" width="4.375" style="40" customWidth="1"/>
    <col min="8204" max="8204" width="2.5" style="40" customWidth="1"/>
    <col min="8205" max="8451" width="9" style="40"/>
    <col min="8452" max="8452" width="2.25" style="40" customWidth="1"/>
    <col min="8453" max="8453" width="24.25" style="40" customWidth="1"/>
    <col min="8454" max="8454" width="4" style="40" customWidth="1"/>
    <col min="8455" max="8457" width="20.125" style="40" customWidth="1"/>
    <col min="8458" max="8458" width="3.125" style="40" customWidth="1"/>
    <col min="8459" max="8459" width="4.375" style="40" customWidth="1"/>
    <col min="8460" max="8460" width="2.5" style="40" customWidth="1"/>
    <col min="8461" max="8707" width="9" style="40"/>
    <col min="8708" max="8708" width="2.25" style="40" customWidth="1"/>
    <col min="8709" max="8709" width="24.25" style="40" customWidth="1"/>
    <col min="8710" max="8710" width="4" style="40" customWidth="1"/>
    <col min="8711" max="8713" width="20.125" style="40" customWidth="1"/>
    <col min="8714" max="8714" width="3.125" style="40" customWidth="1"/>
    <col min="8715" max="8715" width="4.375" style="40" customWidth="1"/>
    <col min="8716" max="8716" width="2.5" style="40" customWidth="1"/>
    <col min="8717" max="8963" width="9" style="40"/>
    <col min="8964" max="8964" width="2.25" style="40" customWidth="1"/>
    <col min="8965" max="8965" width="24.25" style="40" customWidth="1"/>
    <col min="8966" max="8966" width="4" style="40" customWidth="1"/>
    <col min="8967" max="8969" width="20.125" style="40" customWidth="1"/>
    <col min="8970" max="8970" width="3.125" style="40" customWidth="1"/>
    <col min="8971" max="8971" width="4.375" style="40" customWidth="1"/>
    <col min="8972" max="8972" width="2.5" style="40" customWidth="1"/>
    <col min="8973" max="9219" width="9" style="40"/>
    <col min="9220" max="9220" width="2.25" style="40" customWidth="1"/>
    <col min="9221" max="9221" width="24.25" style="40" customWidth="1"/>
    <col min="9222" max="9222" width="4" style="40" customWidth="1"/>
    <col min="9223" max="9225" width="20.125" style="40" customWidth="1"/>
    <col min="9226" max="9226" width="3.125" style="40" customWidth="1"/>
    <col min="9227" max="9227" width="4.375" style="40" customWidth="1"/>
    <col min="9228" max="9228" width="2.5" style="40" customWidth="1"/>
    <col min="9229" max="9475" width="9" style="40"/>
    <col min="9476" max="9476" width="2.25" style="40" customWidth="1"/>
    <col min="9477" max="9477" width="24.25" style="40" customWidth="1"/>
    <col min="9478" max="9478" width="4" style="40" customWidth="1"/>
    <col min="9479" max="9481" width="20.125" style="40" customWidth="1"/>
    <col min="9482" max="9482" width="3.125" style="40" customWidth="1"/>
    <col min="9483" max="9483" width="4.375" style="40" customWidth="1"/>
    <col min="9484" max="9484" width="2.5" style="40" customWidth="1"/>
    <col min="9485" max="9731" width="9" style="40"/>
    <col min="9732" max="9732" width="2.25" style="40" customWidth="1"/>
    <col min="9733" max="9733" width="24.25" style="40" customWidth="1"/>
    <col min="9734" max="9734" width="4" style="40" customWidth="1"/>
    <col min="9735" max="9737" width="20.125" style="40" customWidth="1"/>
    <col min="9738" max="9738" width="3.125" style="40" customWidth="1"/>
    <col min="9739" max="9739" width="4.375" style="40" customWidth="1"/>
    <col min="9740" max="9740" width="2.5" style="40" customWidth="1"/>
    <col min="9741" max="9987" width="9" style="40"/>
    <col min="9988" max="9988" width="2.25" style="40" customWidth="1"/>
    <col min="9989" max="9989" width="24.25" style="40" customWidth="1"/>
    <col min="9990" max="9990" width="4" style="40" customWidth="1"/>
    <col min="9991" max="9993" width="20.125" style="40" customWidth="1"/>
    <col min="9994" max="9994" width="3.125" style="40" customWidth="1"/>
    <col min="9995" max="9995" width="4.375" style="40" customWidth="1"/>
    <col min="9996" max="9996" width="2.5" style="40" customWidth="1"/>
    <col min="9997" max="10243" width="9" style="40"/>
    <col min="10244" max="10244" width="2.25" style="40" customWidth="1"/>
    <col min="10245" max="10245" width="24.25" style="40" customWidth="1"/>
    <col min="10246" max="10246" width="4" style="40" customWidth="1"/>
    <col min="10247" max="10249" width="20.125" style="40" customWidth="1"/>
    <col min="10250" max="10250" width="3.125" style="40" customWidth="1"/>
    <col min="10251" max="10251" width="4.375" style="40" customWidth="1"/>
    <col min="10252" max="10252" width="2.5" style="40" customWidth="1"/>
    <col min="10253" max="10499" width="9" style="40"/>
    <col min="10500" max="10500" width="2.25" style="40" customWidth="1"/>
    <col min="10501" max="10501" width="24.25" style="40" customWidth="1"/>
    <col min="10502" max="10502" width="4" style="40" customWidth="1"/>
    <col min="10503" max="10505" width="20.125" style="40" customWidth="1"/>
    <col min="10506" max="10506" width="3.125" style="40" customWidth="1"/>
    <col min="10507" max="10507" width="4.375" style="40" customWidth="1"/>
    <col min="10508" max="10508" width="2.5" style="40" customWidth="1"/>
    <col min="10509" max="10755" width="9" style="40"/>
    <col min="10756" max="10756" width="2.25" style="40" customWidth="1"/>
    <col min="10757" max="10757" width="24.25" style="40" customWidth="1"/>
    <col min="10758" max="10758" width="4" style="40" customWidth="1"/>
    <col min="10759" max="10761" width="20.125" style="40" customWidth="1"/>
    <col min="10762" max="10762" width="3.125" style="40" customWidth="1"/>
    <col min="10763" max="10763" width="4.375" style="40" customWidth="1"/>
    <col min="10764" max="10764" width="2.5" style="40" customWidth="1"/>
    <col min="10765" max="11011" width="9" style="40"/>
    <col min="11012" max="11012" width="2.25" style="40" customWidth="1"/>
    <col min="11013" max="11013" width="24.25" style="40" customWidth="1"/>
    <col min="11014" max="11014" width="4" style="40" customWidth="1"/>
    <col min="11015" max="11017" width="20.125" style="40" customWidth="1"/>
    <col min="11018" max="11018" width="3.125" style="40" customWidth="1"/>
    <col min="11019" max="11019" width="4.375" style="40" customWidth="1"/>
    <col min="11020" max="11020" width="2.5" style="40" customWidth="1"/>
    <col min="11021" max="11267" width="9" style="40"/>
    <col min="11268" max="11268" width="2.25" style="40" customWidth="1"/>
    <col min="11269" max="11269" width="24.25" style="40" customWidth="1"/>
    <col min="11270" max="11270" width="4" style="40" customWidth="1"/>
    <col min="11271" max="11273" width="20.125" style="40" customWidth="1"/>
    <col min="11274" max="11274" width="3.125" style="40" customWidth="1"/>
    <col min="11275" max="11275" width="4.375" style="40" customWidth="1"/>
    <col min="11276" max="11276" width="2.5" style="40" customWidth="1"/>
    <col min="11277" max="11523" width="9" style="40"/>
    <col min="11524" max="11524" width="2.25" style="40" customWidth="1"/>
    <col min="11525" max="11525" width="24.25" style="40" customWidth="1"/>
    <col min="11526" max="11526" width="4" style="40" customWidth="1"/>
    <col min="11527" max="11529" width="20.125" style="40" customWidth="1"/>
    <col min="11530" max="11530" width="3.125" style="40" customWidth="1"/>
    <col min="11531" max="11531" width="4.375" style="40" customWidth="1"/>
    <col min="11532" max="11532" width="2.5" style="40" customWidth="1"/>
    <col min="11533" max="11779" width="9" style="40"/>
    <col min="11780" max="11780" width="2.25" style="40" customWidth="1"/>
    <col min="11781" max="11781" width="24.25" style="40" customWidth="1"/>
    <col min="11782" max="11782" width="4" style="40" customWidth="1"/>
    <col min="11783" max="11785" width="20.125" style="40" customWidth="1"/>
    <col min="11786" max="11786" width="3.125" style="40" customWidth="1"/>
    <col min="11787" max="11787" width="4.375" style="40" customWidth="1"/>
    <col min="11788" max="11788" width="2.5" style="40" customWidth="1"/>
    <col min="11789" max="12035" width="9" style="40"/>
    <col min="12036" max="12036" width="2.25" style="40" customWidth="1"/>
    <col min="12037" max="12037" width="24.25" style="40" customWidth="1"/>
    <col min="12038" max="12038" width="4" style="40" customWidth="1"/>
    <col min="12039" max="12041" width="20.125" style="40" customWidth="1"/>
    <col min="12042" max="12042" width="3.125" style="40" customWidth="1"/>
    <col min="12043" max="12043" width="4.375" style="40" customWidth="1"/>
    <col min="12044" max="12044" width="2.5" style="40" customWidth="1"/>
    <col min="12045" max="12291" width="9" style="40"/>
    <col min="12292" max="12292" width="2.25" style="40" customWidth="1"/>
    <col min="12293" max="12293" width="24.25" style="40" customWidth="1"/>
    <col min="12294" max="12294" width="4" style="40" customWidth="1"/>
    <col min="12295" max="12297" width="20.125" style="40" customWidth="1"/>
    <col min="12298" max="12298" width="3.125" style="40" customWidth="1"/>
    <col min="12299" max="12299" width="4.375" style="40" customWidth="1"/>
    <col min="12300" max="12300" width="2.5" style="40" customWidth="1"/>
    <col min="12301" max="12547" width="9" style="40"/>
    <col min="12548" max="12548" width="2.25" style="40" customWidth="1"/>
    <col min="12549" max="12549" width="24.25" style="40" customWidth="1"/>
    <col min="12550" max="12550" width="4" style="40" customWidth="1"/>
    <col min="12551" max="12553" width="20.125" style="40" customWidth="1"/>
    <col min="12554" max="12554" width="3.125" style="40" customWidth="1"/>
    <col min="12555" max="12555" width="4.375" style="40" customWidth="1"/>
    <col min="12556" max="12556" width="2.5" style="40" customWidth="1"/>
    <col min="12557" max="12803" width="9" style="40"/>
    <col min="12804" max="12804" width="2.25" style="40" customWidth="1"/>
    <col min="12805" max="12805" width="24.25" style="40" customWidth="1"/>
    <col min="12806" max="12806" width="4" style="40" customWidth="1"/>
    <col min="12807" max="12809" width="20.125" style="40" customWidth="1"/>
    <col min="12810" max="12810" width="3.125" style="40" customWidth="1"/>
    <col min="12811" max="12811" width="4.375" style="40" customWidth="1"/>
    <col min="12812" max="12812" width="2.5" style="40" customWidth="1"/>
    <col min="12813" max="13059" width="9" style="40"/>
    <col min="13060" max="13060" width="2.25" style="40" customWidth="1"/>
    <col min="13061" max="13061" width="24.25" style="40" customWidth="1"/>
    <col min="13062" max="13062" width="4" style="40" customWidth="1"/>
    <col min="13063" max="13065" width="20.125" style="40" customWidth="1"/>
    <col min="13066" max="13066" width="3.125" style="40" customWidth="1"/>
    <col min="13067" max="13067" width="4.375" style="40" customWidth="1"/>
    <col min="13068" max="13068" width="2.5" style="40" customWidth="1"/>
    <col min="13069" max="13315" width="9" style="40"/>
    <col min="13316" max="13316" width="2.25" style="40" customWidth="1"/>
    <col min="13317" max="13317" width="24.25" style="40" customWidth="1"/>
    <col min="13318" max="13318" width="4" style="40" customWidth="1"/>
    <col min="13319" max="13321" width="20.125" style="40" customWidth="1"/>
    <col min="13322" max="13322" width="3.125" style="40" customWidth="1"/>
    <col min="13323" max="13323" width="4.375" style="40" customWidth="1"/>
    <col min="13324" max="13324" width="2.5" style="40" customWidth="1"/>
    <col min="13325" max="13571" width="9" style="40"/>
    <col min="13572" max="13572" width="2.25" style="40" customWidth="1"/>
    <col min="13573" max="13573" width="24.25" style="40" customWidth="1"/>
    <col min="13574" max="13574" width="4" style="40" customWidth="1"/>
    <col min="13575" max="13577" width="20.125" style="40" customWidth="1"/>
    <col min="13578" max="13578" width="3.125" style="40" customWidth="1"/>
    <col min="13579" max="13579" width="4.375" style="40" customWidth="1"/>
    <col min="13580" max="13580" width="2.5" style="40" customWidth="1"/>
    <col min="13581" max="13827" width="9" style="40"/>
    <col min="13828" max="13828" width="2.25" style="40" customWidth="1"/>
    <col min="13829" max="13829" width="24.25" style="40" customWidth="1"/>
    <col min="13830" max="13830" width="4" style="40" customWidth="1"/>
    <col min="13831" max="13833" width="20.125" style="40" customWidth="1"/>
    <col min="13834" max="13834" width="3.125" style="40" customWidth="1"/>
    <col min="13835" max="13835" width="4.375" style="40" customWidth="1"/>
    <col min="13836" max="13836" width="2.5" style="40" customWidth="1"/>
    <col min="13837" max="14083" width="9" style="40"/>
    <col min="14084" max="14084" width="2.25" style="40" customWidth="1"/>
    <col min="14085" max="14085" width="24.25" style="40" customWidth="1"/>
    <col min="14086" max="14086" width="4" style="40" customWidth="1"/>
    <col min="14087" max="14089" width="20.125" style="40" customWidth="1"/>
    <col min="14090" max="14090" width="3.125" style="40" customWidth="1"/>
    <col min="14091" max="14091" width="4.375" style="40" customWidth="1"/>
    <col min="14092" max="14092" width="2.5" style="40" customWidth="1"/>
    <col min="14093" max="14339" width="9" style="40"/>
    <col min="14340" max="14340" width="2.25" style="40" customWidth="1"/>
    <col min="14341" max="14341" width="24.25" style="40" customWidth="1"/>
    <col min="14342" max="14342" width="4" style="40" customWidth="1"/>
    <col min="14343" max="14345" width="20.125" style="40" customWidth="1"/>
    <col min="14346" max="14346" width="3.125" style="40" customWidth="1"/>
    <col min="14347" max="14347" width="4.375" style="40" customWidth="1"/>
    <col min="14348" max="14348" width="2.5" style="40" customWidth="1"/>
    <col min="14349" max="14595" width="9" style="40"/>
    <col min="14596" max="14596" width="2.25" style="40" customWidth="1"/>
    <col min="14597" max="14597" width="24.25" style="40" customWidth="1"/>
    <col min="14598" max="14598" width="4" style="40" customWidth="1"/>
    <col min="14599" max="14601" width="20.125" style="40" customWidth="1"/>
    <col min="14602" max="14602" width="3.125" style="40" customWidth="1"/>
    <col min="14603" max="14603" width="4.375" style="40" customWidth="1"/>
    <col min="14604" max="14604" width="2.5" style="40" customWidth="1"/>
    <col min="14605" max="14851" width="9" style="40"/>
    <col min="14852" max="14852" width="2.25" style="40" customWidth="1"/>
    <col min="14853" max="14853" width="24.25" style="40" customWidth="1"/>
    <col min="14854" max="14854" width="4" style="40" customWidth="1"/>
    <col min="14855" max="14857" width="20.125" style="40" customWidth="1"/>
    <col min="14858" max="14858" width="3.125" style="40" customWidth="1"/>
    <col min="14859" max="14859" width="4.375" style="40" customWidth="1"/>
    <col min="14860" max="14860" width="2.5" style="40" customWidth="1"/>
    <col min="14861" max="15107" width="9" style="40"/>
    <col min="15108" max="15108" width="2.25" style="40" customWidth="1"/>
    <col min="15109" max="15109" width="24.25" style="40" customWidth="1"/>
    <col min="15110" max="15110" width="4" style="40" customWidth="1"/>
    <col min="15111" max="15113" width="20.125" style="40" customWidth="1"/>
    <col min="15114" max="15114" width="3.125" style="40" customWidth="1"/>
    <col min="15115" max="15115" width="4.375" style="40" customWidth="1"/>
    <col min="15116" max="15116" width="2.5" style="40" customWidth="1"/>
    <col min="15117" max="15363" width="9" style="40"/>
    <col min="15364" max="15364" width="2.25" style="40" customWidth="1"/>
    <col min="15365" max="15365" width="24.25" style="40" customWidth="1"/>
    <col min="15366" max="15366" width="4" style="40" customWidth="1"/>
    <col min="15367" max="15369" width="20.125" style="40" customWidth="1"/>
    <col min="15370" max="15370" width="3.125" style="40" customWidth="1"/>
    <col min="15371" max="15371" width="4.375" style="40" customWidth="1"/>
    <col min="15372" max="15372" width="2.5" style="40" customWidth="1"/>
    <col min="15373" max="15619" width="9" style="40"/>
    <col min="15620" max="15620" width="2.25" style="40" customWidth="1"/>
    <col min="15621" max="15621" width="24.25" style="40" customWidth="1"/>
    <col min="15622" max="15622" width="4" style="40" customWidth="1"/>
    <col min="15623" max="15625" width="20.125" style="40" customWidth="1"/>
    <col min="15626" max="15626" width="3.125" style="40" customWidth="1"/>
    <col min="15627" max="15627" width="4.375" style="40" customWidth="1"/>
    <col min="15628" max="15628" width="2.5" style="40" customWidth="1"/>
    <col min="15629" max="15875" width="9" style="40"/>
    <col min="15876" max="15876" width="2.25" style="40" customWidth="1"/>
    <col min="15877" max="15877" width="24.25" style="40" customWidth="1"/>
    <col min="15878" max="15878" width="4" style="40" customWidth="1"/>
    <col min="15879" max="15881" width="20.125" style="40" customWidth="1"/>
    <col min="15882" max="15882" width="3.125" style="40" customWidth="1"/>
    <col min="15883" max="15883" width="4.375" style="40" customWidth="1"/>
    <col min="15884" max="15884" width="2.5" style="40" customWidth="1"/>
    <col min="15885" max="16131" width="9" style="40"/>
    <col min="16132" max="16132" width="2.25" style="40" customWidth="1"/>
    <col min="16133" max="16133" width="24.25" style="40" customWidth="1"/>
    <col min="16134" max="16134" width="4" style="40" customWidth="1"/>
    <col min="16135" max="16137" width="20.125" style="40" customWidth="1"/>
    <col min="16138" max="16138" width="3.125" style="40" customWidth="1"/>
    <col min="16139" max="16139" width="4.375" style="40" customWidth="1"/>
    <col min="16140" max="16140" width="2.5" style="40" customWidth="1"/>
    <col min="16141" max="16384" width="9" style="40"/>
  </cols>
  <sheetData>
    <row r="1" spans="1:12" ht="20.100000000000001" customHeight="1" x14ac:dyDescent="0.4">
      <c r="A1" s="232"/>
      <c r="B1" s="169" t="s">
        <v>544</v>
      </c>
      <c r="C1" s="169"/>
      <c r="D1" s="169"/>
      <c r="E1" s="169"/>
      <c r="F1" s="169"/>
      <c r="G1" s="169"/>
      <c r="H1" s="169"/>
      <c r="I1" s="169"/>
      <c r="J1" s="169"/>
      <c r="K1" s="169"/>
      <c r="L1" s="169"/>
    </row>
    <row r="2" spans="1:12" ht="20.100000000000001" customHeight="1" x14ac:dyDescent="0.4">
      <c r="A2" s="232"/>
      <c r="B2" s="169"/>
      <c r="C2" s="169"/>
      <c r="D2" s="169"/>
      <c r="E2" s="169"/>
      <c r="F2" s="169"/>
      <c r="G2" s="169"/>
      <c r="H2" s="169"/>
      <c r="I2" s="1096" t="s">
        <v>308</v>
      </c>
      <c r="J2" s="1096"/>
      <c r="K2" s="1096"/>
      <c r="L2" s="169"/>
    </row>
    <row r="3" spans="1:12" ht="20.100000000000001" customHeight="1" x14ac:dyDescent="0.4">
      <c r="A3" s="232"/>
      <c r="B3" s="169"/>
      <c r="C3" s="169"/>
      <c r="D3" s="169"/>
      <c r="E3" s="169"/>
      <c r="F3" s="169"/>
      <c r="G3" s="169"/>
      <c r="H3" s="169"/>
      <c r="I3" s="233"/>
      <c r="J3" s="233"/>
      <c r="K3" s="233"/>
      <c r="L3" s="169"/>
    </row>
    <row r="4" spans="1:12" ht="20.100000000000001" customHeight="1" x14ac:dyDescent="0.4">
      <c r="A4" s="1452" t="s">
        <v>545</v>
      </c>
      <c r="B4" s="1452"/>
      <c r="C4" s="1452"/>
      <c r="D4" s="1452"/>
      <c r="E4" s="1452"/>
      <c r="F4" s="1452"/>
      <c r="G4" s="1452"/>
      <c r="H4" s="1452"/>
      <c r="I4" s="1452"/>
      <c r="J4" s="1452"/>
      <c r="K4" s="1452"/>
      <c r="L4" s="169"/>
    </row>
    <row r="5" spans="1:12" ht="20.100000000000001" customHeight="1" x14ac:dyDescent="0.4">
      <c r="A5" s="234"/>
      <c r="B5" s="234"/>
      <c r="C5" s="234"/>
      <c r="D5" s="234"/>
      <c r="E5" s="234"/>
      <c r="F5" s="234"/>
      <c r="G5" s="234"/>
      <c r="H5" s="234"/>
      <c r="I5" s="234"/>
      <c r="J5" s="234"/>
      <c r="K5" s="234"/>
      <c r="L5" s="169"/>
    </row>
    <row r="6" spans="1:12" ht="30" customHeight="1" x14ac:dyDescent="0.4">
      <c r="A6" s="234"/>
      <c r="B6" s="235" t="s">
        <v>546</v>
      </c>
      <c r="C6" s="313"/>
      <c r="D6" s="314"/>
      <c r="E6" s="314"/>
      <c r="F6" s="314"/>
      <c r="G6" s="314"/>
      <c r="H6" s="314"/>
      <c r="I6" s="314"/>
      <c r="J6" s="314"/>
      <c r="K6" s="315"/>
      <c r="L6" s="169"/>
    </row>
    <row r="7" spans="1:12" ht="30" customHeight="1" x14ac:dyDescent="0.4">
      <c r="A7" s="169"/>
      <c r="B7" s="316" t="s">
        <v>483</v>
      </c>
      <c r="C7" s="1453" t="s">
        <v>547</v>
      </c>
      <c r="D7" s="1453"/>
      <c r="E7" s="1453"/>
      <c r="F7" s="1453"/>
      <c r="G7" s="1453"/>
      <c r="H7" s="1453"/>
      <c r="I7" s="1453"/>
      <c r="J7" s="1453"/>
      <c r="K7" s="1454"/>
      <c r="L7" s="169"/>
    </row>
    <row r="8" spans="1:12" ht="30" customHeight="1" x14ac:dyDescent="0.4">
      <c r="A8" s="169"/>
      <c r="B8" s="236" t="s">
        <v>548</v>
      </c>
      <c r="C8" s="1105" t="s">
        <v>549</v>
      </c>
      <c r="D8" s="1106"/>
      <c r="E8" s="1106"/>
      <c r="F8" s="1106"/>
      <c r="G8" s="1106"/>
      <c r="H8" s="1106"/>
      <c r="I8" s="1106"/>
      <c r="J8" s="1106"/>
      <c r="K8" s="1112"/>
      <c r="L8" s="169"/>
    </row>
    <row r="9" spans="1:12" ht="30" customHeight="1" x14ac:dyDescent="0.4">
      <c r="A9" s="169"/>
      <c r="B9" s="317" t="s">
        <v>550</v>
      </c>
      <c r="C9" s="1105" t="s">
        <v>551</v>
      </c>
      <c r="D9" s="1106"/>
      <c r="E9" s="1106"/>
      <c r="F9" s="1106"/>
      <c r="G9" s="1106"/>
      <c r="H9" s="1106"/>
      <c r="I9" s="1106"/>
      <c r="J9" s="1106"/>
      <c r="K9" s="1112"/>
      <c r="L9" s="169"/>
    </row>
    <row r="10" spans="1:12" ht="18.75" customHeight="1" x14ac:dyDescent="0.4">
      <c r="A10" s="169"/>
      <c r="B10" s="1449" t="s">
        <v>552</v>
      </c>
      <c r="C10" s="318"/>
      <c r="D10" s="169"/>
      <c r="E10" s="169"/>
      <c r="F10" s="169"/>
      <c r="G10" s="169"/>
      <c r="H10" s="169"/>
      <c r="I10" s="169"/>
      <c r="J10" s="169"/>
      <c r="K10" s="319"/>
      <c r="L10" s="169"/>
    </row>
    <row r="11" spans="1:12" ht="32.25" customHeight="1" x14ac:dyDescent="0.4">
      <c r="A11" s="169"/>
      <c r="B11" s="1449"/>
      <c r="C11" s="318"/>
      <c r="D11" s="1451" t="s">
        <v>553</v>
      </c>
      <c r="E11" s="1451"/>
      <c r="F11" s="320"/>
      <c r="G11" s="321"/>
      <c r="H11" s="322" t="s">
        <v>496</v>
      </c>
      <c r="I11" s="233"/>
      <c r="J11" s="233"/>
      <c r="K11" s="319"/>
      <c r="L11" s="169"/>
    </row>
    <row r="12" spans="1:12" ht="20.25" customHeight="1" x14ac:dyDescent="0.4">
      <c r="A12" s="169"/>
      <c r="B12" s="1450"/>
      <c r="C12" s="323"/>
      <c r="D12" s="324" t="s">
        <v>554</v>
      </c>
      <c r="E12" s="324"/>
      <c r="F12" s="325"/>
      <c r="G12" s="325"/>
      <c r="H12" s="325"/>
      <c r="I12" s="325"/>
      <c r="J12" s="325"/>
      <c r="K12" s="326"/>
      <c r="L12" s="169"/>
    </row>
    <row r="13" spans="1:12" ht="30" customHeight="1" x14ac:dyDescent="0.4">
      <c r="A13" s="169"/>
      <c r="B13" s="238" t="s">
        <v>555</v>
      </c>
      <c r="C13" s="1105" t="s">
        <v>556</v>
      </c>
      <c r="D13" s="1106"/>
      <c r="E13" s="1106"/>
      <c r="F13" s="1106"/>
      <c r="G13" s="1106"/>
      <c r="H13" s="1106"/>
      <c r="I13" s="1106"/>
      <c r="J13" s="1106"/>
      <c r="K13" s="1112"/>
      <c r="L13" s="169"/>
    </row>
    <row r="14" spans="1:12" x14ac:dyDescent="0.4">
      <c r="A14" s="169"/>
      <c r="B14" s="1456" t="s">
        <v>557</v>
      </c>
      <c r="C14" s="327"/>
      <c r="D14" s="328"/>
      <c r="E14" s="328"/>
      <c r="F14" s="328"/>
      <c r="G14" s="328"/>
      <c r="H14" s="328"/>
      <c r="I14" s="328"/>
      <c r="J14" s="328"/>
      <c r="K14" s="329"/>
      <c r="L14" s="169"/>
    </row>
    <row r="15" spans="1:12" ht="24.75" customHeight="1" thickBot="1" x14ac:dyDescent="0.45">
      <c r="A15" s="169"/>
      <c r="B15" s="1449"/>
      <c r="C15" s="318"/>
      <c r="D15" s="330" t="s">
        <v>558</v>
      </c>
      <c r="E15" s="169"/>
      <c r="F15" s="169"/>
      <c r="G15" s="169"/>
      <c r="H15" s="169"/>
      <c r="I15" s="169"/>
      <c r="J15" s="169"/>
      <c r="K15" s="319"/>
      <c r="L15" s="169"/>
    </row>
    <row r="16" spans="1:12" ht="24" customHeight="1" x14ac:dyDescent="0.4">
      <c r="A16" s="169"/>
      <c r="B16" s="1449"/>
      <c r="C16" s="318"/>
      <c r="D16" s="331"/>
      <c r="E16" s="1457" t="s">
        <v>559</v>
      </c>
      <c r="F16" s="1458"/>
      <c r="G16" s="332" t="s">
        <v>560</v>
      </c>
      <c r="H16" s="333"/>
      <c r="I16" s="334" t="s">
        <v>561</v>
      </c>
      <c r="J16" s="335"/>
      <c r="K16" s="319"/>
      <c r="L16" s="169"/>
    </row>
    <row r="17" spans="1:12" ht="24" customHeight="1" x14ac:dyDescent="0.4">
      <c r="A17" s="169"/>
      <c r="B17" s="1449"/>
      <c r="C17" s="318"/>
      <c r="D17" s="336" t="s">
        <v>562</v>
      </c>
      <c r="E17" s="321"/>
      <c r="F17" s="174" t="s">
        <v>496</v>
      </c>
      <c r="G17" s="321"/>
      <c r="H17" s="237" t="s">
        <v>496</v>
      </c>
      <c r="I17" s="337">
        <f>E17+G17</f>
        <v>0</v>
      </c>
      <c r="J17" s="338" t="s">
        <v>496</v>
      </c>
      <c r="K17" s="319"/>
      <c r="L17" s="169"/>
    </row>
    <row r="18" spans="1:12" ht="24" customHeight="1" thickBot="1" x14ac:dyDescent="0.45">
      <c r="A18" s="169"/>
      <c r="B18" s="1449"/>
      <c r="C18" s="318"/>
      <c r="D18" s="339" t="s">
        <v>563</v>
      </c>
      <c r="E18" s="321"/>
      <c r="F18" s="322" t="s">
        <v>564</v>
      </c>
      <c r="G18" s="321"/>
      <c r="H18" s="340" t="s">
        <v>564</v>
      </c>
      <c r="I18" s="341">
        <f>E18+G18</f>
        <v>0</v>
      </c>
      <c r="J18" s="342" t="s">
        <v>564</v>
      </c>
      <c r="K18" s="319"/>
      <c r="L18" s="169"/>
    </row>
    <row r="19" spans="1:12" ht="24.75" customHeight="1" thickBot="1" x14ac:dyDescent="0.45">
      <c r="A19" s="169"/>
      <c r="B19" s="1449"/>
      <c r="C19" s="318"/>
      <c r="D19" s="330" t="s">
        <v>565</v>
      </c>
      <c r="E19" s="169"/>
      <c r="F19" s="169"/>
      <c r="G19" s="343"/>
      <c r="H19" s="343"/>
      <c r="I19" s="343"/>
      <c r="J19" s="343"/>
      <c r="K19" s="319"/>
      <c r="L19" s="169"/>
    </row>
    <row r="20" spans="1:12" ht="24" customHeight="1" x14ac:dyDescent="0.4">
      <c r="A20" s="169"/>
      <c r="B20" s="1449"/>
      <c r="C20" s="318"/>
      <c r="D20" s="344"/>
      <c r="E20" s="345" t="s">
        <v>566</v>
      </c>
      <c r="F20" s="346"/>
      <c r="G20" s="347"/>
      <c r="H20" s="344"/>
      <c r="I20" s="345" t="s">
        <v>567</v>
      </c>
      <c r="J20" s="346"/>
      <c r="K20" s="319"/>
      <c r="L20" s="169"/>
    </row>
    <row r="21" spans="1:12" ht="24" customHeight="1" x14ac:dyDescent="0.4">
      <c r="A21" s="169"/>
      <c r="B21" s="1449"/>
      <c r="C21" s="318"/>
      <c r="D21" s="348" t="s">
        <v>562</v>
      </c>
      <c r="E21" s="349"/>
      <c r="F21" s="338" t="s">
        <v>496</v>
      </c>
      <c r="G21" s="347"/>
      <c r="H21" s="348" t="s">
        <v>562</v>
      </c>
      <c r="I21" s="349"/>
      <c r="J21" s="338" t="s">
        <v>496</v>
      </c>
      <c r="K21" s="319"/>
      <c r="L21" s="169"/>
    </row>
    <row r="22" spans="1:12" ht="24" customHeight="1" thickBot="1" x14ac:dyDescent="0.45">
      <c r="A22" s="169"/>
      <c r="B22" s="1449"/>
      <c r="C22" s="318"/>
      <c r="D22" s="350" t="s">
        <v>563</v>
      </c>
      <c r="E22" s="351"/>
      <c r="F22" s="342" t="s">
        <v>564</v>
      </c>
      <c r="G22" s="347"/>
      <c r="H22" s="350" t="s">
        <v>563</v>
      </c>
      <c r="I22" s="351"/>
      <c r="J22" s="342" t="s">
        <v>564</v>
      </c>
      <c r="K22" s="319"/>
      <c r="L22" s="169"/>
    </row>
    <row r="23" spans="1:12" ht="29.25" customHeight="1" thickBot="1" x14ac:dyDescent="0.45">
      <c r="A23" s="169"/>
      <c r="B23" s="1449"/>
      <c r="C23" s="318"/>
      <c r="D23" s="330" t="s">
        <v>568</v>
      </c>
      <c r="E23" s="343"/>
      <c r="F23" s="343"/>
      <c r="G23" s="343"/>
      <c r="H23" s="343"/>
      <c r="I23" s="343"/>
      <c r="J23" s="343"/>
      <c r="K23" s="319"/>
      <c r="L23" s="169"/>
    </row>
    <row r="24" spans="1:12" ht="24" customHeight="1" x14ac:dyDescent="0.4">
      <c r="A24" s="169"/>
      <c r="B24" s="1449"/>
      <c r="C24" s="318"/>
      <c r="D24" s="343"/>
      <c r="E24" s="343"/>
      <c r="F24" s="343"/>
      <c r="G24" s="343"/>
      <c r="H24" s="344"/>
      <c r="I24" s="345" t="s">
        <v>569</v>
      </c>
      <c r="J24" s="346"/>
      <c r="K24" s="319"/>
      <c r="L24" s="169"/>
    </row>
    <row r="25" spans="1:12" ht="24" customHeight="1" x14ac:dyDescent="0.4">
      <c r="A25" s="169"/>
      <c r="B25" s="1449"/>
      <c r="C25" s="318"/>
      <c r="D25" s="343"/>
      <c r="E25" s="343"/>
      <c r="F25" s="343"/>
      <c r="G25" s="343"/>
      <c r="H25" s="348" t="s">
        <v>562</v>
      </c>
      <c r="I25" s="174">
        <f>I17+E21+I21</f>
        <v>0</v>
      </c>
      <c r="J25" s="338" t="s">
        <v>496</v>
      </c>
      <c r="K25" s="319"/>
      <c r="L25" s="169"/>
    </row>
    <row r="26" spans="1:12" ht="24" customHeight="1" thickBot="1" x14ac:dyDescent="0.45">
      <c r="A26" s="169"/>
      <c r="B26" s="1449"/>
      <c r="C26" s="318"/>
      <c r="D26" s="352"/>
      <c r="E26" s="347"/>
      <c r="F26" s="352"/>
      <c r="G26" s="347"/>
      <c r="H26" s="350" t="s">
        <v>563</v>
      </c>
      <c r="I26" s="175">
        <f>I18+E22+I22</f>
        <v>0</v>
      </c>
      <c r="J26" s="342" t="s">
        <v>564</v>
      </c>
      <c r="K26" s="319"/>
      <c r="L26" s="169"/>
    </row>
    <row r="27" spans="1:12" ht="15.75" customHeight="1" x14ac:dyDescent="0.4">
      <c r="A27" s="169"/>
      <c r="B27" s="1449"/>
      <c r="C27" s="318"/>
      <c r="D27" s="352"/>
      <c r="E27" s="347"/>
      <c r="F27" s="352"/>
      <c r="G27" s="347"/>
      <c r="H27" s="343"/>
      <c r="I27" s="343"/>
      <c r="J27" s="343"/>
      <c r="K27" s="319"/>
      <c r="L27" s="169"/>
    </row>
    <row r="28" spans="1:12" ht="29.25" customHeight="1" thickBot="1" x14ac:dyDescent="0.45">
      <c r="A28" s="169"/>
      <c r="B28" s="1449"/>
      <c r="C28" s="353"/>
      <c r="D28" s="354" t="s">
        <v>570</v>
      </c>
      <c r="E28" s="355"/>
      <c r="F28" s="355"/>
      <c r="G28" s="355"/>
      <c r="H28" s="355"/>
      <c r="I28" s="355"/>
      <c r="J28" s="355"/>
      <c r="K28" s="356"/>
      <c r="L28" s="169"/>
    </row>
    <row r="29" spans="1:12" ht="29.25" customHeight="1" x14ac:dyDescent="0.4">
      <c r="A29" s="169"/>
      <c r="B29" s="1449"/>
      <c r="C29" s="318"/>
      <c r="D29" s="169"/>
      <c r="E29" s="169"/>
      <c r="F29" s="357"/>
      <c r="G29" s="1459" t="s">
        <v>571</v>
      </c>
      <c r="H29" s="1460"/>
      <c r="I29" s="1461" t="s">
        <v>396</v>
      </c>
      <c r="J29" s="1460"/>
      <c r="K29" s="319"/>
      <c r="L29" s="169"/>
    </row>
    <row r="30" spans="1:12" ht="29.25" customHeight="1" x14ac:dyDescent="0.4">
      <c r="A30" s="169"/>
      <c r="B30" s="1449"/>
      <c r="C30" s="318"/>
      <c r="D30" s="358"/>
      <c r="E30" s="358"/>
      <c r="F30" s="359" t="s">
        <v>562</v>
      </c>
      <c r="G30" s="360"/>
      <c r="H30" s="237" t="s">
        <v>496</v>
      </c>
      <c r="I30" s="337">
        <f>G30</f>
        <v>0</v>
      </c>
      <c r="J30" s="338" t="s">
        <v>496</v>
      </c>
      <c r="K30" s="319"/>
      <c r="L30" s="169"/>
    </row>
    <row r="31" spans="1:12" ht="29.25" customHeight="1" thickBot="1" x14ac:dyDescent="0.45">
      <c r="A31" s="169"/>
      <c r="B31" s="1449"/>
      <c r="C31" s="318"/>
      <c r="D31" s="352"/>
      <c r="E31" s="352"/>
      <c r="F31" s="361" t="s">
        <v>563</v>
      </c>
      <c r="G31" s="362"/>
      <c r="H31" s="363" t="s">
        <v>564</v>
      </c>
      <c r="I31" s="341">
        <f>G31</f>
        <v>0</v>
      </c>
      <c r="J31" s="342" t="s">
        <v>564</v>
      </c>
      <c r="K31" s="319"/>
      <c r="L31" s="169"/>
    </row>
    <row r="32" spans="1:12" ht="29.25" customHeight="1" x14ac:dyDescent="0.4">
      <c r="A32" s="169"/>
      <c r="B32" s="1449"/>
      <c r="C32" s="364"/>
      <c r="D32" s="365"/>
      <c r="E32" s="366" t="s">
        <v>572</v>
      </c>
      <c r="F32" s="367"/>
      <c r="G32" s="367"/>
      <c r="H32" s="367"/>
      <c r="I32" s="367"/>
      <c r="J32" s="367"/>
      <c r="K32" s="368"/>
      <c r="L32" s="169"/>
    </row>
    <row r="33" spans="1:12" ht="29.25" customHeight="1" x14ac:dyDescent="0.4">
      <c r="A33" s="169"/>
      <c r="B33" s="1449"/>
      <c r="C33" s="318"/>
      <c r="D33" s="1462" t="s">
        <v>573</v>
      </c>
      <c r="E33" s="1463"/>
      <c r="F33" s="1463"/>
      <c r="G33" s="1463"/>
      <c r="H33" s="1464"/>
      <c r="I33" s="1465" t="str">
        <f>IF(I26&lt;=I31,"可","不可")</f>
        <v>可</v>
      </c>
      <c r="J33" s="1466"/>
      <c r="K33" s="319"/>
      <c r="L33" s="169"/>
    </row>
    <row r="34" spans="1:12" x14ac:dyDescent="0.4">
      <c r="A34" s="169"/>
      <c r="B34" s="1450"/>
      <c r="C34" s="323"/>
      <c r="D34" s="325"/>
      <c r="E34" s="325"/>
      <c r="F34" s="325"/>
      <c r="G34" s="325"/>
      <c r="H34" s="325"/>
      <c r="I34" s="325"/>
      <c r="J34" s="325"/>
      <c r="K34" s="326"/>
      <c r="L34" s="169"/>
    </row>
    <row r="35" spans="1:12" x14ac:dyDescent="0.4">
      <c r="A35" s="169"/>
      <c r="B35" s="328"/>
      <c r="C35" s="328"/>
      <c r="D35" s="328"/>
      <c r="E35" s="328"/>
      <c r="F35" s="328"/>
      <c r="G35" s="328"/>
      <c r="H35" s="328"/>
      <c r="I35" s="328"/>
      <c r="J35" s="328"/>
      <c r="K35" s="328"/>
      <c r="L35" s="169"/>
    </row>
    <row r="36" spans="1:12" ht="17.25" customHeight="1" x14ac:dyDescent="0.4">
      <c r="A36" s="169"/>
      <c r="B36" s="1455" t="s">
        <v>574</v>
      </c>
      <c r="C36" s="1455"/>
      <c r="D36" s="1455"/>
      <c r="E36" s="1455"/>
      <c r="F36" s="1455"/>
      <c r="G36" s="1455"/>
      <c r="H36" s="1455"/>
      <c r="I36" s="1455"/>
      <c r="J36" s="1455"/>
      <c r="K36" s="1455"/>
      <c r="L36" s="169"/>
    </row>
    <row r="37" spans="1:12" ht="17.25" customHeight="1" x14ac:dyDescent="0.4">
      <c r="A37" s="169"/>
      <c r="B37" s="1455"/>
      <c r="C37" s="1455"/>
      <c r="D37" s="1455"/>
      <c r="E37" s="1455"/>
      <c r="F37" s="1455"/>
      <c r="G37" s="1455"/>
      <c r="H37" s="1455"/>
      <c r="I37" s="1455"/>
      <c r="J37" s="1455"/>
      <c r="K37" s="1455"/>
      <c r="L37" s="169"/>
    </row>
    <row r="38" spans="1:12" ht="17.25" customHeight="1" x14ac:dyDescent="0.4">
      <c r="A38" s="169"/>
      <c r="B38" s="1455"/>
      <c r="C38" s="1455"/>
      <c r="D38" s="1455"/>
      <c r="E38" s="1455"/>
      <c r="F38" s="1455"/>
      <c r="G38" s="1455"/>
      <c r="H38" s="1455"/>
      <c r="I38" s="1455"/>
      <c r="J38" s="1455"/>
      <c r="K38" s="1455"/>
      <c r="L38" s="169"/>
    </row>
    <row r="39" spans="1:12" ht="17.25" customHeight="1" x14ac:dyDescent="0.4">
      <c r="A39" s="169"/>
      <c r="B39" s="1455"/>
      <c r="C39" s="1455"/>
      <c r="D39" s="1455"/>
      <c r="E39" s="1455"/>
      <c r="F39" s="1455"/>
      <c r="G39" s="1455"/>
      <c r="H39" s="1455"/>
      <c r="I39" s="1455"/>
      <c r="J39" s="1455"/>
      <c r="K39" s="1455"/>
      <c r="L39" s="169"/>
    </row>
    <row r="40" spans="1:12" ht="17.25" customHeight="1" x14ac:dyDescent="0.4">
      <c r="A40" s="169"/>
      <c r="B40" s="1455"/>
      <c r="C40" s="1455"/>
      <c r="D40" s="1455"/>
      <c r="E40" s="1455"/>
      <c r="F40" s="1455"/>
      <c r="G40" s="1455"/>
      <c r="H40" s="1455"/>
      <c r="I40" s="1455"/>
      <c r="J40" s="1455"/>
      <c r="K40" s="1455"/>
      <c r="L40" s="169"/>
    </row>
    <row r="41" spans="1:12" ht="17.25" customHeight="1" x14ac:dyDescent="0.4">
      <c r="A41" s="169"/>
      <c r="B41" s="369"/>
      <c r="C41" s="369"/>
      <c r="D41" s="369"/>
      <c r="E41" s="369"/>
      <c r="F41" s="369"/>
      <c r="G41" s="369"/>
      <c r="H41" s="369"/>
      <c r="I41" s="369"/>
      <c r="J41" s="369"/>
      <c r="K41" s="369"/>
      <c r="L41" s="169"/>
    </row>
    <row r="45" spans="1:12" x14ac:dyDescent="0.4">
      <c r="B45" s="370"/>
    </row>
    <row r="46" spans="1:12" x14ac:dyDescent="0.4">
      <c r="B46" s="371"/>
    </row>
    <row r="47" spans="1:12" x14ac:dyDescent="0.4">
      <c r="B47" s="371"/>
    </row>
    <row r="48" spans="1:12" x14ac:dyDescent="0.4">
      <c r="B48" s="371"/>
    </row>
    <row r="49" spans="2:2" x14ac:dyDescent="0.4">
      <c r="B49" s="371"/>
    </row>
    <row r="50" spans="2:2" x14ac:dyDescent="0.4">
      <c r="B50" s="371"/>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pageMargins left="0.7" right="0.7" top="0.75" bottom="0.75" header="0.3" footer="0.3"/>
  <pageSetup paperSize="9" scale="7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28E9-71FB-4462-B350-7ECE081D1311}">
  <sheetPr>
    <pageSetUpPr fitToPage="1"/>
  </sheetPr>
  <dimension ref="B1:DH89"/>
  <sheetViews>
    <sheetView view="pageBreakPreview" zoomScale="80" zoomScaleNormal="100" zoomScaleSheetLayoutView="80" workbookViewId="0">
      <selection activeCell="C1" sqref="C1"/>
    </sheetView>
  </sheetViews>
  <sheetFormatPr defaultColWidth="9" defaultRowHeight="21" customHeight="1" x14ac:dyDescent="0.4"/>
  <cols>
    <col min="1" max="1" width="3.75" style="44" customWidth="1"/>
    <col min="2" max="2" width="3" style="44" customWidth="1"/>
    <col min="3" max="3" width="5.375" style="44" customWidth="1"/>
    <col min="4" max="7" width="3.5" style="45" customWidth="1"/>
    <col min="8" max="64" width="3.5" style="44" customWidth="1"/>
    <col min="65" max="65" width="3.375" style="44" customWidth="1"/>
    <col min="66" max="68" width="3.25" style="44" customWidth="1"/>
    <col min="69" max="76" width="3.375" style="44" customWidth="1"/>
    <col min="77" max="78" width="7.625" style="44" customWidth="1"/>
    <col min="79" max="80" width="2.625" style="44" customWidth="1"/>
    <col min="81" max="16384" width="9" style="44"/>
  </cols>
  <sheetData>
    <row r="1" spans="2:112" ht="21" customHeight="1" x14ac:dyDescent="0.4">
      <c r="C1" s="44" t="s">
        <v>575</v>
      </c>
    </row>
    <row r="2" spans="2:112" ht="21" customHeight="1" x14ac:dyDescent="0.4">
      <c r="B2" s="45"/>
      <c r="C2" s="45"/>
      <c r="G2" s="44"/>
      <c r="W2" s="44" t="s">
        <v>576</v>
      </c>
      <c r="AK2" s="372"/>
      <c r="AO2" s="373"/>
      <c r="AZ2" s="373"/>
      <c r="BA2" s="373"/>
      <c r="BB2" s="373"/>
      <c r="BC2" s="373"/>
      <c r="BD2" s="373"/>
      <c r="BE2" s="373"/>
      <c r="BF2" s="373"/>
      <c r="BG2" s="373"/>
      <c r="BH2" s="373"/>
      <c r="BI2" s="373"/>
      <c r="BJ2" s="373"/>
      <c r="BK2" s="373"/>
      <c r="BL2" s="373"/>
      <c r="BM2" s="373"/>
      <c r="BN2" s="373"/>
      <c r="BO2" s="373"/>
      <c r="BP2" s="373"/>
      <c r="BQ2" s="373"/>
      <c r="BR2" s="373"/>
      <c r="BS2" s="372"/>
      <c r="BT2" s="372"/>
      <c r="BU2" s="372"/>
      <c r="BV2" s="372"/>
      <c r="BW2" s="372"/>
      <c r="BX2" s="372"/>
      <c r="BY2" s="372"/>
      <c r="BZ2" s="372"/>
      <c r="CA2" s="372"/>
      <c r="CB2" s="372"/>
      <c r="CC2" s="372"/>
      <c r="CD2" s="372"/>
      <c r="CE2" s="372"/>
    </row>
    <row r="3" spans="2:112" ht="21" customHeight="1" x14ac:dyDescent="0.4">
      <c r="B3" s="45"/>
      <c r="C3" s="45"/>
      <c r="G3" s="44"/>
      <c r="Y3" s="44">
        <v>-1</v>
      </c>
      <c r="AO3" s="1473" t="s">
        <v>577</v>
      </c>
      <c r="AP3" s="1473"/>
      <c r="AQ3" s="1473"/>
      <c r="AR3" s="1473"/>
      <c r="AS3" s="1473"/>
      <c r="AT3" s="1473"/>
      <c r="AU3" s="1473"/>
      <c r="AV3" s="1473"/>
      <c r="AW3" s="1474"/>
      <c r="AX3" s="1475"/>
      <c r="AY3" s="1475"/>
      <c r="AZ3" s="1475"/>
      <c r="BA3" s="1475"/>
      <c r="BB3" s="1475"/>
      <c r="BC3" s="1475"/>
      <c r="BD3" s="1475"/>
      <c r="BE3" s="1475"/>
      <c r="BF3" s="1475"/>
      <c r="BG3" s="1475"/>
      <c r="BH3" s="1475"/>
      <c r="BI3" s="1475"/>
      <c r="BJ3" s="1475"/>
      <c r="BK3" s="1475"/>
      <c r="BL3" s="1475"/>
      <c r="BM3" s="1475"/>
      <c r="BN3" s="1475"/>
      <c r="BO3" s="1475"/>
      <c r="BP3" s="1475"/>
      <c r="BQ3" s="1475"/>
      <c r="BR3" s="1476"/>
      <c r="BS3" s="374"/>
      <c r="BT3" s="374"/>
      <c r="BU3" s="374"/>
      <c r="BV3" s="374"/>
      <c r="BW3" s="374"/>
      <c r="BX3" s="374"/>
      <c r="BY3" s="374"/>
      <c r="CA3" s="374"/>
      <c r="CB3" s="374"/>
      <c r="CC3" s="374"/>
      <c r="CD3" s="374"/>
      <c r="CE3" s="374"/>
    </row>
    <row r="4" spans="2:112" ht="21" customHeight="1" x14ac:dyDescent="0.4">
      <c r="B4" s="45"/>
      <c r="C4" s="45"/>
      <c r="G4" s="44"/>
      <c r="AO4" s="1473" t="s">
        <v>578</v>
      </c>
      <c r="AP4" s="1473"/>
      <c r="AQ4" s="1473"/>
      <c r="AR4" s="1473"/>
      <c r="AS4" s="1473"/>
      <c r="AT4" s="1473"/>
      <c r="AU4" s="1473"/>
      <c r="AV4" s="1473"/>
      <c r="AW4" s="1477"/>
      <c r="AX4" s="1477"/>
      <c r="AY4" s="1477"/>
      <c r="AZ4" s="1477"/>
      <c r="BA4" s="1477"/>
      <c r="BB4" s="1477"/>
      <c r="BC4" s="1477"/>
      <c r="BD4" s="1477"/>
      <c r="BE4" s="1477"/>
      <c r="BF4" s="1477"/>
      <c r="BG4" s="1477"/>
      <c r="BH4" s="1477"/>
      <c r="BI4" s="1477"/>
      <c r="BJ4" s="1477"/>
      <c r="BK4" s="1478" t="s">
        <v>579</v>
      </c>
      <c r="BL4" s="1479"/>
      <c r="BM4" s="1479"/>
      <c r="BN4" s="1480"/>
      <c r="BO4" s="1481"/>
      <c r="BP4" s="1482"/>
      <c r="BQ4" s="1482"/>
      <c r="BR4" s="1483"/>
      <c r="BS4" s="374"/>
      <c r="BT4" s="374"/>
      <c r="BU4" s="374"/>
      <c r="BV4" s="374"/>
      <c r="BW4" s="374"/>
      <c r="BX4" s="374"/>
      <c r="BY4" s="374"/>
      <c r="CA4" s="374"/>
      <c r="CB4" s="374"/>
      <c r="CC4" s="374"/>
      <c r="CD4" s="374"/>
      <c r="CE4" s="374"/>
    </row>
    <row r="5" spans="2:112" ht="21" customHeight="1" x14ac:dyDescent="0.4">
      <c r="B5" s="45"/>
      <c r="C5" s="375"/>
      <c r="D5" s="1472" t="s">
        <v>580</v>
      </c>
      <c r="E5" s="1472"/>
      <c r="F5" s="1472"/>
      <c r="G5" s="1472"/>
      <c r="H5" s="1472"/>
      <c r="I5" s="1472"/>
      <c r="J5" s="1472"/>
      <c r="K5" s="376"/>
      <c r="L5" s="376"/>
      <c r="M5" s="377"/>
      <c r="N5" s="377"/>
      <c r="O5" s="377"/>
      <c r="P5" s="377"/>
      <c r="Q5" s="377"/>
      <c r="R5" s="377"/>
      <c r="S5" s="377"/>
      <c r="T5" s="377"/>
      <c r="U5" s="378"/>
      <c r="V5" s="379"/>
      <c r="W5" s="380"/>
      <c r="X5" s="381"/>
      <c r="Y5" s="381"/>
      <c r="Z5" s="382" t="s">
        <v>581</v>
      </c>
      <c r="AA5" s="383"/>
      <c r="CA5" s="1039"/>
      <c r="CB5" s="1039"/>
      <c r="CC5" s="1039"/>
      <c r="CD5" s="1039"/>
      <c r="CE5" s="1039"/>
      <c r="CF5" s="1039"/>
      <c r="CG5" s="1039"/>
      <c r="CH5" s="1467"/>
      <c r="CI5" s="1467"/>
      <c r="CJ5" s="1467"/>
      <c r="CK5" s="1467"/>
      <c r="CL5" s="1039"/>
      <c r="CM5" s="1039"/>
      <c r="CN5" s="1039"/>
      <c r="CO5" s="1039"/>
      <c r="CP5" s="1039"/>
      <c r="CQ5" s="1039"/>
      <c r="CR5" s="1039"/>
      <c r="CS5" s="1039"/>
      <c r="CT5" s="1039"/>
      <c r="CU5" s="1039"/>
      <c r="CV5" s="1039"/>
      <c r="CW5" s="1039"/>
      <c r="CX5" s="1039"/>
      <c r="CY5" s="1039"/>
      <c r="CZ5" s="1039"/>
      <c r="DA5" s="1039"/>
      <c r="DB5" s="1039"/>
      <c r="DC5" s="1039"/>
      <c r="DD5" s="1039"/>
      <c r="DE5" s="1039"/>
      <c r="DF5" s="1039"/>
      <c r="DG5" s="1039"/>
      <c r="DH5" s="1039"/>
    </row>
    <row r="6" spans="2:112" ht="27.75" customHeight="1" x14ac:dyDescent="0.4">
      <c r="B6" s="45"/>
      <c r="C6" s="375"/>
      <c r="D6" s="1486"/>
      <c r="E6" s="1486"/>
      <c r="F6" s="1486"/>
      <c r="G6" s="1468" t="s">
        <v>582</v>
      </c>
      <c r="H6" s="1468"/>
      <c r="I6" s="1468"/>
      <c r="J6" s="1468"/>
      <c r="K6" s="1468"/>
      <c r="L6" s="1468"/>
      <c r="M6" s="1468"/>
      <c r="N6" s="1468"/>
      <c r="O6" s="1468"/>
      <c r="P6" s="1468"/>
      <c r="Q6" s="1468"/>
      <c r="R6" s="1468"/>
      <c r="S6" s="1468"/>
      <c r="T6" s="1469"/>
      <c r="U6" s="378"/>
      <c r="V6" s="378"/>
      <c r="W6" s="380"/>
      <c r="X6" s="381"/>
      <c r="Y6" s="381"/>
      <c r="Z6" s="1470"/>
      <c r="AA6" s="1468"/>
      <c r="AB6" s="1468"/>
      <c r="AC6" s="1468"/>
      <c r="AD6" s="1468"/>
      <c r="AE6" s="1468"/>
      <c r="AF6" s="1469"/>
      <c r="AG6" s="1011" t="s">
        <v>583</v>
      </c>
      <c r="AH6" s="1471"/>
      <c r="AI6" s="1471"/>
      <c r="AJ6" s="1012"/>
      <c r="AK6" s="1470" t="s">
        <v>584</v>
      </c>
      <c r="AL6" s="1468"/>
      <c r="AM6" s="1468"/>
      <c r="AN6" s="1469"/>
      <c r="AO6" s="1470" t="s">
        <v>585</v>
      </c>
      <c r="AP6" s="1468"/>
      <c r="AQ6" s="1468"/>
      <c r="AR6" s="1469"/>
      <c r="AS6" s="1470" t="s">
        <v>586</v>
      </c>
      <c r="AT6" s="1468"/>
      <c r="AU6" s="1468"/>
      <c r="AV6" s="1469"/>
      <c r="AW6" s="1470" t="s">
        <v>587</v>
      </c>
      <c r="AX6" s="1468"/>
      <c r="AY6" s="1468"/>
      <c r="AZ6" s="1469"/>
      <c r="BA6" s="1470" t="s">
        <v>588</v>
      </c>
      <c r="BB6" s="1468"/>
      <c r="BC6" s="1468"/>
      <c r="BD6" s="1469"/>
      <c r="BE6" s="1470" t="s">
        <v>589</v>
      </c>
      <c r="BF6" s="1468"/>
      <c r="BG6" s="1469"/>
      <c r="BK6" s="60"/>
      <c r="BL6" s="60"/>
      <c r="BM6" s="60"/>
      <c r="BN6" s="60"/>
      <c r="BO6" s="384"/>
      <c r="BP6" s="385"/>
      <c r="BQ6" s="386"/>
      <c r="BR6" s="386"/>
      <c r="BS6" s="386"/>
      <c r="CA6" s="1467"/>
      <c r="CB6" s="1467"/>
      <c r="CC6" s="1467"/>
      <c r="CD6" s="1467"/>
      <c r="CE6" s="1467"/>
      <c r="CF6" s="1467"/>
      <c r="CG6" s="1467"/>
      <c r="CH6" s="1484"/>
      <c r="CI6" s="1484"/>
      <c r="CJ6" s="1484"/>
      <c r="CK6" s="1484"/>
      <c r="CL6" s="1484"/>
      <c r="CM6" s="1484"/>
      <c r="CN6" s="1484"/>
      <c r="CO6" s="1484"/>
      <c r="CP6" s="1484"/>
      <c r="CQ6" s="1484"/>
      <c r="CR6" s="1484"/>
      <c r="CS6" s="1484"/>
      <c r="CT6" s="1484"/>
      <c r="CU6" s="1484"/>
      <c r="CV6" s="1484"/>
      <c r="CW6" s="1484"/>
      <c r="CX6" s="1484"/>
      <c r="CY6" s="1484"/>
      <c r="CZ6" s="1484"/>
      <c r="DA6" s="1484"/>
      <c r="DB6" s="1484"/>
      <c r="DC6" s="1484"/>
      <c r="DD6" s="1484"/>
      <c r="DE6" s="1484"/>
      <c r="DF6" s="1485"/>
      <c r="DG6" s="1485"/>
      <c r="DH6" s="1485"/>
    </row>
    <row r="7" spans="2:112" ht="21" customHeight="1" x14ac:dyDescent="0.4">
      <c r="B7" s="45"/>
      <c r="C7" s="375"/>
      <c r="D7" s="1486"/>
      <c r="E7" s="1486"/>
      <c r="F7" s="1486"/>
      <c r="G7" s="1468" t="s">
        <v>590</v>
      </c>
      <c r="H7" s="1468"/>
      <c r="I7" s="1468"/>
      <c r="J7" s="1468"/>
      <c r="K7" s="1468"/>
      <c r="L7" s="1468"/>
      <c r="M7" s="1468"/>
      <c r="N7" s="1468"/>
      <c r="O7" s="1468"/>
      <c r="P7" s="1468"/>
      <c r="Q7" s="1468"/>
      <c r="R7" s="1468"/>
      <c r="S7" s="1468"/>
      <c r="T7" s="1469"/>
      <c r="U7" s="378"/>
      <c r="V7" s="378"/>
      <c r="W7" s="380"/>
      <c r="X7" s="381"/>
      <c r="Y7" s="381"/>
      <c r="Z7" s="1487" t="s">
        <v>591</v>
      </c>
      <c r="AA7" s="1488"/>
      <c r="AB7" s="1488"/>
      <c r="AC7" s="1488"/>
      <c r="AD7" s="1488"/>
      <c r="AE7" s="1488"/>
      <c r="AF7" s="1489"/>
      <c r="AG7" s="1490"/>
      <c r="AH7" s="1491"/>
      <c r="AI7" s="1491"/>
      <c r="AJ7" s="1492"/>
      <c r="AK7" s="1490"/>
      <c r="AL7" s="1491"/>
      <c r="AM7" s="1491"/>
      <c r="AN7" s="1492"/>
      <c r="AO7" s="1490"/>
      <c r="AP7" s="1491"/>
      <c r="AQ7" s="1491"/>
      <c r="AR7" s="1492"/>
      <c r="AS7" s="1490"/>
      <c r="AT7" s="1491"/>
      <c r="AU7" s="1491"/>
      <c r="AV7" s="1492"/>
      <c r="AW7" s="1490"/>
      <c r="AX7" s="1491"/>
      <c r="AY7" s="1491"/>
      <c r="AZ7" s="1492"/>
      <c r="BA7" s="1490"/>
      <c r="BB7" s="1491"/>
      <c r="BC7" s="1491"/>
      <c r="BD7" s="1492"/>
      <c r="BE7" s="1494">
        <f>SUM(AG7:BD7)</f>
        <v>0</v>
      </c>
      <c r="BF7" s="1495"/>
      <c r="BG7" s="1496"/>
      <c r="BL7" s="387"/>
      <c r="BM7" s="387"/>
      <c r="BN7" s="387"/>
      <c r="BW7" s="388"/>
      <c r="CC7" s="387"/>
      <c r="CD7" s="387"/>
      <c r="CE7" s="387"/>
      <c r="CL7" s="1493"/>
      <c r="CM7" s="1493"/>
      <c r="CN7" s="1493"/>
      <c r="CO7" s="1493"/>
      <c r="CP7" s="1493"/>
      <c r="CQ7" s="1493"/>
      <c r="CR7" s="1493"/>
      <c r="CS7" s="1493"/>
      <c r="CT7" s="1484"/>
      <c r="CU7" s="1484"/>
      <c r="CV7" s="1484"/>
      <c r="CW7" s="1484"/>
      <c r="CX7" s="1484"/>
      <c r="CY7" s="1484"/>
      <c r="CZ7" s="1484"/>
      <c r="DA7" s="1484"/>
      <c r="DB7" s="1484"/>
      <c r="DC7" s="1484"/>
      <c r="DD7" s="1484"/>
      <c r="DE7" s="1484"/>
      <c r="DF7" s="1485"/>
      <c r="DG7" s="1485"/>
      <c r="DH7" s="1485"/>
    </row>
    <row r="8" spans="2:112" ht="21" customHeight="1" x14ac:dyDescent="0.4">
      <c r="B8" s="45"/>
      <c r="C8" s="375"/>
      <c r="D8" s="1486"/>
      <c r="E8" s="1486"/>
      <c r="F8" s="1486"/>
      <c r="G8" s="1468" t="s">
        <v>592</v>
      </c>
      <c r="H8" s="1468"/>
      <c r="I8" s="1468"/>
      <c r="J8" s="1468"/>
      <c r="K8" s="1468"/>
      <c r="L8" s="1468"/>
      <c r="M8" s="1468"/>
      <c r="N8" s="1468"/>
      <c r="O8" s="1468"/>
      <c r="P8" s="1468"/>
      <c r="Q8" s="1468"/>
      <c r="R8" s="1468"/>
      <c r="S8" s="1468"/>
      <c r="T8" s="1469"/>
      <c r="U8" s="389"/>
      <c r="V8" s="378"/>
      <c r="W8" s="380"/>
      <c r="X8" s="381"/>
      <c r="Y8" s="381"/>
      <c r="Z8" s="390" t="s">
        <v>76</v>
      </c>
      <c r="AA8" s="1011" t="s">
        <v>593</v>
      </c>
      <c r="AB8" s="1471"/>
      <c r="AC8" s="1471"/>
      <c r="AD8" s="1471"/>
      <c r="AE8" s="1471"/>
      <c r="AF8" s="1012"/>
      <c r="AG8" s="1497"/>
      <c r="AH8" s="1498"/>
      <c r="AI8" s="1498"/>
      <c r="AJ8" s="1499"/>
      <c r="AK8" s="1497"/>
      <c r="AL8" s="1498"/>
      <c r="AM8" s="1498"/>
      <c r="AN8" s="1499"/>
      <c r="AO8" s="1497"/>
      <c r="AP8" s="1498"/>
      <c r="AQ8" s="1498"/>
      <c r="AR8" s="1499"/>
      <c r="AS8" s="1490"/>
      <c r="AT8" s="1491"/>
      <c r="AU8" s="1491"/>
      <c r="AV8" s="1492"/>
      <c r="AW8" s="1490"/>
      <c r="AX8" s="1491"/>
      <c r="AY8" s="1491"/>
      <c r="AZ8" s="1492"/>
      <c r="BA8" s="1490"/>
      <c r="BB8" s="1491"/>
      <c r="BC8" s="1491"/>
      <c r="BD8" s="1492"/>
      <c r="BE8" s="1494">
        <f>SUM(AG8:BD8)</f>
        <v>0</v>
      </c>
      <c r="BF8" s="1495"/>
      <c r="BG8" s="1496"/>
      <c r="CB8" s="1039"/>
      <c r="CC8" s="1039"/>
      <c r="CD8" s="1039"/>
      <c r="CE8" s="1039"/>
      <c r="CF8" s="1039"/>
      <c r="CG8" s="1039"/>
      <c r="CH8" s="1039"/>
      <c r="CI8" s="1501"/>
      <c r="CJ8" s="1501"/>
      <c r="CK8" s="1501"/>
      <c r="CL8" s="1484"/>
      <c r="CM8" s="1484"/>
      <c r="CN8" s="1484"/>
      <c r="CO8" s="1484"/>
      <c r="CP8" s="1484"/>
      <c r="CQ8" s="1484"/>
      <c r="CR8" s="1484"/>
      <c r="CS8" s="1484"/>
      <c r="CT8" s="1484"/>
      <c r="CU8" s="1484"/>
      <c r="CV8" s="1484"/>
      <c r="CW8" s="1484"/>
      <c r="CX8" s="1484"/>
      <c r="CY8" s="1484"/>
      <c r="CZ8" s="1484"/>
      <c r="DA8" s="1484"/>
      <c r="DB8" s="1484"/>
      <c r="DC8" s="1484"/>
      <c r="DD8" s="1484"/>
      <c r="DE8" s="1484"/>
      <c r="DF8" s="1485"/>
      <c r="DG8" s="1485"/>
      <c r="DH8" s="1485"/>
    </row>
    <row r="9" spans="2:112" ht="21" customHeight="1" x14ac:dyDescent="0.4">
      <c r="B9" s="381"/>
      <c r="C9" s="391"/>
      <c r="D9" s="377"/>
      <c r="E9" s="377"/>
      <c r="F9" s="377"/>
      <c r="G9" s="377"/>
      <c r="H9" s="377"/>
      <c r="I9" s="377"/>
      <c r="J9" s="377"/>
      <c r="K9" s="377"/>
      <c r="L9" s="392" t="str">
        <f>IF(COUNTIF(D6:F8,"○")&gt;1,"いずれか１つを選択してください。","")</f>
        <v/>
      </c>
      <c r="M9" s="377"/>
      <c r="N9" s="377"/>
      <c r="O9" s="377"/>
      <c r="P9" s="377"/>
      <c r="Q9" s="377"/>
      <c r="R9" s="377"/>
      <c r="S9" s="377"/>
      <c r="T9" s="377"/>
      <c r="U9" s="393"/>
      <c r="V9" s="393"/>
      <c r="W9" s="380"/>
      <c r="X9" s="381"/>
      <c r="Y9" s="381"/>
      <c r="Z9" s="1011" t="s">
        <v>594</v>
      </c>
      <c r="AA9" s="1471"/>
      <c r="AB9" s="1471"/>
      <c r="AC9" s="1471"/>
      <c r="AD9" s="1471"/>
      <c r="AE9" s="1471"/>
      <c r="AF9" s="1012"/>
      <c r="AG9" s="1490"/>
      <c r="AH9" s="1491"/>
      <c r="AI9" s="1491"/>
      <c r="AJ9" s="1492"/>
      <c r="AK9" s="1490"/>
      <c r="AL9" s="1491"/>
      <c r="AM9" s="1491"/>
      <c r="AN9" s="1492"/>
      <c r="AO9" s="1490"/>
      <c r="AP9" s="1491"/>
      <c r="AQ9" s="1491"/>
      <c r="AR9" s="1492"/>
      <c r="AS9" s="1490"/>
      <c r="AT9" s="1491"/>
      <c r="AU9" s="1491"/>
      <c r="AV9" s="1492"/>
      <c r="AW9" s="1490"/>
      <c r="AX9" s="1491"/>
      <c r="AY9" s="1491"/>
      <c r="AZ9" s="1492"/>
      <c r="BA9" s="1490"/>
      <c r="BB9" s="1491"/>
      <c r="BC9" s="1491"/>
      <c r="BD9" s="1492"/>
      <c r="BE9" s="1494">
        <f>SUM(AG9:BD9)</f>
        <v>0</v>
      </c>
      <c r="BF9" s="1495"/>
      <c r="BG9" s="1496"/>
      <c r="BU9" s="388"/>
      <c r="BW9" s="1500"/>
      <c r="BX9" s="1500"/>
      <c r="BY9" s="1500"/>
      <c r="BZ9" s="1500"/>
      <c r="CA9" s="1500"/>
      <c r="CB9" s="1504"/>
      <c r="CC9" s="1504"/>
      <c r="CD9" s="1504"/>
      <c r="CE9" s="1504"/>
      <c r="CF9" s="1504"/>
      <c r="CG9" s="1504"/>
      <c r="CH9" s="1504"/>
      <c r="CI9" s="1501"/>
      <c r="CJ9" s="1501"/>
      <c r="CK9" s="1501"/>
      <c r="CL9" s="1485"/>
      <c r="CM9" s="1485"/>
      <c r="CN9" s="1485"/>
      <c r="CO9" s="1485"/>
      <c r="CP9" s="1485"/>
      <c r="CQ9" s="1485"/>
      <c r="CR9" s="1485"/>
      <c r="CS9" s="1485"/>
      <c r="CT9" s="1485"/>
      <c r="CU9" s="1485"/>
      <c r="CV9" s="1485"/>
      <c r="CW9" s="1485"/>
      <c r="CX9" s="1485"/>
      <c r="CY9" s="1485"/>
      <c r="CZ9" s="1485"/>
      <c r="DA9" s="1485"/>
      <c r="DB9" s="1485"/>
      <c r="DC9" s="1485"/>
      <c r="DD9" s="1485"/>
      <c r="DE9" s="1485"/>
      <c r="DF9" s="1485"/>
      <c r="DG9" s="1485"/>
      <c r="DH9" s="1485"/>
    </row>
    <row r="10" spans="2:112" ht="21" customHeight="1" x14ac:dyDescent="0.4">
      <c r="B10" s="381"/>
      <c r="C10" s="391"/>
      <c r="D10" s="377"/>
      <c r="E10" s="393"/>
      <c r="F10" s="378"/>
      <c r="G10" s="378"/>
      <c r="H10" s="378"/>
      <c r="I10" s="378"/>
      <c r="J10" s="378"/>
      <c r="K10" s="378"/>
      <c r="L10" s="378"/>
      <c r="M10" s="378"/>
      <c r="N10" s="378"/>
      <c r="O10" s="378"/>
      <c r="P10" s="378"/>
      <c r="Q10" s="378"/>
      <c r="R10" s="378"/>
      <c r="S10" s="378"/>
      <c r="T10" s="378"/>
      <c r="U10" s="378"/>
      <c r="V10" s="393"/>
      <c r="W10" s="380"/>
      <c r="X10" s="381"/>
      <c r="Y10" s="381"/>
      <c r="Z10" s="1011" t="s">
        <v>589</v>
      </c>
      <c r="AA10" s="1471"/>
      <c r="AB10" s="1471"/>
      <c r="AC10" s="1471"/>
      <c r="AD10" s="1471"/>
      <c r="AE10" s="1471"/>
      <c r="AF10" s="1012"/>
      <c r="AG10" s="1494">
        <f>AG7+AG9</f>
        <v>0</v>
      </c>
      <c r="AH10" s="1495"/>
      <c r="AI10" s="1495"/>
      <c r="AJ10" s="1496"/>
      <c r="AK10" s="1494">
        <f t="shared" ref="AK10" si="0">AK7+AK9</f>
        <v>0</v>
      </c>
      <c r="AL10" s="1495"/>
      <c r="AM10" s="1495"/>
      <c r="AN10" s="1496"/>
      <c r="AO10" s="1494">
        <f t="shared" ref="AO10" si="1">AO7+AO9</f>
        <v>0</v>
      </c>
      <c r="AP10" s="1495"/>
      <c r="AQ10" s="1495"/>
      <c r="AR10" s="1496"/>
      <c r="AS10" s="1494">
        <f>AS7+AS9</f>
        <v>0</v>
      </c>
      <c r="AT10" s="1495"/>
      <c r="AU10" s="1495"/>
      <c r="AV10" s="1496"/>
      <c r="AW10" s="1494">
        <f t="shared" ref="AW10" si="2">AW7+AW9</f>
        <v>0</v>
      </c>
      <c r="AX10" s="1495"/>
      <c r="AY10" s="1495"/>
      <c r="AZ10" s="1496"/>
      <c r="BA10" s="1494">
        <f t="shared" ref="BA10" si="3">BA7+BA9</f>
        <v>0</v>
      </c>
      <c r="BB10" s="1495"/>
      <c r="BC10" s="1495"/>
      <c r="BD10" s="1496"/>
      <c r="BE10" s="1494">
        <f>BE7+BE9</f>
        <v>0</v>
      </c>
      <c r="BF10" s="1495"/>
      <c r="BG10" s="1496"/>
      <c r="BW10" s="1039"/>
      <c r="BX10" s="1039"/>
      <c r="BY10" s="1039"/>
      <c r="BZ10" s="1039"/>
      <c r="CA10" s="1039"/>
      <c r="CB10" s="1502"/>
      <c r="CC10" s="1502"/>
      <c r="CD10" s="1502"/>
      <c r="CE10" s="1502"/>
      <c r="CF10" s="1503"/>
      <c r="CG10" s="1503"/>
      <c r="CH10" s="1503"/>
      <c r="CI10" s="1503"/>
      <c r="CJ10" s="1503"/>
      <c r="CK10" s="1503"/>
    </row>
    <row r="11" spans="2:112" ht="21" customHeight="1" x14ac:dyDescent="0.4">
      <c r="B11" s="381"/>
      <c r="C11" s="391"/>
      <c r="D11" s="377"/>
      <c r="E11" s="393"/>
      <c r="F11" s="378"/>
      <c r="G11" s="378"/>
      <c r="H11" s="378"/>
      <c r="I11" s="378"/>
      <c r="J11" s="378"/>
      <c r="K11" s="378"/>
      <c r="L11" s="378"/>
      <c r="M11" s="378"/>
      <c r="N11" s="378"/>
      <c r="O11" s="378"/>
      <c r="P11" s="378"/>
      <c r="Q11" s="378"/>
      <c r="R11" s="378"/>
      <c r="S11" s="378"/>
      <c r="T11" s="378"/>
      <c r="U11" s="378"/>
      <c r="V11" s="393"/>
      <c r="W11" s="394"/>
      <c r="X11" s="381"/>
      <c r="Y11" s="381"/>
      <c r="Z11" s="381"/>
      <c r="AA11" s="381"/>
      <c r="BG11" s="395" t="str">
        <f>IF(AND(BE10&lt;&gt;BO4,D13="○"),"「事業者名簿」の定員数と想定される利用者数が一致しません。","")</f>
        <v/>
      </c>
      <c r="BK11" s="60"/>
      <c r="BL11" s="60"/>
      <c r="BM11" s="60"/>
      <c r="BN11" s="60"/>
      <c r="BO11" s="384"/>
      <c r="BP11" s="385"/>
      <c r="BQ11" s="386"/>
      <c r="BR11" s="386"/>
      <c r="BS11" s="386"/>
      <c r="BW11" s="1039"/>
      <c r="BX11" s="1039"/>
      <c r="BY11" s="1039"/>
      <c r="BZ11" s="1039"/>
      <c r="CA11" s="1039"/>
      <c r="CB11" s="1502"/>
      <c r="CC11" s="1502"/>
      <c r="CD11" s="1502"/>
      <c r="CE11" s="1502"/>
      <c r="CF11" s="1503"/>
      <c r="CG11" s="1503"/>
      <c r="CH11" s="1503"/>
      <c r="CI11" s="1503"/>
      <c r="CJ11" s="1503"/>
      <c r="CK11" s="1503"/>
    </row>
    <row r="12" spans="2:112" ht="21" customHeight="1" x14ac:dyDescent="0.4">
      <c r="B12" s="381"/>
      <c r="C12" s="391"/>
      <c r="D12" s="396" t="s">
        <v>595</v>
      </c>
      <c r="E12" s="397"/>
      <c r="F12" s="397"/>
      <c r="G12" s="397"/>
      <c r="H12" s="397"/>
      <c r="I12" s="397"/>
      <c r="J12" s="378"/>
      <c r="K12" s="378"/>
      <c r="L12" s="378"/>
      <c r="M12" s="378"/>
      <c r="N12" s="378"/>
      <c r="O12" s="378"/>
      <c r="P12" s="378"/>
      <c r="Q12" s="378"/>
      <c r="R12" s="378"/>
      <c r="S12" s="378"/>
      <c r="T12" s="378"/>
      <c r="U12" s="378"/>
      <c r="V12" s="393"/>
      <c r="W12" s="398"/>
      <c r="Z12" s="388" t="s">
        <v>596</v>
      </c>
      <c r="AP12" s="388" t="s">
        <v>597</v>
      </c>
      <c r="AQ12" s="388"/>
      <c r="AW12" s="387"/>
      <c r="AX12" s="387"/>
      <c r="AY12" s="387"/>
      <c r="BG12" s="399"/>
      <c r="BH12" s="388" t="s">
        <v>598</v>
      </c>
      <c r="BN12" s="387"/>
      <c r="BO12" s="387"/>
      <c r="BP12" s="387"/>
      <c r="BW12" s="381"/>
      <c r="BX12" s="381"/>
      <c r="BY12" s="381"/>
      <c r="BZ12" s="381"/>
      <c r="CA12" s="381"/>
      <c r="CB12" s="1502"/>
      <c r="CC12" s="1502"/>
      <c r="CD12" s="1502"/>
      <c r="CE12" s="1502"/>
      <c r="CF12" s="1503"/>
      <c r="CG12" s="1503"/>
      <c r="CH12" s="1503"/>
      <c r="CI12" s="1503"/>
      <c r="CJ12" s="1503"/>
      <c r="CK12" s="1503"/>
    </row>
    <row r="13" spans="2:112" ht="21" customHeight="1" x14ac:dyDescent="0.4">
      <c r="B13" s="381"/>
      <c r="C13" s="391"/>
      <c r="D13" s="1505"/>
      <c r="E13" s="1506"/>
      <c r="F13" s="1013" t="s">
        <v>599</v>
      </c>
      <c r="G13" s="1014"/>
      <c r="H13" s="1014"/>
      <c r="I13" s="1014"/>
      <c r="J13" s="1014"/>
      <c r="K13" s="1014"/>
      <c r="L13" s="1014"/>
      <c r="M13" s="1014"/>
      <c r="N13" s="1014"/>
      <c r="O13" s="1014"/>
      <c r="P13" s="1014"/>
      <c r="Q13" s="1014"/>
      <c r="R13" s="1014"/>
      <c r="S13" s="1014"/>
      <c r="T13" s="1014"/>
      <c r="U13" s="1014"/>
      <c r="V13" s="1507"/>
      <c r="W13" s="394"/>
      <c r="AE13" s="1470" t="s">
        <v>600</v>
      </c>
      <c r="AF13" s="1468"/>
      <c r="AG13" s="1468"/>
      <c r="AH13" s="1468"/>
      <c r="AI13" s="1468"/>
      <c r="AJ13" s="1468"/>
      <c r="AK13" s="1469"/>
      <c r="AL13" s="1508" t="s">
        <v>601</v>
      </c>
      <c r="AM13" s="1509"/>
      <c r="AN13" s="1510"/>
      <c r="AV13" s="1470" t="s">
        <v>600</v>
      </c>
      <c r="AW13" s="1468"/>
      <c r="AX13" s="1468"/>
      <c r="AY13" s="1468"/>
      <c r="AZ13" s="1468"/>
      <c r="BA13" s="1468"/>
      <c r="BB13" s="1469"/>
      <c r="BC13" s="1508" t="s">
        <v>601</v>
      </c>
      <c r="BD13" s="1509"/>
      <c r="BE13" s="1510"/>
      <c r="BF13" s="400"/>
      <c r="BG13" s="399"/>
      <c r="BM13" s="1470" t="s">
        <v>602</v>
      </c>
      <c r="BN13" s="1468"/>
      <c r="BO13" s="1468"/>
      <c r="BP13" s="1468"/>
      <c r="BQ13" s="1468"/>
      <c r="BR13" s="1468"/>
      <c r="BS13" s="1469"/>
      <c r="BW13" s="1514"/>
      <c r="BX13" s="1514"/>
      <c r="BY13" s="1514"/>
      <c r="BZ13" s="1514"/>
      <c r="CA13" s="1514"/>
      <c r="CB13" s="1515"/>
      <c r="CC13" s="1515"/>
      <c r="CD13" s="1515"/>
      <c r="CE13" s="1515"/>
      <c r="CF13" s="1516"/>
      <c r="CG13" s="1516"/>
      <c r="CH13" s="1516"/>
      <c r="CI13" s="1514"/>
      <c r="CJ13" s="1514"/>
      <c r="CK13" s="1514"/>
    </row>
    <row r="14" spans="2:112" ht="26.25" customHeight="1" x14ac:dyDescent="0.4">
      <c r="B14" s="381"/>
      <c r="C14" s="391"/>
      <c r="D14" s="1505"/>
      <c r="E14" s="1517"/>
      <c r="F14" s="1013" t="s">
        <v>603</v>
      </c>
      <c r="G14" s="1014"/>
      <c r="H14" s="1014"/>
      <c r="I14" s="1014"/>
      <c r="J14" s="1014"/>
      <c r="K14" s="1014"/>
      <c r="L14" s="1014"/>
      <c r="M14" s="1014"/>
      <c r="N14" s="1014"/>
      <c r="O14" s="1014"/>
      <c r="P14" s="1014"/>
      <c r="Q14" s="1014"/>
      <c r="R14" s="1014"/>
      <c r="S14" s="1014"/>
      <c r="T14" s="1014"/>
      <c r="U14" s="1014"/>
      <c r="V14" s="1507"/>
      <c r="W14" s="401"/>
      <c r="AE14" s="1518" t="s">
        <v>604</v>
      </c>
      <c r="AF14" s="1519"/>
      <c r="AG14" s="1519"/>
      <c r="AH14" s="1520"/>
      <c r="AI14" s="1518" t="s">
        <v>605</v>
      </c>
      <c r="AJ14" s="1519"/>
      <c r="AK14" s="1520"/>
      <c r="AL14" s="1511"/>
      <c r="AM14" s="1512"/>
      <c r="AN14" s="1513"/>
      <c r="AQ14" s="1013"/>
      <c r="AR14" s="1014"/>
      <c r="AS14" s="1014"/>
      <c r="AT14" s="1014"/>
      <c r="AU14" s="1507"/>
      <c r="AV14" s="1518" t="s">
        <v>604</v>
      </c>
      <c r="AW14" s="1519"/>
      <c r="AX14" s="1519"/>
      <c r="AY14" s="1520"/>
      <c r="AZ14" s="1518" t="s">
        <v>605</v>
      </c>
      <c r="BA14" s="1519"/>
      <c r="BB14" s="1520"/>
      <c r="BC14" s="1511"/>
      <c r="BD14" s="1512"/>
      <c r="BE14" s="1513"/>
      <c r="BF14" s="400"/>
      <c r="BG14" s="402"/>
      <c r="BH14" s="1013"/>
      <c r="BI14" s="1014"/>
      <c r="BJ14" s="1014"/>
      <c r="BK14" s="1014"/>
      <c r="BL14" s="1507"/>
      <c r="BM14" s="1518" t="s">
        <v>606</v>
      </c>
      <c r="BN14" s="1519"/>
      <c r="BO14" s="1519"/>
      <c r="BP14" s="1520"/>
      <c r="BQ14" s="1518" t="s">
        <v>607</v>
      </c>
      <c r="BR14" s="1519"/>
      <c r="BS14" s="1520"/>
      <c r="BW14" s="381"/>
      <c r="BX14" s="381"/>
      <c r="BY14" s="381"/>
      <c r="BZ14" s="1502"/>
      <c r="CA14" s="1502"/>
      <c r="CB14" s="1502"/>
      <c r="CC14" s="1502"/>
      <c r="CD14" s="1503"/>
      <c r="CE14" s="1503"/>
      <c r="CF14" s="1503"/>
      <c r="CG14" s="1503"/>
      <c r="CH14" s="1503"/>
      <c r="CI14" s="1503"/>
    </row>
    <row r="15" spans="2:112" ht="21" customHeight="1" x14ac:dyDescent="0.4">
      <c r="B15" s="381"/>
      <c r="C15" s="391"/>
      <c r="D15" s="1505"/>
      <c r="E15" s="1517"/>
      <c r="F15" s="1013" t="s">
        <v>608</v>
      </c>
      <c r="G15" s="1014"/>
      <c r="H15" s="1014"/>
      <c r="I15" s="1014"/>
      <c r="J15" s="1014"/>
      <c r="K15" s="1014"/>
      <c r="L15" s="1014"/>
      <c r="M15" s="1014"/>
      <c r="N15" s="1014"/>
      <c r="O15" s="1014"/>
      <c r="P15" s="1014"/>
      <c r="Q15" s="1014"/>
      <c r="R15" s="1014"/>
      <c r="S15" s="1014"/>
      <c r="T15" s="1014"/>
      <c r="U15" s="1014"/>
      <c r="V15" s="1507"/>
      <c r="W15" s="401"/>
      <c r="Z15" s="1470" t="s">
        <v>609</v>
      </c>
      <c r="AA15" s="1468"/>
      <c r="AB15" s="1468"/>
      <c r="AC15" s="1468"/>
      <c r="AD15" s="1469"/>
      <c r="AE15" s="1521" t="b">
        <f>IF((OR($D$6="○",$D$7="○")),ROUNDDOWN(((BE$7+BE$9*0.9))/6,1))</f>
        <v>0</v>
      </c>
      <c r="AF15" s="1522"/>
      <c r="AG15" s="1522"/>
      <c r="AH15" s="1523"/>
      <c r="AI15" s="1524">
        <f>AE15*$AY$61</f>
        <v>0</v>
      </c>
      <c r="AJ15" s="1525"/>
      <c r="AK15" s="1526"/>
      <c r="AL15" s="1524">
        <f>AE15*40</f>
        <v>0</v>
      </c>
      <c r="AM15" s="1525"/>
      <c r="AN15" s="1526"/>
      <c r="AQ15" s="1470" t="s">
        <v>609</v>
      </c>
      <c r="AR15" s="1468"/>
      <c r="AS15" s="1468"/>
      <c r="AT15" s="1468"/>
      <c r="AU15" s="1469"/>
      <c r="AV15" s="1527" t="b">
        <f>IF((OR($D$6="○",$D$7="○")),$BE$44)</f>
        <v>0</v>
      </c>
      <c r="AW15" s="1528"/>
      <c r="AX15" s="1528"/>
      <c r="AY15" s="1529"/>
      <c r="AZ15" s="1530">
        <f>AV15*$AY$61</f>
        <v>0</v>
      </c>
      <c r="BA15" s="1530"/>
      <c r="BB15" s="1530"/>
      <c r="BC15" s="1524">
        <f>AV15*40</f>
        <v>0</v>
      </c>
      <c r="BD15" s="1525"/>
      <c r="BE15" s="1526"/>
      <c r="BF15" s="403"/>
      <c r="BG15" s="399"/>
      <c r="BH15" s="1470" t="s">
        <v>610</v>
      </c>
      <c r="BI15" s="1468"/>
      <c r="BJ15" s="1468"/>
      <c r="BK15" s="1468"/>
      <c r="BL15" s="1469"/>
      <c r="BM15" s="1527">
        <f>(ROUNDDOWN(BQ15/40,1))</f>
        <v>0</v>
      </c>
      <c r="BN15" s="1528"/>
      <c r="BO15" s="1528"/>
      <c r="BP15" s="1529"/>
      <c r="BQ15" s="1530">
        <f>$BB$74</f>
        <v>0</v>
      </c>
      <c r="BR15" s="1530"/>
      <c r="BS15" s="1530"/>
      <c r="BU15" s="388"/>
      <c r="BW15" s="388"/>
      <c r="BX15" s="388"/>
      <c r="BY15" s="388"/>
      <c r="BZ15" s="1515"/>
      <c r="CA15" s="1515"/>
      <c r="CB15" s="1515"/>
      <c r="CC15" s="1515"/>
      <c r="CD15" s="1534"/>
      <c r="CE15" s="1534"/>
      <c r="CF15" s="1534"/>
      <c r="CG15" s="1039"/>
      <c r="CH15" s="1039"/>
      <c r="CI15" s="1039"/>
    </row>
    <row r="16" spans="2:112" ht="21" customHeight="1" x14ac:dyDescent="0.4">
      <c r="B16" s="381"/>
      <c r="C16" s="404"/>
      <c r="D16" s="405"/>
      <c r="E16" s="405"/>
      <c r="F16" s="405"/>
      <c r="G16" s="405"/>
      <c r="H16" s="405"/>
      <c r="I16" s="405"/>
      <c r="J16" s="405"/>
      <c r="K16" s="405"/>
      <c r="L16" s="406" t="str">
        <f>IF(COUNTIF(D13:E15,"○")&gt;1,"いずれか１つを選択してください。","")</f>
        <v/>
      </c>
      <c r="M16" s="405"/>
      <c r="N16" s="405"/>
      <c r="O16" s="405"/>
      <c r="P16" s="405"/>
      <c r="Q16" s="405"/>
      <c r="R16" s="405"/>
      <c r="S16" s="405"/>
      <c r="T16" s="405"/>
      <c r="U16" s="405"/>
      <c r="V16" s="407"/>
      <c r="W16" s="408"/>
      <c r="Z16" s="1470" t="s">
        <v>611</v>
      </c>
      <c r="AA16" s="1468"/>
      <c r="AB16" s="1468"/>
      <c r="AC16" s="1468"/>
      <c r="AD16" s="1469"/>
      <c r="AE16" s="1521" t="b">
        <f>IF((OR($D$8="○")),ROUNDDOWN((BE$7+BE$9*0.9)/5,1))</f>
        <v>0</v>
      </c>
      <c r="AF16" s="1522"/>
      <c r="AG16" s="1522"/>
      <c r="AH16" s="1523"/>
      <c r="AI16" s="1524">
        <f>AE16*$AY$61</f>
        <v>0</v>
      </c>
      <c r="AJ16" s="1525"/>
      <c r="AK16" s="1526"/>
      <c r="AL16" s="1524">
        <f>AE16*40</f>
        <v>0</v>
      </c>
      <c r="AM16" s="1525"/>
      <c r="AN16" s="1526"/>
      <c r="AQ16" s="1470" t="s">
        <v>611</v>
      </c>
      <c r="AR16" s="1468"/>
      <c r="AS16" s="1468"/>
      <c r="AT16" s="1468"/>
      <c r="AU16" s="1469"/>
      <c r="AV16" s="1527" t="b">
        <f>IF(($D$8="○"),$BE$44)</f>
        <v>0</v>
      </c>
      <c r="AW16" s="1528"/>
      <c r="AX16" s="1528"/>
      <c r="AY16" s="1529"/>
      <c r="AZ16" s="1530">
        <f>AV16*$AY$61</f>
        <v>0</v>
      </c>
      <c r="BA16" s="1530"/>
      <c r="BB16" s="1530"/>
      <c r="BC16" s="1524">
        <f>AV16*40</f>
        <v>0</v>
      </c>
      <c r="BD16" s="1525"/>
      <c r="BE16" s="1526"/>
      <c r="BF16" s="403"/>
      <c r="BG16" s="399"/>
      <c r="BH16" s="1531" t="s">
        <v>396</v>
      </c>
      <c r="BI16" s="1532"/>
      <c r="BJ16" s="1532"/>
      <c r="BK16" s="1532"/>
      <c r="BL16" s="1533"/>
      <c r="BM16" s="1535">
        <f>SUM(BM13:BP15)</f>
        <v>0</v>
      </c>
      <c r="BN16" s="1536"/>
      <c r="BO16" s="1536"/>
      <c r="BP16" s="1537"/>
      <c r="BQ16" s="1538">
        <f>SUMIF(BQ13:BS15,"&lt;&gt;#VALUE!")</f>
        <v>0</v>
      </c>
      <c r="BR16" s="1538"/>
      <c r="BS16" s="1538"/>
      <c r="BW16" s="409"/>
    </row>
    <row r="17" spans="2:92" ht="21" customHeight="1" x14ac:dyDescent="0.4">
      <c r="B17" s="381"/>
      <c r="C17" s="381"/>
      <c r="D17" s="381"/>
      <c r="E17" s="60"/>
      <c r="F17" s="60"/>
      <c r="G17" s="60"/>
      <c r="H17" s="60"/>
      <c r="I17" s="60"/>
      <c r="J17" s="60"/>
      <c r="K17" s="60"/>
      <c r="L17" s="60"/>
      <c r="M17" s="60"/>
      <c r="N17" s="60"/>
      <c r="O17" s="60"/>
      <c r="P17" s="60"/>
      <c r="Q17" s="60"/>
      <c r="R17" s="60"/>
      <c r="S17" s="60"/>
      <c r="T17" s="60"/>
      <c r="U17" s="60"/>
      <c r="V17" s="381"/>
      <c r="W17" s="381"/>
      <c r="X17" s="381"/>
      <c r="Y17" s="381"/>
      <c r="Z17" s="1011" t="s">
        <v>612</v>
      </c>
      <c r="AA17" s="1471"/>
      <c r="AB17" s="1471"/>
      <c r="AC17" s="1471"/>
      <c r="AD17" s="1012"/>
      <c r="AE17" s="1527">
        <f>IF($D$7="○","",ROUNDDOWN(($AO$7+$AO$9*0.9)/9,1)+ROUNDDOWN(($AS$7-$AS$8+$AS$9*0.9)/6,1)+ROUNDDOWN($AS$8/12,1)+ROUNDDOWN(($AW$7-$AW$8+$AW$9*0.9)/4,1)+ROUNDDOWN($AW$8/8,1)+ROUNDDOWN(($BA$7-$BA$8+$BA$9*0.9)/2.5,1)+ROUNDDOWN($BA$8/5,1))</f>
        <v>0</v>
      </c>
      <c r="AF17" s="1528"/>
      <c r="AG17" s="1528"/>
      <c r="AH17" s="1529"/>
      <c r="AI17" s="1524">
        <f>AE17*$AY$61</f>
        <v>0</v>
      </c>
      <c r="AJ17" s="1525"/>
      <c r="AK17" s="1526"/>
      <c r="AL17" s="1524">
        <f>AE17*40</f>
        <v>0</v>
      </c>
      <c r="AM17" s="1525"/>
      <c r="AN17" s="1526"/>
      <c r="AO17" s="381"/>
      <c r="AP17" s="381"/>
      <c r="AQ17" s="1011" t="s">
        <v>612</v>
      </c>
      <c r="AR17" s="1471"/>
      <c r="AS17" s="1471"/>
      <c r="AT17" s="1471"/>
      <c r="AU17" s="1012"/>
      <c r="AV17" s="1527" t="e">
        <f>IF(($D$7="○"),"",$BE$52)</f>
        <v>#DIV/0!</v>
      </c>
      <c r="AW17" s="1528"/>
      <c r="AX17" s="1528"/>
      <c r="AY17" s="1529"/>
      <c r="AZ17" s="1530" t="e">
        <f>AV17*$AY$61</f>
        <v>#DIV/0!</v>
      </c>
      <c r="BA17" s="1530"/>
      <c r="BB17" s="1530"/>
      <c r="BC17" s="1524" t="e">
        <f>AV17*40</f>
        <v>#DIV/0!</v>
      </c>
      <c r="BD17" s="1525"/>
      <c r="BE17" s="1526"/>
      <c r="BF17" s="403"/>
      <c r="BG17" s="399"/>
      <c r="BH17" s="381"/>
      <c r="BI17" s="381"/>
      <c r="BJ17" s="381"/>
      <c r="BK17" s="381"/>
      <c r="BL17" s="381"/>
      <c r="BM17" s="387"/>
      <c r="BN17" s="387"/>
      <c r="BO17" s="387"/>
      <c r="BP17" s="387"/>
      <c r="BQ17" s="403"/>
      <c r="BR17" s="403"/>
      <c r="BS17" s="403"/>
    </row>
    <row r="18" spans="2:92" ht="21" customHeight="1" x14ac:dyDescent="0.4">
      <c r="B18" s="381"/>
      <c r="C18" s="381"/>
      <c r="D18" s="381"/>
      <c r="E18" s="60"/>
      <c r="F18" s="60"/>
      <c r="G18" s="60"/>
      <c r="H18" s="60"/>
      <c r="I18" s="60"/>
      <c r="J18" s="60"/>
      <c r="K18" s="60"/>
      <c r="L18" s="60"/>
      <c r="M18" s="60"/>
      <c r="N18" s="60"/>
      <c r="O18" s="60"/>
      <c r="P18" s="60"/>
      <c r="Q18" s="60"/>
      <c r="R18" s="60"/>
      <c r="S18" s="60"/>
      <c r="T18" s="60"/>
      <c r="U18" s="60"/>
      <c r="V18" s="381"/>
      <c r="W18" s="388"/>
      <c r="X18" s="388"/>
      <c r="Y18" s="388"/>
      <c r="Z18" s="1531" t="s">
        <v>396</v>
      </c>
      <c r="AA18" s="1532"/>
      <c r="AB18" s="1532"/>
      <c r="AC18" s="1532"/>
      <c r="AD18" s="1533"/>
      <c r="AE18" s="1535">
        <f>SUM(AE15:AH17)</f>
        <v>0</v>
      </c>
      <c r="AF18" s="1536"/>
      <c r="AG18" s="1536"/>
      <c r="AH18" s="1537"/>
      <c r="AI18" s="1548">
        <f>SUMIF(AI15:AK17,"&lt;&gt;#VALUE!")</f>
        <v>0</v>
      </c>
      <c r="AJ18" s="1548"/>
      <c r="AK18" s="1548"/>
      <c r="AL18" s="1548">
        <f>SUMIF(AL15:AN17,"&lt;&gt;#VALUE!")</f>
        <v>0</v>
      </c>
      <c r="AM18" s="1548"/>
      <c r="AN18" s="1548"/>
      <c r="AO18" s="388"/>
      <c r="AP18" s="388"/>
      <c r="AQ18" s="1531" t="s">
        <v>396</v>
      </c>
      <c r="AR18" s="1532"/>
      <c r="AS18" s="1532"/>
      <c r="AT18" s="1532"/>
      <c r="AU18" s="1533"/>
      <c r="AV18" s="1535" t="e">
        <f>SUM(AV15:AY17)</f>
        <v>#DIV/0!</v>
      </c>
      <c r="AW18" s="1536"/>
      <c r="AX18" s="1536"/>
      <c r="AY18" s="1537"/>
      <c r="AZ18" s="1538" t="e">
        <f>SUMIF(AZ15:BB17,"&lt;&gt;#VALUE!")</f>
        <v>#DIV/0!</v>
      </c>
      <c r="BA18" s="1538"/>
      <c r="BB18" s="1538"/>
      <c r="BC18" s="1531" t="e">
        <f>SUMIF(BC15:BE17,"&lt;&gt;#VALUE!")</f>
        <v>#DIV/0!</v>
      </c>
      <c r="BD18" s="1532"/>
      <c r="BE18" s="1533"/>
      <c r="BF18" s="388"/>
      <c r="BG18" s="410"/>
      <c r="BH18" s="388"/>
      <c r="BI18" s="388"/>
      <c r="BJ18" s="388"/>
      <c r="BK18" s="388"/>
      <c r="BL18" s="388"/>
      <c r="BM18" s="411"/>
      <c r="BN18" s="411"/>
      <c r="BO18" s="411"/>
      <c r="BP18" s="411"/>
      <c r="BQ18" s="412"/>
      <c r="BR18" s="412"/>
      <c r="BS18" s="412"/>
      <c r="BT18" s="388"/>
      <c r="BU18" s="388"/>
      <c r="BV18" s="388"/>
      <c r="BW18" s="413"/>
      <c r="BX18" s="414"/>
    </row>
    <row r="19" spans="2:92" ht="21" customHeight="1" thickBot="1" x14ac:dyDescent="0.45">
      <c r="B19" s="381"/>
      <c r="C19" s="381"/>
      <c r="D19" s="381"/>
      <c r="E19" s="60"/>
      <c r="F19" s="60"/>
      <c r="G19" s="60"/>
      <c r="H19" s="60"/>
      <c r="I19" s="60"/>
      <c r="J19" s="60"/>
      <c r="K19" s="60"/>
      <c r="L19" s="60"/>
      <c r="M19" s="60"/>
      <c r="N19" s="60"/>
      <c r="O19" s="60"/>
      <c r="P19" s="60"/>
      <c r="Q19" s="60"/>
      <c r="R19" s="60"/>
      <c r="S19" s="60"/>
      <c r="T19" s="60"/>
      <c r="U19" s="60"/>
      <c r="V19" s="381"/>
      <c r="W19" s="415"/>
      <c r="X19" s="415"/>
      <c r="Y19" s="415"/>
      <c r="Z19" s="415"/>
      <c r="AA19" s="415"/>
      <c r="AB19" s="416"/>
      <c r="AC19" s="416"/>
      <c r="AD19" s="416"/>
      <c r="AE19" s="416"/>
      <c r="AF19" s="60"/>
      <c r="AG19" s="60"/>
      <c r="AH19" s="60"/>
      <c r="AI19" s="60"/>
      <c r="AJ19" s="60"/>
      <c r="AK19" s="60"/>
      <c r="AM19" s="415"/>
      <c r="AN19" s="415"/>
      <c r="AO19" s="415"/>
      <c r="AP19" s="415"/>
      <c r="AQ19" s="415"/>
      <c r="AR19" s="416"/>
      <c r="AS19" s="416"/>
      <c r="AT19" s="416"/>
      <c r="AU19" s="416"/>
      <c r="AV19" s="417"/>
      <c r="AW19" s="417"/>
      <c r="AX19" s="417"/>
      <c r="AY19" s="60"/>
      <c r="AZ19" s="60"/>
      <c r="BA19" s="60"/>
      <c r="BD19" s="410"/>
      <c r="BE19" s="410"/>
      <c r="BF19" s="410"/>
      <c r="BG19" s="410"/>
      <c r="BH19" s="410"/>
      <c r="BI19" s="418"/>
      <c r="BJ19" s="418"/>
      <c r="BK19" s="418"/>
      <c r="BL19" s="418"/>
      <c r="BM19" s="419"/>
      <c r="BN19" s="419"/>
      <c r="BO19" s="419"/>
      <c r="BP19" s="419"/>
      <c r="BQ19" s="383"/>
      <c r="BR19" s="413"/>
      <c r="BS19" s="413"/>
      <c r="BT19" s="413"/>
      <c r="BU19" s="409"/>
      <c r="BV19" s="409"/>
      <c r="BW19" s="409"/>
      <c r="BX19" s="414"/>
    </row>
    <row r="20" spans="2:92" ht="8.25" customHeight="1" x14ac:dyDescent="0.4">
      <c r="B20" s="420"/>
      <c r="C20" s="421"/>
      <c r="D20" s="421"/>
      <c r="E20" s="54"/>
      <c r="F20" s="54"/>
      <c r="G20" s="54"/>
      <c r="H20" s="54"/>
      <c r="I20" s="54"/>
      <c r="J20" s="54"/>
      <c r="K20" s="54"/>
      <c r="L20" s="54"/>
      <c r="M20" s="54"/>
      <c r="N20" s="54"/>
      <c r="O20" s="54"/>
      <c r="P20" s="54"/>
      <c r="Q20" s="54"/>
      <c r="R20" s="54"/>
      <c r="S20" s="54"/>
      <c r="T20" s="54"/>
      <c r="U20" s="54"/>
      <c r="V20" s="421"/>
      <c r="W20" s="422"/>
      <c r="X20" s="422"/>
      <c r="Y20" s="422"/>
      <c r="Z20" s="422"/>
      <c r="AA20" s="422"/>
      <c r="AB20" s="423"/>
      <c r="AC20" s="423"/>
      <c r="AD20" s="423"/>
      <c r="AE20" s="423"/>
      <c r="AF20" s="54"/>
      <c r="AG20" s="54"/>
      <c r="AH20" s="54"/>
      <c r="AI20" s="54"/>
      <c r="AJ20" s="54"/>
      <c r="AK20" s="54"/>
      <c r="AL20" s="97"/>
      <c r="AM20" s="422"/>
      <c r="AN20" s="422"/>
      <c r="AO20" s="422"/>
      <c r="AP20" s="422"/>
      <c r="AQ20" s="422"/>
      <c r="AR20" s="423"/>
      <c r="AS20" s="423"/>
      <c r="AT20" s="423"/>
      <c r="AU20" s="423"/>
      <c r="AV20" s="424"/>
      <c r="AW20" s="424"/>
      <c r="AX20" s="424"/>
      <c r="AY20" s="54"/>
      <c r="AZ20" s="54"/>
      <c r="BA20" s="54"/>
      <c r="BB20" s="97"/>
      <c r="BC20" s="97"/>
      <c r="BD20" s="425"/>
      <c r="BE20" s="425"/>
      <c r="BF20" s="425"/>
      <c r="BG20" s="425"/>
      <c r="BH20" s="425"/>
      <c r="BI20" s="426"/>
      <c r="BJ20" s="426"/>
      <c r="BK20" s="426"/>
      <c r="BL20" s="426"/>
      <c r="BM20" s="427"/>
      <c r="BN20" s="428"/>
      <c r="BO20" s="419"/>
      <c r="BP20" s="419"/>
      <c r="BQ20" s="383"/>
      <c r="BR20" s="413"/>
      <c r="BS20" s="413"/>
      <c r="BT20" s="413"/>
      <c r="BU20" s="409"/>
      <c r="BV20" s="409"/>
      <c r="BW20" s="409"/>
      <c r="BX20" s="414"/>
    </row>
    <row r="21" spans="2:92" ht="21" customHeight="1" x14ac:dyDescent="0.4">
      <c r="B21" s="429"/>
      <c r="D21" s="388" t="s">
        <v>613</v>
      </c>
      <c r="E21" s="430"/>
      <c r="F21" s="430"/>
      <c r="G21" s="430"/>
      <c r="H21" s="430"/>
      <c r="I21" s="431"/>
      <c r="J21" s="418"/>
      <c r="K21" s="418"/>
      <c r="L21" s="418"/>
      <c r="M21" s="419"/>
      <c r="N21" s="419"/>
      <c r="O21" s="431"/>
      <c r="P21" s="419"/>
      <c r="Q21" s="60"/>
      <c r="R21" s="60"/>
      <c r="S21" s="60"/>
      <c r="T21" s="60"/>
      <c r="U21" s="60"/>
      <c r="V21" s="381"/>
      <c r="W21" s="432"/>
      <c r="X21" s="433"/>
      <c r="Y21" s="433"/>
      <c r="Z21" s="1539" t="s">
        <v>614</v>
      </c>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39"/>
      <c r="AY21" s="1539"/>
      <c r="AZ21" s="1539"/>
      <c r="BA21" s="1539"/>
      <c r="BB21" s="1539"/>
      <c r="BC21" s="1539"/>
      <c r="BD21" s="1539"/>
      <c r="BE21" s="1539"/>
      <c r="BF21" s="1539"/>
      <c r="BG21" s="1539"/>
      <c r="BH21" s="1539"/>
      <c r="BI21" s="1539"/>
      <c r="BJ21" s="1539"/>
      <c r="BK21" s="1539"/>
      <c r="BL21" s="1539"/>
      <c r="BM21" s="1540"/>
      <c r="BN21" s="434"/>
      <c r="BO21" s="419"/>
      <c r="BP21" s="419"/>
      <c r="BQ21" s="383"/>
      <c r="BR21" s="413"/>
      <c r="BS21" s="413"/>
      <c r="BT21" s="413"/>
      <c r="BU21" s="409"/>
      <c r="BV21" s="409"/>
      <c r="BW21" s="409"/>
      <c r="BX21" s="419"/>
    </row>
    <row r="22" spans="2:92" ht="16.5" customHeight="1" x14ac:dyDescent="0.4">
      <c r="B22" s="429"/>
      <c r="C22" s="381"/>
      <c r="D22" s="381"/>
      <c r="E22" s="44"/>
      <c r="F22" s="418"/>
      <c r="G22" s="418"/>
      <c r="H22" s="418"/>
      <c r="I22" s="419"/>
      <c r="J22" s="419"/>
      <c r="L22" s="419"/>
      <c r="M22" s="60"/>
      <c r="N22" s="60"/>
      <c r="Q22" s="60"/>
      <c r="S22" s="418"/>
      <c r="T22" s="418"/>
      <c r="U22" s="418"/>
      <c r="V22" s="419"/>
      <c r="W22" s="435" t="s">
        <v>615</v>
      </c>
      <c r="X22" s="436"/>
      <c r="Y22" s="437"/>
      <c r="Z22" s="1541"/>
      <c r="AA22" s="1541"/>
      <c r="AB22" s="1541"/>
      <c r="AC22" s="1541"/>
      <c r="AD22" s="1541"/>
      <c r="AE22" s="1541"/>
      <c r="AF22" s="1541"/>
      <c r="AG22" s="1541"/>
      <c r="AH22" s="1541"/>
      <c r="AI22" s="1541"/>
      <c r="AJ22" s="1541"/>
      <c r="AK22" s="1541"/>
      <c r="AL22" s="1541"/>
      <c r="AM22" s="1541"/>
      <c r="AN22" s="1541"/>
      <c r="AO22" s="1541"/>
      <c r="AP22" s="1541"/>
      <c r="AQ22" s="1541"/>
      <c r="AR22" s="1541"/>
      <c r="AS22" s="1541"/>
      <c r="AT22" s="1541"/>
      <c r="AU22" s="1541"/>
      <c r="AV22" s="1541"/>
      <c r="AW22" s="1541"/>
      <c r="AX22" s="1541"/>
      <c r="AY22" s="1541"/>
      <c r="AZ22" s="1541"/>
      <c r="BA22" s="1541"/>
      <c r="BB22" s="1541"/>
      <c r="BC22" s="1541"/>
      <c r="BD22" s="1541"/>
      <c r="BE22" s="1541"/>
      <c r="BF22" s="1541"/>
      <c r="BG22" s="1541"/>
      <c r="BH22" s="1541"/>
      <c r="BI22" s="1541"/>
      <c r="BJ22" s="1541"/>
      <c r="BK22" s="1541"/>
      <c r="BL22" s="1541"/>
      <c r="BM22" s="1542"/>
      <c r="BN22" s="434"/>
      <c r="BO22" s="419"/>
      <c r="BQ22" s="430"/>
      <c r="BR22" s="438"/>
      <c r="BS22" s="438"/>
      <c r="BT22" s="439"/>
      <c r="BU22" s="439"/>
      <c r="BX22" s="419"/>
    </row>
    <row r="23" spans="2:92" ht="16.5" customHeight="1" x14ac:dyDescent="0.4">
      <c r="B23" s="429"/>
      <c r="C23" s="381"/>
      <c r="D23" s="381"/>
      <c r="E23" s="44"/>
      <c r="F23" s="418"/>
      <c r="G23" s="418"/>
      <c r="H23" s="418"/>
      <c r="I23" s="419"/>
      <c r="J23" s="419"/>
      <c r="L23" s="419"/>
      <c r="M23" s="60"/>
      <c r="N23" s="60"/>
      <c r="Q23" s="60"/>
      <c r="S23" s="418"/>
      <c r="T23" s="418"/>
      <c r="U23" s="418"/>
      <c r="V23" s="419"/>
      <c r="W23" s="440"/>
      <c r="X23" s="441"/>
      <c r="Y23" s="441"/>
      <c r="Z23" s="1543"/>
      <c r="AA23" s="1543"/>
      <c r="AB23" s="1543"/>
      <c r="AC23" s="1543"/>
      <c r="AD23" s="1543"/>
      <c r="AE23" s="1543"/>
      <c r="AF23" s="1543"/>
      <c r="AG23" s="1543"/>
      <c r="AH23" s="1543"/>
      <c r="AI23" s="1543"/>
      <c r="AJ23" s="1543"/>
      <c r="AK23" s="1543"/>
      <c r="AL23" s="1543"/>
      <c r="AM23" s="1543"/>
      <c r="AN23" s="1543"/>
      <c r="AO23" s="1543"/>
      <c r="AP23" s="1543"/>
      <c r="AQ23" s="1543"/>
      <c r="AR23" s="1543"/>
      <c r="AS23" s="1543"/>
      <c r="AT23" s="1543"/>
      <c r="AU23" s="1543"/>
      <c r="AV23" s="1543"/>
      <c r="AW23" s="1543"/>
      <c r="AX23" s="1543"/>
      <c r="AY23" s="1543"/>
      <c r="AZ23" s="1543"/>
      <c r="BA23" s="1543"/>
      <c r="BB23" s="1543"/>
      <c r="BC23" s="1543"/>
      <c r="BD23" s="1543"/>
      <c r="BE23" s="1543"/>
      <c r="BF23" s="1543"/>
      <c r="BG23" s="1543"/>
      <c r="BH23" s="1543"/>
      <c r="BI23" s="1543"/>
      <c r="BJ23" s="1543"/>
      <c r="BK23" s="1543"/>
      <c r="BL23" s="1543"/>
      <c r="BM23" s="1544"/>
      <c r="BN23" s="434"/>
      <c r="BO23" s="413"/>
      <c r="BQ23" s="430"/>
      <c r="BR23" s="438"/>
      <c r="BS23" s="438"/>
      <c r="BT23" s="439"/>
      <c r="BU23" s="439"/>
      <c r="BX23" s="419"/>
    </row>
    <row r="24" spans="2:92" ht="12" customHeight="1" x14ac:dyDescent="0.4">
      <c r="B24" s="429"/>
      <c r="C24" s="381"/>
      <c r="D24" s="381"/>
      <c r="E24" s="44"/>
      <c r="F24" s="418"/>
      <c r="G24" s="418"/>
      <c r="H24" s="418"/>
      <c r="I24" s="419"/>
      <c r="J24" s="419"/>
      <c r="L24" s="419"/>
      <c r="M24" s="60"/>
      <c r="N24" s="60"/>
      <c r="Q24" s="60"/>
      <c r="S24" s="418"/>
      <c r="T24" s="418"/>
      <c r="U24" s="418"/>
      <c r="V24" s="419"/>
      <c r="W24" s="442"/>
      <c r="X24" s="443"/>
      <c r="Y24" s="443"/>
      <c r="Z24" s="46"/>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34"/>
      <c r="BO24" s="413"/>
      <c r="BQ24" s="430"/>
      <c r="BR24" s="438"/>
      <c r="BS24" s="438"/>
      <c r="BT24" s="439"/>
      <c r="BU24" s="439"/>
      <c r="BX24" s="419"/>
    </row>
    <row r="25" spans="2:92" ht="21" customHeight="1" x14ac:dyDescent="0.4">
      <c r="B25" s="429"/>
      <c r="C25" s="445"/>
      <c r="D25" s="1545" t="s">
        <v>616</v>
      </c>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446"/>
      <c r="AH25" s="419"/>
      <c r="AI25" s="447"/>
      <c r="AJ25" s="1546" t="s">
        <v>617</v>
      </c>
      <c r="AK25" s="1546"/>
      <c r="AL25" s="1546"/>
      <c r="AM25" s="1546"/>
      <c r="AN25" s="1546"/>
      <c r="AO25" s="1546"/>
      <c r="AP25" s="1546"/>
      <c r="AQ25" s="1546"/>
      <c r="AR25" s="1546"/>
      <c r="AS25" s="1546"/>
      <c r="AT25" s="1546"/>
      <c r="AU25" s="1546"/>
      <c r="AV25" s="1546"/>
      <c r="AW25" s="1546"/>
      <c r="AX25" s="1546"/>
      <c r="AY25" s="1546"/>
      <c r="AZ25" s="1546"/>
      <c r="BA25" s="1546"/>
      <c r="BB25" s="1546"/>
      <c r="BC25" s="1546"/>
      <c r="BD25" s="1546"/>
      <c r="BE25" s="1546"/>
      <c r="BF25" s="1546"/>
      <c r="BG25" s="1546"/>
      <c r="BH25" s="1546"/>
      <c r="BI25" s="1546"/>
      <c r="BJ25" s="1546"/>
      <c r="BK25" s="1546"/>
      <c r="BL25" s="1546"/>
      <c r="BM25" s="448"/>
      <c r="BN25" s="434"/>
      <c r="BO25" s="413"/>
      <c r="BQ25" s="430"/>
      <c r="BR25" s="438"/>
      <c r="BS25" s="438"/>
      <c r="BT25" s="439"/>
      <c r="BU25" s="439"/>
    </row>
    <row r="26" spans="2:92" ht="21" customHeight="1" x14ac:dyDescent="0.4">
      <c r="B26" s="429"/>
      <c r="C26" s="449"/>
      <c r="D26" s="1547" t="s">
        <v>618</v>
      </c>
      <c r="E26" s="1547"/>
      <c r="F26" s="1547"/>
      <c r="G26" s="1547"/>
      <c r="H26" s="1547"/>
      <c r="I26" s="450" t="s">
        <v>619</v>
      </c>
      <c r="J26" s="450"/>
      <c r="K26" s="450"/>
      <c r="L26" s="450"/>
      <c r="M26" s="450" t="s">
        <v>620</v>
      </c>
      <c r="N26" s="450"/>
      <c r="O26" s="450"/>
      <c r="P26" s="450"/>
      <c r="Q26" s="451"/>
      <c r="R26" s="452"/>
      <c r="S26" s="452"/>
      <c r="T26" s="1547" t="s">
        <v>621</v>
      </c>
      <c r="U26" s="1547"/>
      <c r="V26" s="1547"/>
      <c r="W26" s="1547"/>
      <c r="X26" s="1547"/>
      <c r="Y26" s="450" t="s">
        <v>619</v>
      </c>
      <c r="Z26" s="450"/>
      <c r="AA26" s="450"/>
      <c r="AB26" s="450"/>
      <c r="AC26" s="450" t="s">
        <v>620</v>
      </c>
      <c r="AD26" s="450"/>
      <c r="AE26" s="450"/>
      <c r="AF26" s="450"/>
      <c r="AG26" s="453"/>
      <c r="AH26" s="452"/>
      <c r="AI26" s="454"/>
      <c r="AJ26" s="1547" t="s">
        <v>622</v>
      </c>
      <c r="AK26" s="1547"/>
      <c r="AL26" s="1547"/>
      <c r="AM26" s="1547"/>
      <c r="AN26" s="1547"/>
      <c r="AO26" s="450" t="s">
        <v>619</v>
      </c>
      <c r="AP26" s="450"/>
      <c r="AQ26" s="450"/>
      <c r="AR26" s="450"/>
      <c r="AS26" s="450" t="s">
        <v>620</v>
      </c>
      <c r="AT26" s="450"/>
      <c r="AU26" s="450"/>
      <c r="AV26" s="450"/>
      <c r="AW26" s="455"/>
      <c r="AX26" s="452"/>
      <c r="AY26" s="456"/>
      <c r="AZ26" s="1547" t="s">
        <v>623</v>
      </c>
      <c r="BA26" s="1547"/>
      <c r="BB26" s="1547"/>
      <c r="BC26" s="1547"/>
      <c r="BD26" s="1547"/>
      <c r="BE26" s="450" t="s">
        <v>619</v>
      </c>
      <c r="BF26" s="450"/>
      <c r="BG26" s="450"/>
      <c r="BH26" s="450"/>
      <c r="BI26" s="450" t="s">
        <v>620</v>
      </c>
      <c r="BJ26" s="450"/>
      <c r="BK26" s="450"/>
      <c r="BL26" s="450"/>
      <c r="BM26" s="457"/>
      <c r="BN26" s="458"/>
      <c r="BO26" s="419"/>
      <c r="BQ26" s="430"/>
      <c r="BR26" s="438"/>
      <c r="BS26" s="438"/>
      <c r="BT26" s="439"/>
      <c r="BU26" s="439"/>
      <c r="BV26" s="455"/>
      <c r="BW26" s="455"/>
      <c r="BX26" s="455"/>
      <c r="BY26" s="455"/>
      <c r="CA26" s="455"/>
      <c r="CB26" s="455"/>
      <c r="CC26" s="455"/>
      <c r="CD26" s="455"/>
      <c r="CF26" s="455"/>
      <c r="CG26" s="455"/>
      <c r="CH26" s="455"/>
      <c r="CI26" s="455"/>
      <c r="CK26" s="455"/>
      <c r="CL26" s="455"/>
      <c r="CM26" s="455"/>
      <c r="CN26" s="455"/>
    </row>
    <row r="27" spans="2:92" ht="21" customHeight="1" x14ac:dyDescent="0.4">
      <c r="B27" s="429"/>
      <c r="C27" s="449"/>
      <c r="D27" s="1547" t="s">
        <v>624</v>
      </c>
      <c r="E27" s="1547"/>
      <c r="F27" s="1547"/>
      <c r="G27" s="1547"/>
      <c r="H27" s="1547"/>
      <c r="I27" s="1549">
        <f>(ROUNDDOWN(M27/40,1))</f>
        <v>0</v>
      </c>
      <c r="J27" s="1549"/>
      <c r="K27" s="1549"/>
      <c r="L27" s="1549"/>
      <c r="M27" s="1549">
        <f>((((ROUNDDOWN($BE$10/12,1))*40)))*-1</f>
        <v>0</v>
      </c>
      <c r="N27" s="1549"/>
      <c r="O27" s="1549"/>
      <c r="P27" s="1549"/>
      <c r="Q27" s="451"/>
      <c r="R27" s="452"/>
      <c r="S27" s="452"/>
      <c r="T27" s="1547" t="s">
        <v>624</v>
      </c>
      <c r="U27" s="1547"/>
      <c r="V27" s="1547"/>
      <c r="W27" s="1547"/>
      <c r="X27" s="1547"/>
      <c r="Y27" s="1549">
        <f>(ROUNDDOWN(AC27/40,1))</f>
        <v>0</v>
      </c>
      <c r="Z27" s="1549"/>
      <c r="AA27" s="1549"/>
      <c r="AB27" s="1549"/>
      <c r="AC27" s="1549">
        <f>((((ROUNDDOWN($BE$10/30,1))*40)))*-1</f>
        <v>0</v>
      </c>
      <c r="AD27" s="1549"/>
      <c r="AE27" s="1549"/>
      <c r="AF27" s="1549"/>
      <c r="AG27" s="453"/>
      <c r="AH27" s="452"/>
      <c r="AI27" s="454"/>
      <c r="AJ27" s="1547" t="s">
        <v>624</v>
      </c>
      <c r="AK27" s="1547"/>
      <c r="AL27" s="1547"/>
      <c r="AM27" s="1547"/>
      <c r="AN27" s="1547"/>
      <c r="AO27" s="1549">
        <f>(ROUNDDOWN(AS27/40,1))</f>
        <v>0</v>
      </c>
      <c r="AP27" s="1549"/>
      <c r="AQ27" s="1549"/>
      <c r="AR27" s="1549"/>
      <c r="AS27" s="1549">
        <f>((((ROUNDDOWN($BE$10/7.5,1))*40)))*-1</f>
        <v>0</v>
      </c>
      <c r="AT27" s="1549"/>
      <c r="AU27" s="1549"/>
      <c r="AV27" s="1549"/>
      <c r="AW27" s="459"/>
      <c r="AX27" s="452"/>
      <c r="AY27" s="456"/>
      <c r="AZ27" s="1547" t="s">
        <v>624</v>
      </c>
      <c r="BA27" s="1547"/>
      <c r="BB27" s="1547"/>
      <c r="BC27" s="1547"/>
      <c r="BD27" s="1547"/>
      <c r="BE27" s="1549">
        <f>(ROUNDDOWN(BI27/40,1))</f>
        <v>0</v>
      </c>
      <c r="BF27" s="1549"/>
      <c r="BG27" s="1549"/>
      <c r="BH27" s="1549"/>
      <c r="BI27" s="1550">
        <f>((((ROUNDDOWN($BE$10/20,1))*40)))*-1</f>
        <v>0</v>
      </c>
      <c r="BJ27" s="1551"/>
      <c r="BK27" s="1551"/>
      <c r="BL27" s="1552"/>
      <c r="BM27" s="457"/>
      <c r="BN27" s="458"/>
      <c r="BO27" s="419"/>
      <c r="BQ27" s="430"/>
      <c r="BR27" s="438"/>
      <c r="BS27" s="438"/>
      <c r="BT27" s="439"/>
      <c r="BU27" s="439"/>
      <c r="BV27" s="460"/>
      <c r="BW27" s="460"/>
      <c r="BX27" s="460"/>
      <c r="BY27" s="460"/>
      <c r="CA27" s="460"/>
      <c r="CB27" s="460"/>
      <c r="CC27" s="460"/>
      <c r="CD27" s="460"/>
      <c r="CF27" s="460"/>
      <c r="CG27" s="460"/>
      <c r="CH27" s="460"/>
      <c r="CI27" s="460"/>
      <c r="CK27" s="460"/>
      <c r="CL27" s="460"/>
      <c r="CM27" s="460"/>
      <c r="CN27" s="460"/>
    </row>
    <row r="28" spans="2:92" ht="21" customHeight="1" x14ac:dyDescent="0.4">
      <c r="B28" s="429"/>
      <c r="C28" s="449"/>
      <c r="D28" s="1553" t="s">
        <v>625</v>
      </c>
      <c r="E28" s="1554"/>
      <c r="F28" s="1554"/>
      <c r="G28" s="1554"/>
      <c r="H28" s="1555"/>
      <c r="I28" s="1549">
        <f>(ROUNDDOWN(M28/40,1))</f>
        <v>0</v>
      </c>
      <c r="J28" s="1549"/>
      <c r="K28" s="1549"/>
      <c r="L28" s="1549"/>
      <c r="M28" s="1550">
        <f>($AL$18-$AI$18)*-1</f>
        <v>0</v>
      </c>
      <c r="N28" s="1551"/>
      <c r="O28" s="1551"/>
      <c r="P28" s="1552"/>
      <c r="Q28" s="451"/>
      <c r="R28" s="452"/>
      <c r="S28" s="452"/>
      <c r="T28" s="1553" t="s">
        <v>625</v>
      </c>
      <c r="U28" s="1554"/>
      <c r="V28" s="1554"/>
      <c r="W28" s="1554"/>
      <c r="X28" s="1555"/>
      <c r="Y28" s="1549">
        <f>(ROUNDDOWN(AC28/40,1))</f>
        <v>0</v>
      </c>
      <c r="Z28" s="1549"/>
      <c r="AA28" s="1549"/>
      <c r="AB28" s="1549"/>
      <c r="AC28" s="1550">
        <f>($AL$18-$AI$18)*-1</f>
        <v>0</v>
      </c>
      <c r="AD28" s="1551"/>
      <c r="AE28" s="1551"/>
      <c r="AF28" s="1552"/>
      <c r="AG28" s="453"/>
      <c r="AH28" s="452"/>
      <c r="AI28" s="454"/>
      <c r="AJ28" s="1553" t="s">
        <v>625</v>
      </c>
      <c r="AK28" s="1554"/>
      <c r="AL28" s="1554"/>
      <c r="AM28" s="1554"/>
      <c r="AN28" s="1555"/>
      <c r="AO28" s="1549">
        <f>(ROUNDDOWN(AS28/40,1))</f>
        <v>0</v>
      </c>
      <c r="AP28" s="1549"/>
      <c r="AQ28" s="1549"/>
      <c r="AR28" s="1549"/>
      <c r="AS28" s="1550">
        <f>($AL$18-$AI$18)*-1</f>
        <v>0</v>
      </c>
      <c r="AT28" s="1551"/>
      <c r="AU28" s="1551"/>
      <c r="AV28" s="1552"/>
      <c r="AW28" s="459"/>
      <c r="AX28" s="452"/>
      <c r="AY28" s="456"/>
      <c r="AZ28" s="1553" t="s">
        <v>625</v>
      </c>
      <c r="BA28" s="1554"/>
      <c r="BB28" s="1554"/>
      <c r="BC28" s="1554"/>
      <c r="BD28" s="1555"/>
      <c r="BE28" s="1549">
        <f>(ROUNDDOWN(BI28/40,1))</f>
        <v>0</v>
      </c>
      <c r="BF28" s="1549"/>
      <c r="BG28" s="1549"/>
      <c r="BH28" s="1549"/>
      <c r="BI28" s="1550">
        <f>($AL$18-$AI$18)*-1</f>
        <v>0</v>
      </c>
      <c r="BJ28" s="1551"/>
      <c r="BK28" s="1551"/>
      <c r="BL28" s="1552"/>
      <c r="BM28" s="457"/>
      <c r="BN28" s="458"/>
      <c r="BO28" s="419"/>
      <c r="BQ28" s="430"/>
      <c r="BR28" s="438"/>
      <c r="BS28" s="438"/>
      <c r="BT28" s="439"/>
      <c r="BU28" s="439"/>
      <c r="BV28" s="460"/>
      <c r="BW28" s="460"/>
      <c r="BX28" s="460"/>
      <c r="BY28" s="460"/>
      <c r="CA28" s="460"/>
      <c r="CB28" s="460"/>
      <c r="CC28" s="460"/>
      <c r="CD28" s="460"/>
      <c r="CF28" s="460"/>
      <c r="CG28" s="460"/>
      <c r="CH28" s="460"/>
      <c r="CI28" s="460"/>
      <c r="CK28" s="460"/>
      <c r="CL28" s="460"/>
      <c r="CM28" s="460"/>
      <c r="CN28" s="460"/>
    </row>
    <row r="29" spans="2:92" ht="21" customHeight="1" thickBot="1" x14ac:dyDescent="0.45">
      <c r="B29" s="429"/>
      <c r="C29" s="449"/>
      <c r="D29" s="1556" t="s">
        <v>626</v>
      </c>
      <c r="E29" s="1556"/>
      <c r="F29" s="1556"/>
      <c r="G29" s="1556"/>
      <c r="H29" s="1556"/>
      <c r="I29" s="1557" t="e">
        <f>(ROUNDDOWN(M29/40,1))</f>
        <v>#DIV/0!</v>
      </c>
      <c r="J29" s="1557"/>
      <c r="K29" s="1557"/>
      <c r="L29" s="1557"/>
      <c r="M29" s="1558" t="e">
        <f>$BB$74+(AZ18-AI18)</f>
        <v>#DIV/0!</v>
      </c>
      <c r="N29" s="1559"/>
      <c r="O29" s="1559"/>
      <c r="P29" s="1560"/>
      <c r="Q29" s="451"/>
      <c r="R29" s="452"/>
      <c r="S29" s="452"/>
      <c r="T29" s="1556" t="s">
        <v>626</v>
      </c>
      <c r="U29" s="1556"/>
      <c r="V29" s="1556"/>
      <c r="W29" s="1556"/>
      <c r="X29" s="1556"/>
      <c r="Y29" s="1557" t="e">
        <f>(ROUNDDOWN(AC29/40,1))</f>
        <v>#DIV/0!</v>
      </c>
      <c r="Z29" s="1557"/>
      <c r="AA29" s="1557"/>
      <c r="AB29" s="1557"/>
      <c r="AC29" s="1558" t="e">
        <f>$BB$74+(AZ18-AI18)</f>
        <v>#DIV/0!</v>
      </c>
      <c r="AD29" s="1559"/>
      <c r="AE29" s="1559"/>
      <c r="AF29" s="1560"/>
      <c r="AG29" s="453"/>
      <c r="AH29" s="452"/>
      <c r="AI29" s="454"/>
      <c r="AJ29" s="1556" t="s">
        <v>626</v>
      </c>
      <c r="AK29" s="1556"/>
      <c r="AL29" s="1556"/>
      <c r="AM29" s="1556"/>
      <c r="AN29" s="1556"/>
      <c r="AO29" s="1557" t="e">
        <f>(ROUNDDOWN(AS29/40,1))</f>
        <v>#DIV/0!</v>
      </c>
      <c r="AP29" s="1557"/>
      <c r="AQ29" s="1557"/>
      <c r="AR29" s="1557"/>
      <c r="AS29" s="1558" t="e">
        <f>$BB$74+(AZ18-AI18)</f>
        <v>#DIV/0!</v>
      </c>
      <c r="AT29" s="1559"/>
      <c r="AU29" s="1559"/>
      <c r="AV29" s="1560"/>
      <c r="AW29" s="459"/>
      <c r="AX29" s="452"/>
      <c r="AY29" s="456"/>
      <c r="AZ29" s="1556" t="s">
        <v>626</v>
      </c>
      <c r="BA29" s="1556"/>
      <c r="BB29" s="1556"/>
      <c r="BC29" s="1556"/>
      <c r="BD29" s="1556"/>
      <c r="BE29" s="1561" t="e">
        <f>(ROUNDDOWN(BI29/40,1))</f>
        <v>#DIV/0!</v>
      </c>
      <c r="BF29" s="1561"/>
      <c r="BG29" s="1561"/>
      <c r="BH29" s="1561"/>
      <c r="BI29" s="1558" t="e">
        <f>$BB$74+(AZ18-AI18)</f>
        <v>#DIV/0!</v>
      </c>
      <c r="BJ29" s="1559"/>
      <c r="BK29" s="1559"/>
      <c r="BL29" s="1560"/>
      <c r="BM29" s="457"/>
      <c r="BN29" s="458"/>
      <c r="BO29" s="419"/>
      <c r="BV29" s="459"/>
      <c r="BW29" s="459"/>
      <c r="BX29" s="459"/>
      <c r="BY29" s="459"/>
      <c r="CA29" s="459"/>
      <c r="CB29" s="459"/>
      <c r="CC29" s="459"/>
      <c r="CD29" s="459"/>
      <c r="CF29" s="459"/>
      <c r="CG29" s="459"/>
      <c r="CH29" s="459"/>
      <c r="CI29" s="459"/>
      <c r="CK29" s="459"/>
      <c r="CL29" s="459"/>
      <c r="CM29" s="459"/>
      <c r="CN29" s="459"/>
    </row>
    <row r="30" spans="2:92" ht="30.75" customHeight="1" thickTop="1" x14ac:dyDescent="0.4">
      <c r="B30" s="429"/>
      <c r="C30" s="449"/>
      <c r="D30" s="1562" t="s">
        <v>627</v>
      </c>
      <c r="E30" s="1563"/>
      <c r="F30" s="1563"/>
      <c r="G30" s="1563"/>
      <c r="H30" s="1563"/>
      <c r="I30" s="1565" t="e">
        <f>SUM(I27:L29)</f>
        <v>#DIV/0!</v>
      </c>
      <c r="J30" s="1565"/>
      <c r="K30" s="1565"/>
      <c r="L30" s="1565"/>
      <c r="M30" s="1565" t="e">
        <f>SUM(M27:P29)</f>
        <v>#DIV/0!</v>
      </c>
      <c r="N30" s="1565"/>
      <c r="O30" s="1565"/>
      <c r="P30" s="1565"/>
      <c r="Q30" s="452"/>
      <c r="R30" s="452"/>
      <c r="S30" s="452"/>
      <c r="T30" s="1562" t="s">
        <v>627</v>
      </c>
      <c r="U30" s="1563"/>
      <c r="V30" s="1563"/>
      <c r="W30" s="1563"/>
      <c r="X30" s="1563"/>
      <c r="Y30" s="1565" t="e">
        <f>SUM(Y27:AB29)</f>
        <v>#DIV/0!</v>
      </c>
      <c r="Z30" s="1565"/>
      <c r="AA30" s="1565"/>
      <c r="AB30" s="1565"/>
      <c r="AC30" s="1565" t="e">
        <f>SUM(AC27:AF29)</f>
        <v>#DIV/0!</v>
      </c>
      <c r="AD30" s="1565"/>
      <c r="AE30" s="1565"/>
      <c r="AF30" s="1565"/>
      <c r="AG30" s="453"/>
      <c r="AH30" s="452"/>
      <c r="AI30" s="454"/>
      <c r="AJ30" s="1562" t="s">
        <v>628</v>
      </c>
      <c r="AK30" s="1563"/>
      <c r="AL30" s="1563"/>
      <c r="AM30" s="1563"/>
      <c r="AN30" s="1563"/>
      <c r="AO30" s="1564" t="e">
        <f>SUM(AO27:AR29)</f>
        <v>#DIV/0!</v>
      </c>
      <c r="AP30" s="1564"/>
      <c r="AQ30" s="1564"/>
      <c r="AR30" s="1564"/>
      <c r="AS30" s="1565" t="e">
        <f>SUM(AS27:AV29)</f>
        <v>#DIV/0!</v>
      </c>
      <c r="AT30" s="1565"/>
      <c r="AU30" s="1565"/>
      <c r="AV30" s="1565"/>
      <c r="AW30" s="459"/>
      <c r="AX30" s="452"/>
      <c r="AY30" s="456"/>
      <c r="AZ30" s="1562" t="s">
        <v>628</v>
      </c>
      <c r="BA30" s="1563"/>
      <c r="BB30" s="1563"/>
      <c r="BC30" s="1563"/>
      <c r="BD30" s="1563"/>
      <c r="BE30" s="1564" t="e">
        <f>SUM(BE27:BH29)</f>
        <v>#DIV/0!</v>
      </c>
      <c r="BF30" s="1564"/>
      <c r="BG30" s="1564"/>
      <c r="BH30" s="1564"/>
      <c r="BI30" s="1565" t="e">
        <f>SUM(BI27:BL29)</f>
        <v>#DIV/0!</v>
      </c>
      <c r="BJ30" s="1565"/>
      <c r="BK30" s="1565"/>
      <c r="BL30" s="1565"/>
      <c r="BM30" s="457"/>
      <c r="BN30" s="458"/>
      <c r="BO30" s="419"/>
      <c r="BQ30" s="430"/>
      <c r="BR30" s="438"/>
      <c r="BS30" s="438"/>
      <c r="BT30" s="439"/>
      <c r="BU30" s="439"/>
      <c r="BV30" s="461"/>
      <c r="BW30" s="461"/>
      <c r="BX30" s="461"/>
      <c r="BY30" s="461"/>
      <c r="CA30" s="461"/>
      <c r="CB30" s="461"/>
      <c r="CC30" s="461"/>
      <c r="CD30" s="461"/>
      <c r="CF30" s="461"/>
      <c r="CG30" s="461"/>
      <c r="CH30" s="461"/>
      <c r="CI30" s="461"/>
      <c r="CK30" s="461"/>
      <c r="CL30" s="461"/>
      <c r="CM30" s="461"/>
      <c r="CN30" s="461"/>
    </row>
    <row r="31" spans="2:92" ht="20.25" customHeight="1" x14ac:dyDescent="0.4">
      <c r="B31" s="429"/>
      <c r="C31" s="449"/>
      <c r="D31" s="462"/>
      <c r="E31" s="462"/>
      <c r="F31" s="462"/>
      <c r="G31" s="462"/>
      <c r="H31" s="462"/>
      <c r="I31" s="463"/>
      <c r="J31" s="463"/>
      <c r="K31" s="463"/>
      <c r="L31" s="463"/>
      <c r="M31" s="463"/>
      <c r="N31" s="463"/>
      <c r="O31" s="463"/>
      <c r="P31" s="463"/>
      <c r="Q31" s="60"/>
      <c r="R31" s="60"/>
      <c r="S31" s="60"/>
      <c r="T31" s="462"/>
      <c r="U31" s="462"/>
      <c r="V31" s="462"/>
      <c r="W31" s="462"/>
      <c r="X31" s="462"/>
      <c r="Y31" s="463"/>
      <c r="Z31" s="463"/>
      <c r="AA31" s="463"/>
      <c r="AB31" s="463"/>
      <c r="AC31" s="463"/>
      <c r="AD31" s="463"/>
      <c r="AE31" s="463"/>
      <c r="AF31" s="463"/>
      <c r="AG31" s="61"/>
      <c r="AH31" s="60"/>
      <c r="AI31" s="464"/>
      <c r="AJ31" s="462"/>
      <c r="AK31" s="462"/>
      <c r="AL31" s="462"/>
      <c r="AM31" s="462"/>
      <c r="AN31" s="462"/>
      <c r="AO31" s="463"/>
      <c r="AP31" s="463"/>
      <c r="AQ31" s="463"/>
      <c r="AR31" s="463"/>
      <c r="AS31" s="463"/>
      <c r="AT31" s="463"/>
      <c r="AU31" s="463"/>
      <c r="AV31" s="463"/>
      <c r="AW31" s="418"/>
      <c r="AX31" s="60"/>
      <c r="AY31" s="399"/>
      <c r="AZ31" s="462"/>
      <c r="BA31" s="462"/>
      <c r="BB31" s="462"/>
      <c r="BC31" s="462"/>
      <c r="BD31" s="462"/>
      <c r="BE31" s="463"/>
      <c r="BF31" s="463"/>
      <c r="BG31" s="463"/>
      <c r="BH31" s="463"/>
      <c r="BI31" s="463"/>
      <c r="BJ31" s="463"/>
      <c r="BK31" s="463"/>
      <c r="BL31" s="463"/>
      <c r="BM31" s="457"/>
      <c r="BN31" s="458"/>
      <c r="BO31" s="419"/>
      <c r="BQ31" s="430"/>
      <c r="BR31" s="438"/>
      <c r="BS31" s="438"/>
      <c r="BT31" s="439"/>
      <c r="BU31" s="439"/>
      <c r="BX31" s="419"/>
    </row>
    <row r="32" spans="2:92" ht="20.25" customHeight="1" x14ac:dyDescent="0.4">
      <c r="B32" s="429"/>
      <c r="C32" s="449"/>
      <c r="D32" s="462"/>
      <c r="E32" s="462"/>
      <c r="F32" s="462"/>
      <c r="G32" s="462"/>
      <c r="H32" s="462"/>
      <c r="I32" s="463"/>
      <c r="J32" s="463"/>
      <c r="K32" s="1566" t="s">
        <v>629</v>
      </c>
      <c r="L32" s="1567"/>
      <c r="M32" s="1567"/>
      <c r="N32" s="1569" t="str">
        <f>IF(OR($BE$10&gt;0,),IF(AND(OR($D$6="○",$D$7="○"),$I$30&gt;=0),"可",IF(AND(OR($D$6="○",$D$7="○"),$I$30&lt;0),"不可","")),"")</f>
        <v/>
      </c>
      <c r="O32" s="1570"/>
      <c r="P32" s="1571"/>
      <c r="Q32" s="60"/>
      <c r="R32" s="60"/>
      <c r="S32" s="60"/>
      <c r="T32" s="462"/>
      <c r="U32" s="462"/>
      <c r="V32" s="462"/>
      <c r="W32" s="462"/>
      <c r="X32" s="462"/>
      <c r="Y32" s="463"/>
      <c r="Z32" s="463"/>
      <c r="AA32" s="1566" t="s">
        <v>630</v>
      </c>
      <c r="AB32" s="1567"/>
      <c r="AC32" s="1568"/>
      <c r="AD32" s="1569" t="str">
        <f>IF(OR($BE$10&gt;0,),IF(AND(OR($D$6="○",$D$7="○"),$Y$30&gt;=0),"可",IF(AND(OR($D$6="○",$D$7="○"),$Y$30&lt;0),"不可","")),"")</f>
        <v/>
      </c>
      <c r="AE32" s="1570"/>
      <c r="AF32" s="1571"/>
      <c r="AG32" s="61"/>
      <c r="AH32" s="60"/>
      <c r="AI32" s="464"/>
      <c r="AJ32" s="462"/>
      <c r="AK32" s="462"/>
      <c r="AL32" s="462"/>
      <c r="AM32" s="462"/>
      <c r="AN32" s="462"/>
      <c r="AO32" s="463"/>
      <c r="AP32" s="463"/>
      <c r="AQ32" s="1566" t="s">
        <v>631</v>
      </c>
      <c r="AR32" s="1567"/>
      <c r="AS32" s="1568"/>
      <c r="AT32" s="1569" t="str">
        <f>IF(OR($BE$10&gt;0,),IF(AND(OR($D$8="○"),$AO$30&gt;=0),"可",IF(AND(OR($D$8="○"),$AO$30&lt;0),"不可","")),"")</f>
        <v/>
      </c>
      <c r="AU32" s="1570"/>
      <c r="AV32" s="1571"/>
      <c r="AW32" s="418"/>
      <c r="AX32" s="60"/>
      <c r="AY32" s="399"/>
      <c r="AZ32" s="462"/>
      <c r="BA32" s="462"/>
      <c r="BB32" s="462"/>
      <c r="BC32" s="462"/>
      <c r="BD32" s="462"/>
      <c r="BE32" s="463"/>
      <c r="BF32" s="463"/>
      <c r="BG32" s="1566" t="s">
        <v>632</v>
      </c>
      <c r="BH32" s="1567"/>
      <c r="BI32" s="1568"/>
      <c r="BJ32" s="1569" t="str">
        <f>IF(OR($BE$10&gt;0,),IF(AND(OR($D$8="○"),$BE$30&gt;=0),"可",IF(AND(OR($D$8="○"),$BE$30&lt;0),"不可","")),"")</f>
        <v/>
      </c>
      <c r="BK32" s="1570"/>
      <c r="BL32" s="1571"/>
      <c r="BM32" s="457"/>
      <c r="BN32" s="458"/>
      <c r="BO32" s="419"/>
      <c r="BQ32" s="430"/>
      <c r="BR32" s="438"/>
      <c r="BS32" s="438"/>
      <c r="BT32" s="439"/>
      <c r="BU32" s="439"/>
      <c r="BX32" s="419"/>
    </row>
    <row r="33" spans="2:96" ht="20.25" customHeight="1" x14ac:dyDescent="0.4">
      <c r="B33" s="429"/>
      <c r="C33" s="465"/>
      <c r="D33" s="466"/>
      <c r="E33" s="466"/>
      <c r="F33" s="466"/>
      <c r="G33" s="466"/>
      <c r="H33" s="466"/>
      <c r="I33" s="467"/>
      <c r="J33" s="467"/>
      <c r="K33" s="467"/>
      <c r="L33" s="467"/>
      <c r="M33" s="467"/>
      <c r="N33" s="467"/>
      <c r="O33" s="467"/>
      <c r="P33" s="467"/>
      <c r="Q33" s="70"/>
      <c r="R33" s="70"/>
      <c r="S33" s="70"/>
      <c r="T33" s="466"/>
      <c r="U33" s="466"/>
      <c r="V33" s="466"/>
      <c r="W33" s="466"/>
      <c r="X33" s="466"/>
      <c r="Y33" s="467"/>
      <c r="Z33" s="467"/>
      <c r="AA33" s="467"/>
      <c r="AB33" s="467"/>
      <c r="AC33" s="467"/>
      <c r="AD33" s="467"/>
      <c r="AE33" s="467"/>
      <c r="AF33" s="467"/>
      <c r="AG33" s="71"/>
      <c r="AH33" s="60"/>
      <c r="AI33" s="468"/>
      <c r="AJ33" s="466"/>
      <c r="AK33" s="466"/>
      <c r="AL33" s="466"/>
      <c r="AM33" s="466"/>
      <c r="AN33" s="466"/>
      <c r="AO33" s="467"/>
      <c r="AP33" s="467"/>
      <c r="AQ33" s="467"/>
      <c r="AR33" s="467"/>
      <c r="AS33" s="467"/>
      <c r="AT33" s="467"/>
      <c r="AU33" s="467"/>
      <c r="AV33" s="467"/>
      <c r="AW33" s="469"/>
      <c r="AX33" s="70"/>
      <c r="AY33" s="470"/>
      <c r="AZ33" s="466"/>
      <c r="BA33" s="466"/>
      <c r="BB33" s="466"/>
      <c r="BC33" s="466"/>
      <c r="BD33" s="466"/>
      <c r="BE33" s="467"/>
      <c r="BF33" s="467"/>
      <c r="BG33" s="467"/>
      <c r="BH33" s="467"/>
      <c r="BI33" s="467"/>
      <c r="BJ33" s="467"/>
      <c r="BK33" s="467"/>
      <c r="BL33" s="467"/>
      <c r="BM33" s="471"/>
      <c r="BN33" s="458"/>
      <c r="BO33" s="419"/>
      <c r="BQ33" s="430"/>
      <c r="BR33" s="438"/>
      <c r="BS33" s="438"/>
      <c r="BT33" s="439"/>
      <c r="BU33" s="439"/>
      <c r="BX33" s="419"/>
    </row>
    <row r="34" spans="2:96" ht="20.25" customHeight="1" thickBot="1" x14ac:dyDescent="0.45">
      <c r="B34" s="472"/>
      <c r="C34" s="473"/>
      <c r="D34" s="474"/>
      <c r="E34" s="474"/>
      <c r="F34" s="474"/>
      <c r="G34" s="474"/>
      <c r="H34" s="474"/>
      <c r="I34" s="475"/>
      <c r="J34" s="475"/>
      <c r="K34" s="475"/>
      <c r="L34" s="475"/>
      <c r="M34" s="475"/>
      <c r="N34" s="475"/>
      <c r="O34" s="475"/>
      <c r="P34" s="475"/>
      <c r="Q34" s="476"/>
      <c r="R34" s="476"/>
      <c r="S34" s="476"/>
      <c r="T34" s="474"/>
      <c r="U34" s="474"/>
      <c r="V34" s="474"/>
      <c r="W34" s="474"/>
      <c r="X34" s="474"/>
      <c r="Y34" s="475"/>
      <c r="Z34" s="475"/>
      <c r="AA34" s="475"/>
      <c r="AB34" s="475"/>
      <c r="AC34" s="475"/>
      <c r="AD34" s="475"/>
      <c r="AE34" s="475"/>
      <c r="AF34" s="475"/>
      <c r="AG34" s="476"/>
      <c r="AH34" s="476"/>
      <c r="AI34" s="476"/>
      <c r="AJ34" s="474"/>
      <c r="AK34" s="474"/>
      <c r="AL34" s="474"/>
      <c r="AM34" s="474"/>
      <c r="AN34" s="474"/>
      <c r="AO34" s="475"/>
      <c r="AP34" s="475"/>
      <c r="AQ34" s="475"/>
      <c r="AR34" s="475"/>
      <c r="AS34" s="475"/>
      <c r="AT34" s="475"/>
      <c r="AU34" s="475"/>
      <c r="AV34" s="475"/>
      <c r="AW34" s="477"/>
      <c r="AX34" s="476"/>
      <c r="AY34" s="478"/>
      <c r="AZ34" s="474"/>
      <c r="BA34" s="474"/>
      <c r="BB34" s="474"/>
      <c r="BC34" s="474"/>
      <c r="BD34" s="474"/>
      <c r="BE34" s="475"/>
      <c r="BF34" s="475"/>
      <c r="BG34" s="475"/>
      <c r="BH34" s="475"/>
      <c r="BI34" s="475"/>
      <c r="BJ34" s="475"/>
      <c r="BK34" s="475"/>
      <c r="BL34" s="475"/>
      <c r="BM34" s="479"/>
      <c r="BN34" s="480"/>
      <c r="BO34" s="413"/>
      <c r="BQ34" s="430"/>
      <c r="BR34" s="438"/>
      <c r="BS34" s="438"/>
      <c r="BT34" s="439"/>
      <c r="BU34" s="439"/>
      <c r="BX34" s="419"/>
    </row>
    <row r="35" spans="2:96" ht="21" customHeight="1" thickBot="1" x14ac:dyDescent="0.45">
      <c r="B35" s="388" t="s">
        <v>633</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31"/>
      <c r="BB35" s="442"/>
      <c r="BC35" s="431"/>
      <c r="BD35" s="431"/>
      <c r="BE35" s="442"/>
      <c r="BF35" s="431"/>
      <c r="BG35" s="442"/>
      <c r="BH35" s="442"/>
      <c r="BI35" s="442"/>
      <c r="BJ35" s="442"/>
      <c r="BK35" s="442"/>
      <c r="BL35" s="442"/>
      <c r="BM35" s="442"/>
      <c r="BN35" s="442"/>
      <c r="BO35" s="413"/>
      <c r="BQ35" s="430"/>
      <c r="BR35" s="438"/>
      <c r="BS35" s="438"/>
      <c r="BT35" s="439"/>
      <c r="BU35" s="439"/>
    </row>
    <row r="36" spans="2:96" ht="32.25" customHeight="1" thickBot="1" x14ac:dyDescent="0.45">
      <c r="B36" s="1572"/>
      <c r="C36" s="481"/>
      <c r="D36" s="1036" t="s">
        <v>468</v>
      </c>
      <c r="E36" s="1036"/>
      <c r="F36" s="1036"/>
      <c r="G36" s="1036"/>
      <c r="H36" s="1036"/>
      <c r="I36" s="1574"/>
      <c r="J36" s="1576" t="s">
        <v>634</v>
      </c>
      <c r="K36" s="1577"/>
      <c r="L36" s="1577"/>
      <c r="M36" s="1577"/>
      <c r="N36" s="1577"/>
      <c r="O36" s="1578"/>
      <c r="P36" s="1035" t="s">
        <v>469</v>
      </c>
      <c r="Q36" s="1036"/>
      <c r="R36" s="1036"/>
      <c r="S36" s="1036"/>
      <c r="T36" s="1036"/>
      <c r="U36" s="1036"/>
      <c r="V36" s="1037"/>
      <c r="W36" s="1044" t="s">
        <v>635</v>
      </c>
      <c r="X36" s="1045"/>
      <c r="Y36" s="1045"/>
      <c r="Z36" s="1045"/>
      <c r="AA36" s="1045"/>
      <c r="AB36" s="1045"/>
      <c r="AC36" s="1046"/>
      <c r="AD36" s="1044" t="s">
        <v>636</v>
      </c>
      <c r="AE36" s="1045"/>
      <c r="AF36" s="1045"/>
      <c r="AG36" s="1045"/>
      <c r="AH36" s="1045"/>
      <c r="AI36" s="1045"/>
      <c r="AJ36" s="1046"/>
      <c r="AK36" s="1044" t="s">
        <v>637</v>
      </c>
      <c r="AL36" s="1045"/>
      <c r="AM36" s="1045"/>
      <c r="AN36" s="1045"/>
      <c r="AO36" s="1045"/>
      <c r="AP36" s="1045"/>
      <c r="AQ36" s="1046"/>
      <c r="AR36" s="1572" t="s">
        <v>638</v>
      </c>
      <c r="AS36" s="1036"/>
      <c r="AT36" s="1036"/>
      <c r="AU36" s="1036"/>
      <c r="AV36" s="1036"/>
      <c r="AW36" s="1036"/>
      <c r="AX36" s="1037"/>
      <c r="AY36" s="1577" t="s">
        <v>639</v>
      </c>
      <c r="AZ36" s="1577"/>
      <c r="BA36" s="1578"/>
      <c r="BB36" s="1576" t="s">
        <v>640</v>
      </c>
      <c r="BC36" s="1577"/>
      <c r="BD36" s="1578"/>
      <c r="BE36" s="1576" t="s">
        <v>641</v>
      </c>
      <c r="BF36" s="1577"/>
      <c r="BG36" s="1577"/>
      <c r="BH36" s="1576" t="s">
        <v>642</v>
      </c>
      <c r="BI36" s="1577"/>
      <c r="BJ36" s="1577"/>
      <c r="BK36" s="1035" t="s">
        <v>643</v>
      </c>
      <c r="BL36" s="1036"/>
      <c r="BM36" s="1036"/>
      <c r="BN36" s="1037"/>
      <c r="BQ36" s="430"/>
      <c r="BR36" s="438"/>
      <c r="BS36" s="438"/>
      <c r="BT36" s="439"/>
      <c r="BU36" s="439"/>
    </row>
    <row r="37" spans="2:96" ht="32.25" customHeight="1" thickBot="1" x14ac:dyDescent="0.45">
      <c r="B37" s="1573"/>
      <c r="C37" s="482"/>
      <c r="D37" s="1039"/>
      <c r="E37" s="1039"/>
      <c r="F37" s="1039"/>
      <c r="G37" s="1039"/>
      <c r="H37" s="1039"/>
      <c r="I37" s="1575"/>
      <c r="J37" s="1579"/>
      <c r="K37" s="1580"/>
      <c r="L37" s="1580"/>
      <c r="M37" s="1580"/>
      <c r="N37" s="1580"/>
      <c r="O37" s="1581"/>
      <c r="P37" s="1582"/>
      <c r="Q37" s="1583"/>
      <c r="R37" s="1583"/>
      <c r="S37" s="1583"/>
      <c r="T37" s="1583"/>
      <c r="U37" s="1583"/>
      <c r="V37" s="1584"/>
      <c r="W37" s="483" t="s">
        <v>644</v>
      </c>
      <c r="X37" s="484" t="s">
        <v>645</v>
      </c>
      <c r="Y37" s="484" t="s">
        <v>646</v>
      </c>
      <c r="Z37" s="484" t="s">
        <v>647</v>
      </c>
      <c r="AA37" s="484" t="s">
        <v>648</v>
      </c>
      <c r="AB37" s="484" t="s">
        <v>649</v>
      </c>
      <c r="AC37" s="485" t="s">
        <v>335</v>
      </c>
      <c r="AD37" s="483" t="s">
        <v>644</v>
      </c>
      <c r="AE37" s="484" t="s">
        <v>645</v>
      </c>
      <c r="AF37" s="484" t="s">
        <v>646</v>
      </c>
      <c r="AG37" s="484" t="s">
        <v>647</v>
      </c>
      <c r="AH37" s="484" t="s">
        <v>648</v>
      </c>
      <c r="AI37" s="484" t="s">
        <v>649</v>
      </c>
      <c r="AJ37" s="485" t="s">
        <v>335</v>
      </c>
      <c r="AK37" s="483" t="s">
        <v>644</v>
      </c>
      <c r="AL37" s="484" t="s">
        <v>645</v>
      </c>
      <c r="AM37" s="484" t="s">
        <v>646</v>
      </c>
      <c r="AN37" s="484" t="s">
        <v>647</v>
      </c>
      <c r="AO37" s="484" t="s">
        <v>648</v>
      </c>
      <c r="AP37" s="484" t="s">
        <v>649</v>
      </c>
      <c r="AQ37" s="485" t="s">
        <v>335</v>
      </c>
      <c r="AR37" s="486" t="s">
        <v>644</v>
      </c>
      <c r="AS37" s="487" t="s">
        <v>645</v>
      </c>
      <c r="AT37" s="487" t="s">
        <v>646</v>
      </c>
      <c r="AU37" s="487" t="s">
        <v>647</v>
      </c>
      <c r="AV37" s="487" t="s">
        <v>648</v>
      </c>
      <c r="AW37" s="487" t="s">
        <v>649</v>
      </c>
      <c r="AX37" s="488" t="s">
        <v>335</v>
      </c>
      <c r="AY37" s="1580"/>
      <c r="AZ37" s="1580"/>
      <c r="BA37" s="1581"/>
      <c r="BB37" s="1579"/>
      <c r="BC37" s="1580"/>
      <c r="BD37" s="1581"/>
      <c r="BE37" s="1579"/>
      <c r="BF37" s="1580"/>
      <c r="BG37" s="1580"/>
      <c r="BH37" s="1579"/>
      <c r="BI37" s="1580"/>
      <c r="BJ37" s="1580"/>
      <c r="BK37" s="1038"/>
      <c r="BL37" s="1039"/>
      <c r="BM37" s="1039"/>
      <c r="BN37" s="1040"/>
      <c r="BQ37" s="430"/>
      <c r="BR37" s="438"/>
      <c r="BS37" s="438"/>
      <c r="BT37" s="439"/>
      <c r="BU37" s="439"/>
    </row>
    <row r="38" spans="2:96" ht="21" customHeight="1" thickBot="1" x14ac:dyDescent="0.45">
      <c r="B38" s="1585" t="s">
        <v>650</v>
      </c>
      <c r="C38" s="489"/>
      <c r="D38" s="1588"/>
      <c r="E38" s="1588"/>
      <c r="F38" s="1588"/>
      <c r="G38" s="1588"/>
      <c r="H38" s="1588"/>
      <c r="I38" s="1589"/>
      <c r="J38" s="1590"/>
      <c r="K38" s="1588"/>
      <c r="L38" s="1589"/>
      <c r="M38" s="1590"/>
      <c r="N38" s="1588"/>
      <c r="O38" s="1589"/>
      <c r="P38" s="1591"/>
      <c r="Q38" s="1592"/>
      <c r="R38" s="1592"/>
      <c r="S38" s="1592"/>
      <c r="T38" s="1592"/>
      <c r="U38" s="1592"/>
      <c r="V38" s="1593"/>
      <c r="W38" s="490"/>
      <c r="X38" s="491"/>
      <c r="Y38" s="491"/>
      <c r="Z38" s="491"/>
      <c r="AA38" s="491"/>
      <c r="AB38" s="491"/>
      <c r="AC38" s="492"/>
      <c r="AD38" s="490"/>
      <c r="AE38" s="491"/>
      <c r="AF38" s="491"/>
      <c r="AG38" s="491"/>
      <c r="AH38" s="491"/>
      <c r="AI38" s="491"/>
      <c r="AJ38" s="492"/>
      <c r="AK38" s="490"/>
      <c r="AL38" s="491"/>
      <c r="AM38" s="491"/>
      <c r="AN38" s="491"/>
      <c r="AO38" s="491"/>
      <c r="AP38" s="491"/>
      <c r="AQ38" s="492"/>
      <c r="AR38" s="490"/>
      <c r="AS38" s="491"/>
      <c r="AT38" s="491"/>
      <c r="AU38" s="491"/>
      <c r="AV38" s="491"/>
      <c r="AW38" s="491"/>
      <c r="AX38" s="492"/>
      <c r="AY38" s="1594">
        <f t="shared" ref="AY38:AY57" si="4">SUM(W38:AX38)</f>
        <v>0</v>
      </c>
      <c r="AZ38" s="1594"/>
      <c r="BA38" s="1595"/>
      <c r="BB38" s="1596">
        <f t="shared" ref="BB38:BB58" si="5">AY38/4</f>
        <v>0</v>
      </c>
      <c r="BC38" s="1597"/>
      <c r="BD38" s="1598"/>
      <c r="BE38" s="1599"/>
      <c r="BF38" s="1600"/>
      <c r="BG38" s="1600"/>
      <c r="BH38" s="1599"/>
      <c r="BI38" s="1600"/>
      <c r="BJ38" s="1600"/>
      <c r="BK38" s="1625"/>
      <c r="BL38" s="1626"/>
      <c r="BM38" s="1626"/>
      <c r="BN38" s="1627"/>
      <c r="BQ38" s="430"/>
      <c r="BR38" s="438"/>
      <c r="BS38" s="438"/>
      <c r="BT38" s="439"/>
      <c r="BU38" s="439"/>
    </row>
    <row r="39" spans="2:96" ht="21" customHeight="1" x14ac:dyDescent="0.4">
      <c r="B39" s="1586"/>
      <c r="C39" s="1628" t="s">
        <v>651</v>
      </c>
      <c r="D39" s="1630"/>
      <c r="E39" s="1630"/>
      <c r="F39" s="1630"/>
      <c r="G39" s="1630"/>
      <c r="H39" s="1630"/>
      <c r="I39" s="1631"/>
      <c r="J39" s="1632"/>
      <c r="K39" s="1630"/>
      <c r="L39" s="1631"/>
      <c r="M39" s="1632"/>
      <c r="N39" s="1630"/>
      <c r="O39" s="1631"/>
      <c r="P39" s="1633"/>
      <c r="Q39" s="1634"/>
      <c r="R39" s="1634"/>
      <c r="S39" s="1634"/>
      <c r="T39" s="1634"/>
      <c r="U39" s="1634"/>
      <c r="V39" s="1635"/>
      <c r="W39" s="493"/>
      <c r="X39" s="494"/>
      <c r="Y39" s="494"/>
      <c r="Z39" s="494"/>
      <c r="AA39" s="494"/>
      <c r="AB39" s="494"/>
      <c r="AC39" s="495"/>
      <c r="AD39" s="493"/>
      <c r="AE39" s="494"/>
      <c r="AF39" s="494"/>
      <c r="AG39" s="494"/>
      <c r="AH39" s="494"/>
      <c r="AI39" s="494"/>
      <c r="AJ39" s="495"/>
      <c r="AK39" s="493"/>
      <c r="AL39" s="494"/>
      <c r="AM39" s="494"/>
      <c r="AN39" s="494"/>
      <c r="AO39" s="494"/>
      <c r="AP39" s="494"/>
      <c r="AQ39" s="495"/>
      <c r="AR39" s="493"/>
      <c r="AS39" s="494"/>
      <c r="AT39" s="494"/>
      <c r="AU39" s="494"/>
      <c r="AV39" s="494"/>
      <c r="AW39" s="494"/>
      <c r="AX39" s="495"/>
      <c r="AY39" s="1636">
        <f t="shared" si="4"/>
        <v>0</v>
      </c>
      <c r="AZ39" s="1636"/>
      <c r="BA39" s="1637"/>
      <c r="BB39" s="1638">
        <f t="shared" si="5"/>
        <v>0</v>
      </c>
      <c r="BC39" s="1639"/>
      <c r="BD39" s="1640"/>
      <c r="BE39" s="1641"/>
      <c r="BF39" s="1642"/>
      <c r="BG39" s="1643"/>
      <c r="BH39" s="1641"/>
      <c r="BI39" s="1642"/>
      <c r="BJ39" s="1643"/>
      <c r="BK39" s="1644"/>
      <c r="BL39" s="1645"/>
      <c r="BM39" s="1645"/>
      <c r="BN39" s="1646"/>
      <c r="BO39" s="496"/>
    </row>
    <row r="40" spans="2:96" ht="21" customHeight="1" x14ac:dyDescent="0.4">
      <c r="B40" s="1586"/>
      <c r="C40" s="1629"/>
      <c r="D40" s="1647"/>
      <c r="E40" s="1647"/>
      <c r="F40" s="1647"/>
      <c r="G40" s="1647"/>
      <c r="H40" s="1647"/>
      <c r="I40" s="1648"/>
      <c r="J40" s="1649"/>
      <c r="K40" s="1647"/>
      <c r="L40" s="1648"/>
      <c r="M40" s="1649"/>
      <c r="N40" s="1647"/>
      <c r="O40" s="1648"/>
      <c r="P40" s="1612"/>
      <c r="Q40" s="1613"/>
      <c r="R40" s="1613"/>
      <c r="S40" s="1613"/>
      <c r="T40" s="1613"/>
      <c r="U40" s="1613"/>
      <c r="V40" s="1614"/>
      <c r="W40" s="497"/>
      <c r="X40" s="498"/>
      <c r="Y40" s="498"/>
      <c r="Z40" s="498"/>
      <c r="AA40" s="498"/>
      <c r="AB40" s="498"/>
      <c r="AC40" s="499"/>
      <c r="AD40" s="497"/>
      <c r="AE40" s="498"/>
      <c r="AF40" s="498"/>
      <c r="AG40" s="498"/>
      <c r="AH40" s="498"/>
      <c r="AI40" s="498"/>
      <c r="AJ40" s="499"/>
      <c r="AK40" s="497"/>
      <c r="AL40" s="498"/>
      <c r="AM40" s="498"/>
      <c r="AN40" s="498"/>
      <c r="AO40" s="498"/>
      <c r="AP40" s="498"/>
      <c r="AQ40" s="499"/>
      <c r="AR40" s="497"/>
      <c r="AS40" s="498"/>
      <c r="AT40" s="498"/>
      <c r="AU40" s="498"/>
      <c r="AV40" s="498"/>
      <c r="AW40" s="498"/>
      <c r="AX40" s="499"/>
      <c r="AY40" s="1601">
        <f t="shared" si="4"/>
        <v>0</v>
      </c>
      <c r="AZ40" s="1601"/>
      <c r="BA40" s="1602"/>
      <c r="BB40" s="1603">
        <f t="shared" si="5"/>
        <v>0</v>
      </c>
      <c r="BC40" s="1604"/>
      <c r="BD40" s="1605"/>
      <c r="BE40" s="1606"/>
      <c r="BF40" s="1607"/>
      <c r="BG40" s="1608"/>
      <c r="BH40" s="1606"/>
      <c r="BI40" s="1607"/>
      <c r="BJ40" s="1608"/>
      <c r="BK40" s="1011"/>
      <c r="BL40" s="1471"/>
      <c r="BM40" s="1471"/>
      <c r="BN40" s="1650"/>
      <c r="BO40" s="496"/>
    </row>
    <row r="41" spans="2:96" ht="21" customHeight="1" x14ac:dyDescent="0.4">
      <c r="B41" s="1586"/>
      <c r="C41" s="1629"/>
      <c r="D41" s="1647"/>
      <c r="E41" s="1647"/>
      <c r="F41" s="1647"/>
      <c r="G41" s="1647"/>
      <c r="H41" s="1647"/>
      <c r="I41" s="1648"/>
      <c r="J41" s="1649"/>
      <c r="K41" s="1647"/>
      <c r="L41" s="1648"/>
      <c r="M41" s="1649"/>
      <c r="N41" s="1647"/>
      <c r="O41" s="1648"/>
      <c r="P41" s="1612"/>
      <c r="Q41" s="1613"/>
      <c r="R41" s="1613"/>
      <c r="S41" s="1613"/>
      <c r="T41" s="1613"/>
      <c r="U41" s="1613"/>
      <c r="V41" s="1614"/>
      <c r="W41" s="497"/>
      <c r="X41" s="498"/>
      <c r="Y41" s="498"/>
      <c r="Z41" s="498"/>
      <c r="AA41" s="498"/>
      <c r="AB41" s="498"/>
      <c r="AC41" s="499"/>
      <c r="AD41" s="497"/>
      <c r="AE41" s="498"/>
      <c r="AF41" s="498"/>
      <c r="AG41" s="498"/>
      <c r="AH41" s="498"/>
      <c r="AI41" s="498"/>
      <c r="AJ41" s="499"/>
      <c r="AK41" s="497"/>
      <c r="AL41" s="498"/>
      <c r="AM41" s="498"/>
      <c r="AN41" s="498"/>
      <c r="AO41" s="498"/>
      <c r="AP41" s="498"/>
      <c r="AQ41" s="499"/>
      <c r="AR41" s="497"/>
      <c r="AS41" s="498"/>
      <c r="AT41" s="498"/>
      <c r="AU41" s="498"/>
      <c r="AV41" s="498"/>
      <c r="AW41" s="498"/>
      <c r="AX41" s="499"/>
      <c r="AY41" s="1601">
        <f t="shared" si="4"/>
        <v>0</v>
      </c>
      <c r="AZ41" s="1601"/>
      <c r="BA41" s="1602"/>
      <c r="BB41" s="1603">
        <f t="shared" si="5"/>
        <v>0</v>
      </c>
      <c r="BC41" s="1604"/>
      <c r="BD41" s="1605"/>
      <c r="BE41" s="1606"/>
      <c r="BF41" s="1607"/>
      <c r="BG41" s="1608"/>
      <c r="BH41" s="1606"/>
      <c r="BI41" s="1607"/>
      <c r="BJ41" s="1608"/>
      <c r="BK41" s="1011"/>
      <c r="BL41" s="1471"/>
      <c r="BM41" s="1471"/>
      <c r="BN41" s="1650"/>
      <c r="BO41" s="496"/>
    </row>
    <row r="42" spans="2:96" ht="21" customHeight="1" x14ac:dyDescent="0.4">
      <c r="B42" s="1586"/>
      <c r="C42" s="1629"/>
      <c r="D42" s="1647"/>
      <c r="E42" s="1647"/>
      <c r="F42" s="1647"/>
      <c r="G42" s="1647"/>
      <c r="H42" s="1647"/>
      <c r="I42" s="1648"/>
      <c r="J42" s="1649"/>
      <c r="K42" s="1647"/>
      <c r="L42" s="1648"/>
      <c r="M42" s="1649"/>
      <c r="N42" s="1647"/>
      <c r="O42" s="1648"/>
      <c r="P42" s="1612"/>
      <c r="Q42" s="1613"/>
      <c r="R42" s="1613"/>
      <c r="S42" s="1613"/>
      <c r="T42" s="1613"/>
      <c r="U42" s="1613"/>
      <c r="V42" s="1614"/>
      <c r="W42" s="497"/>
      <c r="X42" s="498"/>
      <c r="Y42" s="498"/>
      <c r="Z42" s="498"/>
      <c r="AA42" s="498"/>
      <c r="AB42" s="498"/>
      <c r="AC42" s="499"/>
      <c r="AD42" s="497"/>
      <c r="AE42" s="498"/>
      <c r="AF42" s="498"/>
      <c r="AG42" s="498"/>
      <c r="AH42" s="498"/>
      <c r="AI42" s="498"/>
      <c r="AJ42" s="499"/>
      <c r="AK42" s="497"/>
      <c r="AL42" s="498"/>
      <c r="AM42" s="498"/>
      <c r="AN42" s="498"/>
      <c r="AO42" s="498"/>
      <c r="AP42" s="498"/>
      <c r="AQ42" s="499"/>
      <c r="AR42" s="497"/>
      <c r="AS42" s="498"/>
      <c r="AT42" s="498"/>
      <c r="AU42" s="498"/>
      <c r="AV42" s="498"/>
      <c r="AW42" s="498"/>
      <c r="AX42" s="499"/>
      <c r="AY42" s="1601">
        <f t="shared" si="4"/>
        <v>0</v>
      </c>
      <c r="AZ42" s="1601"/>
      <c r="BA42" s="1602"/>
      <c r="BB42" s="1603">
        <f t="shared" si="5"/>
        <v>0</v>
      </c>
      <c r="BC42" s="1604"/>
      <c r="BD42" s="1605"/>
      <c r="BE42" s="1606"/>
      <c r="BF42" s="1607"/>
      <c r="BG42" s="1608"/>
      <c r="BH42" s="1606"/>
      <c r="BI42" s="1607"/>
      <c r="BJ42" s="1608"/>
      <c r="BK42" s="1011"/>
      <c r="BL42" s="1471"/>
      <c r="BM42" s="1471"/>
      <c r="BN42" s="1650"/>
      <c r="BO42" s="496"/>
      <c r="CC42" s="500"/>
      <c r="CD42" s="372"/>
      <c r="CE42" s="372"/>
      <c r="CF42" s="372"/>
      <c r="CG42" s="372"/>
      <c r="CH42" s="372"/>
      <c r="CI42" s="372"/>
      <c r="CJ42" s="372"/>
      <c r="CK42" s="372"/>
      <c r="CL42" s="372"/>
      <c r="CM42" s="372"/>
      <c r="CN42" s="372"/>
      <c r="CO42" s="372"/>
      <c r="CP42" s="372"/>
      <c r="CQ42" s="372"/>
      <c r="CR42" s="372"/>
    </row>
    <row r="43" spans="2:96" ht="21" customHeight="1" thickBot="1" x14ac:dyDescent="0.45">
      <c r="B43" s="1586"/>
      <c r="C43" s="1629"/>
      <c r="D43" s="1609"/>
      <c r="E43" s="1609"/>
      <c r="F43" s="1609"/>
      <c r="G43" s="1609"/>
      <c r="H43" s="1609"/>
      <c r="I43" s="1610"/>
      <c r="J43" s="1611"/>
      <c r="K43" s="1609"/>
      <c r="L43" s="1610"/>
      <c r="M43" s="1611"/>
      <c r="N43" s="1609"/>
      <c r="O43" s="1610"/>
      <c r="P43" s="1612"/>
      <c r="Q43" s="1613"/>
      <c r="R43" s="1613"/>
      <c r="S43" s="1613"/>
      <c r="T43" s="1613"/>
      <c r="U43" s="1613"/>
      <c r="V43" s="1614"/>
      <c r="W43" s="501"/>
      <c r="X43" s="502"/>
      <c r="Y43" s="502"/>
      <c r="Z43" s="502"/>
      <c r="AA43" s="502"/>
      <c r="AB43" s="502"/>
      <c r="AC43" s="503"/>
      <c r="AD43" s="501"/>
      <c r="AE43" s="502"/>
      <c r="AF43" s="502"/>
      <c r="AG43" s="502"/>
      <c r="AH43" s="502"/>
      <c r="AI43" s="502"/>
      <c r="AJ43" s="503"/>
      <c r="AK43" s="501"/>
      <c r="AL43" s="502"/>
      <c r="AM43" s="502"/>
      <c r="AN43" s="502"/>
      <c r="AO43" s="502"/>
      <c r="AP43" s="502"/>
      <c r="AQ43" s="503"/>
      <c r="AR43" s="501"/>
      <c r="AS43" s="502"/>
      <c r="AT43" s="502"/>
      <c r="AU43" s="502"/>
      <c r="AV43" s="502"/>
      <c r="AW43" s="502"/>
      <c r="AX43" s="503"/>
      <c r="AY43" s="1615">
        <f t="shared" si="4"/>
        <v>0</v>
      </c>
      <c r="AZ43" s="1615"/>
      <c r="BA43" s="1616"/>
      <c r="BB43" s="1617">
        <f t="shared" si="5"/>
        <v>0</v>
      </c>
      <c r="BC43" s="1618"/>
      <c r="BD43" s="1619"/>
      <c r="BE43" s="1620"/>
      <c r="BF43" s="1621"/>
      <c r="BG43" s="1622"/>
      <c r="BH43" s="1620"/>
      <c r="BI43" s="1621"/>
      <c r="BJ43" s="1622"/>
      <c r="BK43" s="1487"/>
      <c r="BL43" s="1488"/>
      <c r="BM43" s="1488"/>
      <c r="BN43" s="1651"/>
      <c r="BO43" s="496"/>
      <c r="CC43" s="372"/>
      <c r="CD43" s="372"/>
      <c r="CE43" s="1652"/>
      <c r="CF43" s="1652"/>
      <c r="CG43" s="1652"/>
      <c r="CH43" s="1652"/>
      <c r="CI43" s="1652"/>
      <c r="CJ43" s="1652"/>
      <c r="CK43" s="1653"/>
      <c r="CL43" s="1653"/>
      <c r="CM43" s="1653"/>
      <c r="CN43" s="1653"/>
      <c r="CO43" s="1653"/>
      <c r="CP43" s="439"/>
      <c r="CQ43" s="439"/>
      <c r="CR43" s="439"/>
    </row>
    <row r="44" spans="2:96" ht="21" customHeight="1" x14ac:dyDescent="0.4">
      <c r="B44" s="1586"/>
      <c r="C44" s="1654" t="s">
        <v>559</v>
      </c>
      <c r="D44" s="1655"/>
      <c r="E44" s="1656"/>
      <c r="F44" s="1656"/>
      <c r="G44" s="1656"/>
      <c r="H44" s="1656"/>
      <c r="I44" s="1656"/>
      <c r="J44" s="1656"/>
      <c r="K44" s="1656"/>
      <c r="L44" s="1656"/>
      <c r="M44" s="1656"/>
      <c r="N44" s="1656"/>
      <c r="O44" s="1656"/>
      <c r="P44" s="1633"/>
      <c r="Q44" s="1634"/>
      <c r="R44" s="1634"/>
      <c r="S44" s="1634"/>
      <c r="T44" s="1634"/>
      <c r="U44" s="1634"/>
      <c r="V44" s="1635"/>
      <c r="W44" s="493"/>
      <c r="X44" s="494"/>
      <c r="Y44" s="494"/>
      <c r="Z44" s="494"/>
      <c r="AA44" s="494"/>
      <c r="AB44" s="494"/>
      <c r="AC44" s="495"/>
      <c r="AD44" s="493"/>
      <c r="AE44" s="494"/>
      <c r="AF44" s="494"/>
      <c r="AG44" s="494"/>
      <c r="AH44" s="494"/>
      <c r="AI44" s="494"/>
      <c r="AJ44" s="495"/>
      <c r="AK44" s="493"/>
      <c r="AL44" s="494"/>
      <c r="AM44" s="494"/>
      <c r="AN44" s="494"/>
      <c r="AO44" s="494"/>
      <c r="AP44" s="494"/>
      <c r="AQ44" s="495"/>
      <c r="AR44" s="504"/>
      <c r="AS44" s="494"/>
      <c r="AT44" s="494"/>
      <c r="AU44" s="494"/>
      <c r="AV44" s="494"/>
      <c r="AW44" s="494"/>
      <c r="AX44" s="495"/>
      <c r="AY44" s="1637">
        <f t="shared" si="4"/>
        <v>0</v>
      </c>
      <c r="AZ44" s="1657"/>
      <c r="BA44" s="1657"/>
      <c r="BB44" s="1658">
        <f>AY44/4</f>
        <v>0</v>
      </c>
      <c r="BC44" s="1658"/>
      <c r="BD44" s="1658"/>
      <c r="BE44" s="1661" t="e">
        <f>ROUNDDOWN(SUM(BB44:BD51)/AY61,1)</f>
        <v>#DIV/0!</v>
      </c>
      <c r="BF44" s="1662"/>
      <c r="BG44" s="1663"/>
      <c r="BH44" s="1670">
        <f>ROUNDDOWN(SUM(BB44:BD51)/40,1)</f>
        <v>0</v>
      </c>
      <c r="BI44" s="1671"/>
      <c r="BJ44" s="1672"/>
      <c r="BK44" s="1644"/>
      <c r="BL44" s="1645"/>
      <c r="BM44" s="1645"/>
      <c r="BN44" s="1646"/>
      <c r="BO44" s="496"/>
      <c r="BP44" s="505"/>
      <c r="CC44" s="372"/>
      <c r="CD44" s="372"/>
      <c r="CE44" s="1652"/>
      <c r="CF44" s="1652"/>
      <c r="CG44" s="1652"/>
      <c r="CH44" s="1652"/>
      <c r="CI44" s="1652"/>
      <c r="CJ44" s="1652"/>
      <c r="CK44" s="1653"/>
      <c r="CL44" s="1653"/>
      <c r="CM44" s="1653"/>
      <c r="CN44" s="1653"/>
      <c r="CO44" s="1653"/>
      <c r="CP44" s="439"/>
      <c r="CQ44" s="439"/>
      <c r="CR44" s="439"/>
    </row>
    <row r="45" spans="2:96" ht="21" customHeight="1" x14ac:dyDescent="0.4">
      <c r="B45" s="1586"/>
      <c r="C45" s="1586"/>
      <c r="D45" s="1623"/>
      <c r="E45" s="1624"/>
      <c r="F45" s="1624"/>
      <c r="G45" s="1624"/>
      <c r="H45" s="1624"/>
      <c r="I45" s="1624"/>
      <c r="J45" s="1624"/>
      <c r="K45" s="1624"/>
      <c r="L45" s="1624"/>
      <c r="M45" s="1624"/>
      <c r="N45" s="1624"/>
      <c r="O45" s="1624"/>
      <c r="P45" s="1612"/>
      <c r="Q45" s="1613"/>
      <c r="R45" s="1613"/>
      <c r="S45" s="1613"/>
      <c r="T45" s="1613"/>
      <c r="U45" s="1613"/>
      <c r="V45" s="1614"/>
      <c r="W45" s="497"/>
      <c r="X45" s="498"/>
      <c r="Y45" s="498"/>
      <c r="Z45" s="498"/>
      <c r="AA45" s="498"/>
      <c r="AB45" s="498"/>
      <c r="AC45" s="499"/>
      <c r="AD45" s="497"/>
      <c r="AE45" s="498"/>
      <c r="AF45" s="498"/>
      <c r="AG45" s="498"/>
      <c r="AH45" s="498"/>
      <c r="AI45" s="498"/>
      <c r="AJ45" s="499"/>
      <c r="AK45" s="497"/>
      <c r="AL45" s="498"/>
      <c r="AM45" s="498"/>
      <c r="AN45" s="498"/>
      <c r="AO45" s="498"/>
      <c r="AP45" s="498"/>
      <c r="AQ45" s="499"/>
      <c r="AR45" s="506"/>
      <c r="AS45" s="498"/>
      <c r="AT45" s="498"/>
      <c r="AU45" s="498"/>
      <c r="AV45" s="498"/>
      <c r="AW45" s="498"/>
      <c r="AX45" s="499"/>
      <c r="AY45" s="1602">
        <f t="shared" si="4"/>
        <v>0</v>
      </c>
      <c r="AZ45" s="1659"/>
      <c r="BA45" s="1659"/>
      <c r="BB45" s="1660">
        <f>AY45/4</f>
        <v>0</v>
      </c>
      <c r="BC45" s="1660"/>
      <c r="BD45" s="1660"/>
      <c r="BE45" s="1664"/>
      <c r="BF45" s="1665"/>
      <c r="BG45" s="1666"/>
      <c r="BH45" s="1673"/>
      <c r="BI45" s="1674"/>
      <c r="BJ45" s="1675"/>
      <c r="BK45" s="1011"/>
      <c r="BL45" s="1471"/>
      <c r="BM45" s="1471"/>
      <c r="BN45" s="1650"/>
      <c r="BO45" s="496"/>
      <c r="CC45" s="372"/>
      <c r="CD45" s="372"/>
      <c r="CE45" s="1652"/>
      <c r="CF45" s="1652"/>
      <c r="CG45" s="1652"/>
      <c r="CH45" s="1652"/>
      <c r="CI45" s="1652"/>
      <c r="CJ45" s="1652"/>
      <c r="CK45" s="1653"/>
      <c r="CL45" s="1653"/>
      <c r="CM45" s="1653"/>
      <c r="CN45" s="1653"/>
      <c r="CO45" s="1653"/>
      <c r="CP45" s="439"/>
      <c r="CQ45" s="439"/>
      <c r="CR45" s="439"/>
    </row>
    <row r="46" spans="2:96" ht="21" customHeight="1" x14ac:dyDescent="0.4">
      <c r="B46" s="1586"/>
      <c r="C46" s="1586"/>
      <c r="D46" s="1623"/>
      <c r="E46" s="1624"/>
      <c r="F46" s="1624"/>
      <c r="G46" s="1624"/>
      <c r="H46" s="1624"/>
      <c r="I46" s="1624"/>
      <c r="J46" s="1624"/>
      <c r="K46" s="1624"/>
      <c r="L46" s="1624"/>
      <c r="M46" s="1624"/>
      <c r="N46" s="1624"/>
      <c r="O46" s="1624"/>
      <c r="P46" s="1612"/>
      <c r="Q46" s="1613"/>
      <c r="R46" s="1613"/>
      <c r="S46" s="1613"/>
      <c r="T46" s="1613"/>
      <c r="U46" s="1613"/>
      <c r="V46" s="1614"/>
      <c r="W46" s="497"/>
      <c r="X46" s="498"/>
      <c r="Y46" s="498"/>
      <c r="Z46" s="498"/>
      <c r="AA46" s="498"/>
      <c r="AB46" s="498"/>
      <c r="AC46" s="499"/>
      <c r="AD46" s="497"/>
      <c r="AE46" s="498"/>
      <c r="AF46" s="498"/>
      <c r="AG46" s="498"/>
      <c r="AH46" s="498"/>
      <c r="AI46" s="498"/>
      <c r="AJ46" s="499"/>
      <c r="AK46" s="497"/>
      <c r="AL46" s="498"/>
      <c r="AM46" s="498"/>
      <c r="AN46" s="498"/>
      <c r="AO46" s="498"/>
      <c r="AP46" s="498"/>
      <c r="AQ46" s="499"/>
      <c r="AR46" s="506"/>
      <c r="AS46" s="498"/>
      <c r="AT46" s="498"/>
      <c r="AU46" s="498"/>
      <c r="AV46" s="498"/>
      <c r="AW46" s="498"/>
      <c r="AX46" s="499"/>
      <c r="AY46" s="1602">
        <f t="shared" si="4"/>
        <v>0</v>
      </c>
      <c r="AZ46" s="1659"/>
      <c r="BA46" s="1659"/>
      <c r="BB46" s="1660">
        <f t="shared" si="5"/>
        <v>0</v>
      </c>
      <c r="BC46" s="1660"/>
      <c r="BD46" s="1660"/>
      <c r="BE46" s="1664"/>
      <c r="BF46" s="1665"/>
      <c r="BG46" s="1666"/>
      <c r="BH46" s="1673"/>
      <c r="BI46" s="1674"/>
      <c r="BJ46" s="1675"/>
      <c r="BK46" s="1011"/>
      <c r="BL46" s="1471"/>
      <c r="BM46" s="1471"/>
      <c r="BN46" s="1650"/>
      <c r="BO46" s="496"/>
      <c r="CC46" s="507"/>
      <c r="CD46" s="372"/>
      <c r="CE46" s="1652"/>
      <c r="CF46" s="1652"/>
      <c r="CG46" s="1652"/>
      <c r="CH46" s="1652"/>
      <c r="CI46" s="1652"/>
      <c r="CJ46" s="1652"/>
      <c r="CK46" s="1653"/>
      <c r="CL46" s="1653"/>
      <c r="CM46" s="1653"/>
      <c r="CN46" s="1653"/>
      <c r="CO46" s="1653"/>
      <c r="CP46" s="439"/>
      <c r="CQ46" s="439"/>
      <c r="CR46" s="439"/>
    </row>
    <row r="47" spans="2:96" ht="21" customHeight="1" x14ac:dyDescent="0.4">
      <c r="B47" s="1586"/>
      <c r="C47" s="1586"/>
      <c r="D47" s="1623"/>
      <c r="E47" s="1624"/>
      <c r="F47" s="1624"/>
      <c r="G47" s="1624"/>
      <c r="H47" s="1624"/>
      <c r="I47" s="1624"/>
      <c r="J47" s="1624"/>
      <c r="K47" s="1624"/>
      <c r="L47" s="1624"/>
      <c r="M47" s="1624"/>
      <c r="N47" s="1624"/>
      <c r="O47" s="1624"/>
      <c r="P47" s="1612"/>
      <c r="Q47" s="1613"/>
      <c r="R47" s="1613"/>
      <c r="S47" s="1613"/>
      <c r="T47" s="1613"/>
      <c r="U47" s="1613"/>
      <c r="V47" s="1614"/>
      <c r="W47" s="497"/>
      <c r="X47" s="498"/>
      <c r="Y47" s="498"/>
      <c r="Z47" s="498"/>
      <c r="AA47" s="498"/>
      <c r="AB47" s="498"/>
      <c r="AC47" s="499"/>
      <c r="AD47" s="497"/>
      <c r="AE47" s="498"/>
      <c r="AF47" s="498"/>
      <c r="AG47" s="498"/>
      <c r="AH47" s="498"/>
      <c r="AI47" s="498"/>
      <c r="AJ47" s="499"/>
      <c r="AK47" s="497"/>
      <c r="AL47" s="498"/>
      <c r="AM47" s="498"/>
      <c r="AN47" s="498"/>
      <c r="AO47" s="498"/>
      <c r="AP47" s="498"/>
      <c r="AQ47" s="499"/>
      <c r="AR47" s="506"/>
      <c r="AS47" s="498"/>
      <c r="AT47" s="498"/>
      <c r="AU47" s="498"/>
      <c r="AV47" s="498"/>
      <c r="AW47" s="498"/>
      <c r="AX47" s="499"/>
      <c r="AY47" s="1602">
        <f t="shared" si="4"/>
        <v>0</v>
      </c>
      <c r="AZ47" s="1659"/>
      <c r="BA47" s="1659"/>
      <c r="BB47" s="1660">
        <f t="shared" si="5"/>
        <v>0</v>
      </c>
      <c r="BC47" s="1660"/>
      <c r="BD47" s="1660"/>
      <c r="BE47" s="1664"/>
      <c r="BF47" s="1665"/>
      <c r="BG47" s="1666"/>
      <c r="BH47" s="1673"/>
      <c r="BI47" s="1674"/>
      <c r="BJ47" s="1675"/>
      <c r="BK47" s="1487"/>
      <c r="BL47" s="1488"/>
      <c r="BM47" s="1488"/>
      <c r="BN47" s="1651"/>
      <c r="BO47" s="496"/>
    </row>
    <row r="48" spans="2:96" ht="21" customHeight="1" x14ac:dyDescent="0.4">
      <c r="B48" s="1586"/>
      <c r="C48" s="1586"/>
      <c r="D48" s="1623"/>
      <c r="E48" s="1624"/>
      <c r="F48" s="1624"/>
      <c r="G48" s="1624"/>
      <c r="H48" s="1624"/>
      <c r="I48" s="1624"/>
      <c r="J48" s="1624"/>
      <c r="K48" s="1624"/>
      <c r="L48" s="1624"/>
      <c r="M48" s="1624"/>
      <c r="N48" s="1624"/>
      <c r="O48" s="1624"/>
      <c r="P48" s="1612"/>
      <c r="Q48" s="1613"/>
      <c r="R48" s="1613"/>
      <c r="S48" s="1613"/>
      <c r="T48" s="1613"/>
      <c r="U48" s="1613"/>
      <c r="V48" s="1614"/>
      <c r="W48" s="497"/>
      <c r="X48" s="498"/>
      <c r="Y48" s="498"/>
      <c r="Z48" s="498"/>
      <c r="AA48" s="498"/>
      <c r="AB48" s="498"/>
      <c r="AC48" s="499"/>
      <c r="AD48" s="497"/>
      <c r="AE48" s="498"/>
      <c r="AF48" s="498"/>
      <c r="AG48" s="498"/>
      <c r="AH48" s="498"/>
      <c r="AI48" s="498"/>
      <c r="AJ48" s="499"/>
      <c r="AK48" s="497"/>
      <c r="AL48" s="498"/>
      <c r="AM48" s="498"/>
      <c r="AN48" s="498"/>
      <c r="AO48" s="498"/>
      <c r="AP48" s="498"/>
      <c r="AQ48" s="499"/>
      <c r="AR48" s="506"/>
      <c r="AS48" s="498"/>
      <c r="AT48" s="498"/>
      <c r="AU48" s="498"/>
      <c r="AV48" s="498"/>
      <c r="AW48" s="498"/>
      <c r="AX48" s="499"/>
      <c r="AY48" s="1602">
        <f t="shared" si="4"/>
        <v>0</v>
      </c>
      <c r="AZ48" s="1659"/>
      <c r="BA48" s="1659"/>
      <c r="BB48" s="1660">
        <f t="shared" si="5"/>
        <v>0</v>
      </c>
      <c r="BC48" s="1660"/>
      <c r="BD48" s="1660"/>
      <c r="BE48" s="1664"/>
      <c r="BF48" s="1665"/>
      <c r="BG48" s="1666"/>
      <c r="BH48" s="1673"/>
      <c r="BI48" s="1674"/>
      <c r="BJ48" s="1675"/>
      <c r="BK48" s="1011"/>
      <c r="BL48" s="1471"/>
      <c r="BM48" s="1471"/>
      <c r="BN48" s="1650"/>
      <c r="BO48" s="496"/>
    </row>
    <row r="49" spans="2:85" ht="21" customHeight="1" x14ac:dyDescent="0.4">
      <c r="B49" s="1586"/>
      <c r="C49" s="1586"/>
      <c r="D49" s="1623"/>
      <c r="E49" s="1624"/>
      <c r="F49" s="1624"/>
      <c r="G49" s="1624"/>
      <c r="H49" s="1624"/>
      <c r="I49" s="1624"/>
      <c r="J49" s="1624"/>
      <c r="K49" s="1624"/>
      <c r="L49" s="1624"/>
      <c r="M49" s="1624"/>
      <c r="N49" s="1624"/>
      <c r="O49" s="1624"/>
      <c r="P49" s="1612"/>
      <c r="Q49" s="1613"/>
      <c r="R49" s="1613"/>
      <c r="S49" s="1613"/>
      <c r="T49" s="1613"/>
      <c r="U49" s="1613"/>
      <c r="V49" s="1614"/>
      <c r="W49" s="497"/>
      <c r="X49" s="498"/>
      <c r="Y49" s="498"/>
      <c r="Z49" s="498"/>
      <c r="AA49" s="498"/>
      <c r="AB49" s="498"/>
      <c r="AC49" s="499"/>
      <c r="AD49" s="497"/>
      <c r="AE49" s="498"/>
      <c r="AF49" s="498"/>
      <c r="AG49" s="498"/>
      <c r="AH49" s="498"/>
      <c r="AI49" s="498"/>
      <c r="AJ49" s="499"/>
      <c r="AK49" s="497"/>
      <c r="AL49" s="498"/>
      <c r="AM49" s="498"/>
      <c r="AN49" s="498"/>
      <c r="AO49" s="498"/>
      <c r="AP49" s="498"/>
      <c r="AQ49" s="499"/>
      <c r="AR49" s="506"/>
      <c r="AS49" s="498"/>
      <c r="AT49" s="498"/>
      <c r="AU49" s="498"/>
      <c r="AV49" s="498"/>
      <c r="AW49" s="498"/>
      <c r="AX49" s="499"/>
      <c r="AY49" s="1602">
        <f t="shared" si="4"/>
        <v>0</v>
      </c>
      <c r="AZ49" s="1659"/>
      <c r="BA49" s="1659"/>
      <c r="BB49" s="1660">
        <f t="shared" si="5"/>
        <v>0</v>
      </c>
      <c r="BC49" s="1660"/>
      <c r="BD49" s="1660"/>
      <c r="BE49" s="1664"/>
      <c r="BF49" s="1665"/>
      <c r="BG49" s="1666"/>
      <c r="BH49" s="1673"/>
      <c r="BI49" s="1674"/>
      <c r="BJ49" s="1675"/>
      <c r="BK49" s="1011"/>
      <c r="BL49" s="1471"/>
      <c r="BM49" s="1471"/>
      <c r="BN49" s="1650"/>
      <c r="BO49" s="496"/>
    </row>
    <row r="50" spans="2:85" ht="21" customHeight="1" x14ac:dyDescent="0.4">
      <c r="B50" s="1586"/>
      <c r="C50" s="1586"/>
      <c r="D50" s="1623"/>
      <c r="E50" s="1624"/>
      <c r="F50" s="1624"/>
      <c r="G50" s="1624"/>
      <c r="H50" s="1624"/>
      <c r="I50" s="1624"/>
      <c r="J50" s="1624"/>
      <c r="K50" s="1624"/>
      <c r="L50" s="1624"/>
      <c r="M50" s="1624"/>
      <c r="N50" s="1624"/>
      <c r="O50" s="1624"/>
      <c r="P50" s="1612"/>
      <c r="Q50" s="1613"/>
      <c r="R50" s="1613"/>
      <c r="S50" s="1613"/>
      <c r="T50" s="1613"/>
      <c r="U50" s="1613"/>
      <c r="V50" s="1614"/>
      <c r="W50" s="497"/>
      <c r="X50" s="498"/>
      <c r="Y50" s="498"/>
      <c r="Z50" s="498"/>
      <c r="AA50" s="498"/>
      <c r="AB50" s="498"/>
      <c r="AC50" s="499"/>
      <c r="AD50" s="497"/>
      <c r="AE50" s="498"/>
      <c r="AF50" s="498"/>
      <c r="AG50" s="498"/>
      <c r="AH50" s="498"/>
      <c r="AI50" s="498"/>
      <c r="AJ50" s="499"/>
      <c r="AK50" s="497"/>
      <c r="AL50" s="498"/>
      <c r="AM50" s="498"/>
      <c r="AN50" s="498"/>
      <c r="AO50" s="498"/>
      <c r="AP50" s="498"/>
      <c r="AQ50" s="499"/>
      <c r="AR50" s="506"/>
      <c r="AS50" s="498"/>
      <c r="AT50" s="498"/>
      <c r="AU50" s="498"/>
      <c r="AV50" s="498"/>
      <c r="AW50" s="498"/>
      <c r="AX50" s="499"/>
      <c r="AY50" s="1602">
        <f t="shared" si="4"/>
        <v>0</v>
      </c>
      <c r="AZ50" s="1659"/>
      <c r="BA50" s="1659"/>
      <c r="BB50" s="1660">
        <f t="shared" si="5"/>
        <v>0</v>
      </c>
      <c r="BC50" s="1660"/>
      <c r="BD50" s="1660"/>
      <c r="BE50" s="1664"/>
      <c r="BF50" s="1665"/>
      <c r="BG50" s="1666"/>
      <c r="BH50" s="1673"/>
      <c r="BI50" s="1674"/>
      <c r="BJ50" s="1675"/>
      <c r="BK50" s="1011"/>
      <c r="BL50" s="1471"/>
      <c r="BM50" s="1471"/>
      <c r="BN50" s="1650"/>
      <c r="BO50" s="496"/>
    </row>
    <row r="51" spans="2:85" ht="21" customHeight="1" thickBot="1" x14ac:dyDescent="0.45">
      <c r="B51" s="1586"/>
      <c r="C51" s="1586"/>
      <c r="D51" s="1693"/>
      <c r="E51" s="1694"/>
      <c r="F51" s="1694"/>
      <c r="G51" s="1694"/>
      <c r="H51" s="1694"/>
      <c r="I51" s="1694"/>
      <c r="J51" s="1694"/>
      <c r="K51" s="1694"/>
      <c r="L51" s="1694"/>
      <c r="M51" s="1694"/>
      <c r="N51" s="1694"/>
      <c r="O51" s="1694"/>
      <c r="P51" s="1695"/>
      <c r="Q51" s="1696"/>
      <c r="R51" s="1696"/>
      <c r="S51" s="1696"/>
      <c r="T51" s="1696"/>
      <c r="U51" s="1696"/>
      <c r="V51" s="1697"/>
      <c r="W51" s="508"/>
      <c r="X51" s="509"/>
      <c r="Y51" s="509"/>
      <c r="Z51" s="509"/>
      <c r="AA51" s="509"/>
      <c r="AB51" s="509"/>
      <c r="AC51" s="510"/>
      <c r="AD51" s="508"/>
      <c r="AE51" s="509"/>
      <c r="AF51" s="509"/>
      <c r="AG51" s="509"/>
      <c r="AH51" s="509"/>
      <c r="AI51" s="509"/>
      <c r="AJ51" s="510"/>
      <c r="AK51" s="508"/>
      <c r="AL51" s="509"/>
      <c r="AM51" s="509"/>
      <c r="AN51" s="509"/>
      <c r="AO51" s="509"/>
      <c r="AP51" s="509"/>
      <c r="AQ51" s="510"/>
      <c r="AR51" s="511"/>
      <c r="AS51" s="509"/>
      <c r="AT51" s="509"/>
      <c r="AU51" s="509"/>
      <c r="AV51" s="509"/>
      <c r="AW51" s="509"/>
      <c r="AX51" s="510"/>
      <c r="AY51" s="1698">
        <f t="shared" si="4"/>
        <v>0</v>
      </c>
      <c r="AZ51" s="1699"/>
      <c r="BA51" s="1699"/>
      <c r="BB51" s="1700">
        <f t="shared" si="5"/>
        <v>0</v>
      </c>
      <c r="BC51" s="1700"/>
      <c r="BD51" s="1700"/>
      <c r="BE51" s="1667"/>
      <c r="BF51" s="1668"/>
      <c r="BG51" s="1669"/>
      <c r="BH51" s="1676"/>
      <c r="BI51" s="1677"/>
      <c r="BJ51" s="1678"/>
      <c r="BK51" s="1684"/>
      <c r="BL51" s="1685"/>
      <c r="BM51" s="1685"/>
      <c r="BN51" s="1686"/>
      <c r="BO51" s="496"/>
    </row>
    <row r="52" spans="2:85" ht="21" customHeight="1" x14ac:dyDescent="0.4">
      <c r="B52" s="1586"/>
      <c r="C52" s="1725" t="s">
        <v>560</v>
      </c>
      <c r="D52" s="1631"/>
      <c r="E52" s="1656"/>
      <c r="F52" s="1656"/>
      <c r="G52" s="1656"/>
      <c r="H52" s="1656"/>
      <c r="I52" s="1656"/>
      <c r="J52" s="1656"/>
      <c r="K52" s="1656"/>
      <c r="L52" s="1656"/>
      <c r="M52" s="1656"/>
      <c r="N52" s="1656"/>
      <c r="O52" s="1656"/>
      <c r="P52" s="1633"/>
      <c r="Q52" s="1634"/>
      <c r="R52" s="1634"/>
      <c r="S52" s="1634"/>
      <c r="T52" s="1634"/>
      <c r="U52" s="1634"/>
      <c r="V52" s="1635"/>
      <c r="W52" s="512"/>
      <c r="X52" s="513"/>
      <c r="Y52" s="513"/>
      <c r="Z52" s="513"/>
      <c r="AA52" s="513"/>
      <c r="AB52" s="513"/>
      <c r="AC52" s="514"/>
      <c r="AD52" s="512"/>
      <c r="AE52" s="513"/>
      <c r="AF52" s="513"/>
      <c r="AG52" s="513"/>
      <c r="AH52" s="513"/>
      <c r="AI52" s="513"/>
      <c r="AJ52" s="514"/>
      <c r="AK52" s="512"/>
      <c r="AL52" s="513"/>
      <c r="AM52" s="513"/>
      <c r="AN52" s="513"/>
      <c r="AO52" s="513"/>
      <c r="AP52" s="513"/>
      <c r="AQ52" s="514"/>
      <c r="AR52" s="512"/>
      <c r="AS52" s="513"/>
      <c r="AT52" s="513"/>
      <c r="AU52" s="513"/>
      <c r="AV52" s="513"/>
      <c r="AW52" s="513"/>
      <c r="AX52" s="514"/>
      <c r="AY52" s="1687">
        <f t="shared" si="4"/>
        <v>0</v>
      </c>
      <c r="AZ52" s="1688"/>
      <c r="BA52" s="1688"/>
      <c r="BB52" s="1689">
        <f t="shared" si="5"/>
        <v>0</v>
      </c>
      <c r="BC52" s="1689"/>
      <c r="BD52" s="1689"/>
      <c r="BE52" s="1664" t="e">
        <f>ROUNDDOWN(SUM(BB52:BD58)/AY61,1)</f>
        <v>#DIV/0!</v>
      </c>
      <c r="BF52" s="1665"/>
      <c r="BG52" s="1666"/>
      <c r="BH52" s="1690">
        <f>ROUNDDOWN(SUM(BB52:BD58)/40,1)</f>
        <v>0</v>
      </c>
      <c r="BI52" s="1691"/>
      <c r="BJ52" s="1692"/>
      <c r="BK52" s="1679"/>
      <c r="BL52" s="1680"/>
      <c r="BM52" s="1680"/>
      <c r="BN52" s="1681"/>
      <c r="BO52" s="496"/>
    </row>
    <row r="53" spans="2:85" ht="21" customHeight="1" x14ac:dyDescent="0.4">
      <c r="B53" s="1586"/>
      <c r="C53" s="1726"/>
      <c r="D53" s="1648"/>
      <c r="E53" s="1624"/>
      <c r="F53" s="1624"/>
      <c r="G53" s="1624"/>
      <c r="H53" s="1624"/>
      <c r="I53" s="1624"/>
      <c r="J53" s="1624"/>
      <c r="K53" s="1624"/>
      <c r="L53" s="1624"/>
      <c r="M53" s="1624"/>
      <c r="N53" s="1624"/>
      <c r="O53" s="1624"/>
      <c r="P53" s="1612"/>
      <c r="Q53" s="1613"/>
      <c r="R53" s="1613"/>
      <c r="S53" s="1613"/>
      <c r="T53" s="1613"/>
      <c r="U53" s="1613"/>
      <c r="V53" s="1614"/>
      <c r="W53" s="497"/>
      <c r="X53" s="498"/>
      <c r="Y53" s="498"/>
      <c r="Z53" s="498"/>
      <c r="AA53" s="498"/>
      <c r="AB53" s="498"/>
      <c r="AC53" s="499"/>
      <c r="AD53" s="497"/>
      <c r="AE53" s="498"/>
      <c r="AF53" s="498"/>
      <c r="AG53" s="498"/>
      <c r="AH53" s="498"/>
      <c r="AI53" s="498"/>
      <c r="AJ53" s="499"/>
      <c r="AK53" s="497"/>
      <c r="AL53" s="498"/>
      <c r="AM53" s="498"/>
      <c r="AN53" s="498"/>
      <c r="AO53" s="498"/>
      <c r="AP53" s="498"/>
      <c r="AQ53" s="499"/>
      <c r="AR53" s="497"/>
      <c r="AS53" s="498"/>
      <c r="AT53" s="498"/>
      <c r="AU53" s="498"/>
      <c r="AV53" s="498"/>
      <c r="AW53" s="498"/>
      <c r="AX53" s="499"/>
      <c r="AY53" s="1602">
        <f t="shared" si="4"/>
        <v>0</v>
      </c>
      <c r="AZ53" s="1659"/>
      <c r="BA53" s="1659"/>
      <c r="BB53" s="1660">
        <f t="shared" si="5"/>
        <v>0</v>
      </c>
      <c r="BC53" s="1660"/>
      <c r="BD53" s="1660"/>
      <c r="BE53" s="1664"/>
      <c r="BF53" s="1665"/>
      <c r="BG53" s="1666"/>
      <c r="BH53" s="1690"/>
      <c r="BI53" s="1691"/>
      <c r="BJ53" s="1692"/>
      <c r="BK53" s="1682"/>
      <c r="BL53" s="1682"/>
      <c r="BM53" s="1682"/>
      <c r="BN53" s="1683"/>
      <c r="BO53" s="496"/>
    </row>
    <row r="54" spans="2:85" ht="21" customHeight="1" x14ac:dyDescent="0.4">
      <c r="B54" s="1586"/>
      <c r="C54" s="1726"/>
      <c r="D54" s="1648"/>
      <c r="E54" s="1624"/>
      <c r="F54" s="1624"/>
      <c r="G54" s="1624"/>
      <c r="H54" s="1624"/>
      <c r="I54" s="1624"/>
      <c r="J54" s="1624"/>
      <c r="K54" s="1624"/>
      <c r="L54" s="1624"/>
      <c r="M54" s="1624"/>
      <c r="N54" s="1624"/>
      <c r="O54" s="1624"/>
      <c r="P54" s="1612"/>
      <c r="Q54" s="1613"/>
      <c r="R54" s="1613"/>
      <c r="S54" s="1613"/>
      <c r="T54" s="1613"/>
      <c r="U54" s="1613"/>
      <c r="V54" s="1614"/>
      <c r="W54" s="497"/>
      <c r="X54" s="498"/>
      <c r="Y54" s="498"/>
      <c r="Z54" s="498"/>
      <c r="AA54" s="498"/>
      <c r="AB54" s="498"/>
      <c r="AC54" s="499"/>
      <c r="AD54" s="497"/>
      <c r="AE54" s="498"/>
      <c r="AF54" s="498"/>
      <c r="AG54" s="498"/>
      <c r="AH54" s="498"/>
      <c r="AI54" s="498"/>
      <c r="AJ54" s="499"/>
      <c r="AK54" s="497"/>
      <c r="AL54" s="498"/>
      <c r="AM54" s="498"/>
      <c r="AN54" s="498"/>
      <c r="AO54" s="498"/>
      <c r="AP54" s="498"/>
      <c r="AQ54" s="499"/>
      <c r="AR54" s="497"/>
      <c r="AS54" s="498"/>
      <c r="AT54" s="498"/>
      <c r="AU54" s="498"/>
      <c r="AV54" s="498"/>
      <c r="AW54" s="498"/>
      <c r="AX54" s="499"/>
      <c r="AY54" s="1602">
        <f t="shared" si="4"/>
        <v>0</v>
      </c>
      <c r="AZ54" s="1659"/>
      <c r="BA54" s="1659"/>
      <c r="BB54" s="1660">
        <f t="shared" si="5"/>
        <v>0</v>
      </c>
      <c r="BC54" s="1660"/>
      <c r="BD54" s="1660"/>
      <c r="BE54" s="1664"/>
      <c r="BF54" s="1665"/>
      <c r="BG54" s="1666"/>
      <c r="BH54" s="1690"/>
      <c r="BI54" s="1691"/>
      <c r="BJ54" s="1692"/>
      <c r="BK54" s="1682"/>
      <c r="BL54" s="1682"/>
      <c r="BM54" s="1682"/>
      <c r="BN54" s="1683"/>
      <c r="BO54" s="496"/>
    </row>
    <row r="55" spans="2:85" ht="21" customHeight="1" x14ac:dyDescent="0.4">
      <c r="B55" s="1586"/>
      <c r="C55" s="1726"/>
      <c r="D55" s="1648"/>
      <c r="E55" s="1624"/>
      <c r="F55" s="1624"/>
      <c r="G55" s="1624"/>
      <c r="H55" s="1624"/>
      <c r="I55" s="1624"/>
      <c r="J55" s="1624"/>
      <c r="K55" s="1624"/>
      <c r="L55" s="1624"/>
      <c r="M55" s="1624"/>
      <c r="N55" s="1624"/>
      <c r="O55" s="1624"/>
      <c r="P55" s="1612"/>
      <c r="Q55" s="1613"/>
      <c r="R55" s="1613"/>
      <c r="S55" s="1613"/>
      <c r="T55" s="1613"/>
      <c r="U55" s="1613"/>
      <c r="V55" s="1614"/>
      <c r="W55" s="497"/>
      <c r="X55" s="498"/>
      <c r="Y55" s="498"/>
      <c r="Z55" s="498"/>
      <c r="AA55" s="498"/>
      <c r="AB55" s="498"/>
      <c r="AC55" s="499"/>
      <c r="AD55" s="497"/>
      <c r="AE55" s="498"/>
      <c r="AF55" s="498"/>
      <c r="AG55" s="498"/>
      <c r="AH55" s="498"/>
      <c r="AI55" s="498"/>
      <c r="AJ55" s="499"/>
      <c r="AK55" s="497"/>
      <c r="AL55" s="498"/>
      <c r="AM55" s="498"/>
      <c r="AN55" s="498"/>
      <c r="AO55" s="498"/>
      <c r="AP55" s="498"/>
      <c r="AQ55" s="499"/>
      <c r="AR55" s="497"/>
      <c r="AS55" s="498"/>
      <c r="AT55" s="498"/>
      <c r="AU55" s="498"/>
      <c r="AV55" s="498"/>
      <c r="AW55" s="498"/>
      <c r="AX55" s="499"/>
      <c r="AY55" s="1602">
        <f t="shared" si="4"/>
        <v>0</v>
      </c>
      <c r="AZ55" s="1659"/>
      <c r="BA55" s="1659"/>
      <c r="BB55" s="1660">
        <f t="shared" si="5"/>
        <v>0</v>
      </c>
      <c r="BC55" s="1660"/>
      <c r="BD55" s="1660"/>
      <c r="BE55" s="1664"/>
      <c r="BF55" s="1665"/>
      <c r="BG55" s="1666"/>
      <c r="BH55" s="1690"/>
      <c r="BI55" s="1691"/>
      <c r="BJ55" s="1692"/>
      <c r="BK55" s="1682"/>
      <c r="BL55" s="1682"/>
      <c r="BM55" s="1682"/>
      <c r="BN55" s="1683"/>
    </row>
    <row r="56" spans="2:85" ht="21" customHeight="1" x14ac:dyDescent="0.4">
      <c r="B56" s="1586"/>
      <c r="C56" s="1726"/>
      <c r="D56" s="1648"/>
      <c r="E56" s="1624"/>
      <c r="F56" s="1624"/>
      <c r="G56" s="1624"/>
      <c r="H56" s="1624"/>
      <c r="I56" s="1624"/>
      <c r="J56" s="1624"/>
      <c r="K56" s="1624"/>
      <c r="L56" s="1624"/>
      <c r="M56" s="1624"/>
      <c r="N56" s="1624"/>
      <c r="O56" s="1624"/>
      <c r="P56" s="1612"/>
      <c r="Q56" s="1613"/>
      <c r="R56" s="1613"/>
      <c r="S56" s="1613"/>
      <c r="T56" s="1613"/>
      <c r="U56" s="1613"/>
      <c r="V56" s="1614"/>
      <c r="W56" s="497"/>
      <c r="X56" s="498"/>
      <c r="Y56" s="498"/>
      <c r="Z56" s="498"/>
      <c r="AA56" s="498"/>
      <c r="AB56" s="498"/>
      <c r="AC56" s="499"/>
      <c r="AD56" s="497"/>
      <c r="AE56" s="498"/>
      <c r="AF56" s="498"/>
      <c r="AG56" s="498"/>
      <c r="AH56" s="498"/>
      <c r="AI56" s="498"/>
      <c r="AJ56" s="499"/>
      <c r="AK56" s="497"/>
      <c r="AL56" s="498"/>
      <c r="AM56" s="498"/>
      <c r="AN56" s="498"/>
      <c r="AO56" s="498"/>
      <c r="AP56" s="498"/>
      <c r="AQ56" s="499"/>
      <c r="AR56" s="497"/>
      <c r="AS56" s="498"/>
      <c r="AT56" s="498"/>
      <c r="AU56" s="498"/>
      <c r="AV56" s="498"/>
      <c r="AW56" s="498"/>
      <c r="AX56" s="499"/>
      <c r="AY56" s="1602">
        <f t="shared" si="4"/>
        <v>0</v>
      </c>
      <c r="AZ56" s="1659"/>
      <c r="BA56" s="1659"/>
      <c r="BB56" s="1660">
        <f t="shared" si="5"/>
        <v>0</v>
      </c>
      <c r="BC56" s="1660"/>
      <c r="BD56" s="1660"/>
      <c r="BE56" s="1664"/>
      <c r="BF56" s="1665"/>
      <c r="BG56" s="1666"/>
      <c r="BH56" s="1690"/>
      <c r="BI56" s="1691"/>
      <c r="BJ56" s="1692"/>
      <c r="BK56" s="1682"/>
      <c r="BL56" s="1682"/>
      <c r="BM56" s="1682"/>
      <c r="BN56" s="1683"/>
      <c r="CE56" s="45"/>
      <c r="CF56" s="45"/>
      <c r="CG56" s="45"/>
    </row>
    <row r="57" spans="2:85" ht="21" customHeight="1" x14ac:dyDescent="0.4">
      <c r="B57" s="1586"/>
      <c r="C57" s="1726"/>
      <c r="D57" s="1648"/>
      <c r="E57" s="1624"/>
      <c r="F57" s="1624"/>
      <c r="G57" s="1624"/>
      <c r="H57" s="1624"/>
      <c r="I57" s="1624"/>
      <c r="J57" s="1624"/>
      <c r="K57" s="1624"/>
      <c r="L57" s="1624"/>
      <c r="M57" s="1624"/>
      <c r="N57" s="1624"/>
      <c r="O57" s="1624"/>
      <c r="P57" s="1612"/>
      <c r="Q57" s="1613"/>
      <c r="R57" s="1613"/>
      <c r="S57" s="1613"/>
      <c r="T57" s="1613"/>
      <c r="U57" s="1613"/>
      <c r="V57" s="1614"/>
      <c r="W57" s="497"/>
      <c r="X57" s="498"/>
      <c r="Y57" s="498"/>
      <c r="Z57" s="498"/>
      <c r="AA57" s="498"/>
      <c r="AB57" s="498"/>
      <c r="AC57" s="499"/>
      <c r="AD57" s="497"/>
      <c r="AE57" s="498"/>
      <c r="AF57" s="498"/>
      <c r="AG57" s="498"/>
      <c r="AH57" s="498"/>
      <c r="AI57" s="498"/>
      <c r="AJ57" s="499"/>
      <c r="AK57" s="497"/>
      <c r="AL57" s="498"/>
      <c r="AM57" s="498"/>
      <c r="AN57" s="498"/>
      <c r="AO57" s="498"/>
      <c r="AP57" s="498"/>
      <c r="AQ57" s="499"/>
      <c r="AR57" s="497"/>
      <c r="AS57" s="498"/>
      <c r="AT57" s="498"/>
      <c r="AU57" s="498"/>
      <c r="AV57" s="498"/>
      <c r="AW57" s="498"/>
      <c r="AX57" s="499"/>
      <c r="AY57" s="1602">
        <f t="shared" si="4"/>
        <v>0</v>
      </c>
      <c r="AZ57" s="1659"/>
      <c r="BA57" s="1659"/>
      <c r="BB57" s="1660">
        <f t="shared" si="5"/>
        <v>0</v>
      </c>
      <c r="BC57" s="1660"/>
      <c r="BD57" s="1660"/>
      <c r="BE57" s="1664"/>
      <c r="BF57" s="1665"/>
      <c r="BG57" s="1666"/>
      <c r="BH57" s="1690"/>
      <c r="BI57" s="1691"/>
      <c r="BJ57" s="1692"/>
      <c r="BK57" s="1682"/>
      <c r="BL57" s="1682"/>
      <c r="BM57" s="1682"/>
      <c r="BN57" s="1683"/>
      <c r="CE57" s="45"/>
      <c r="CF57" s="45"/>
      <c r="CG57" s="45"/>
    </row>
    <row r="58" spans="2:85" ht="21" customHeight="1" thickBot="1" x14ac:dyDescent="0.45">
      <c r="B58" s="1586"/>
      <c r="C58" s="1727"/>
      <c r="D58" s="1717"/>
      <c r="E58" s="1718"/>
      <c r="F58" s="1718"/>
      <c r="G58" s="1718"/>
      <c r="H58" s="1718"/>
      <c r="I58" s="1718"/>
      <c r="J58" s="1719"/>
      <c r="K58" s="1719"/>
      <c r="L58" s="1719"/>
      <c r="M58" s="1719"/>
      <c r="N58" s="1719"/>
      <c r="O58" s="1719"/>
      <c r="P58" s="1720"/>
      <c r="Q58" s="1721"/>
      <c r="R58" s="1721"/>
      <c r="S58" s="1721"/>
      <c r="T58" s="1721"/>
      <c r="U58" s="1721"/>
      <c r="V58" s="1722"/>
      <c r="W58" s="508"/>
      <c r="X58" s="509"/>
      <c r="Y58" s="509"/>
      <c r="Z58" s="509"/>
      <c r="AA58" s="509"/>
      <c r="AB58" s="509"/>
      <c r="AC58" s="510"/>
      <c r="AD58" s="508"/>
      <c r="AE58" s="509"/>
      <c r="AF58" s="509"/>
      <c r="AG58" s="509"/>
      <c r="AH58" s="509"/>
      <c r="AI58" s="509"/>
      <c r="AJ58" s="510"/>
      <c r="AK58" s="508"/>
      <c r="AL58" s="509"/>
      <c r="AM58" s="509"/>
      <c r="AN58" s="509"/>
      <c r="AO58" s="509"/>
      <c r="AP58" s="509"/>
      <c r="AQ58" s="510"/>
      <c r="AR58" s="508"/>
      <c r="AS58" s="509"/>
      <c r="AT58" s="509"/>
      <c r="AU58" s="509"/>
      <c r="AV58" s="509"/>
      <c r="AW58" s="509"/>
      <c r="AX58" s="510"/>
      <c r="AY58" s="1616">
        <f>SUM(W58:AX58)</f>
        <v>0</v>
      </c>
      <c r="AZ58" s="1723"/>
      <c r="BA58" s="1723"/>
      <c r="BB58" s="1724">
        <f t="shared" si="5"/>
        <v>0</v>
      </c>
      <c r="BC58" s="1724"/>
      <c r="BD58" s="1724"/>
      <c r="BE58" s="1664"/>
      <c r="BF58" s="1665"/>
      <c r="BG58" s="1666"/>
      <c r="BH58" s="1690"/>
      <c r="BI58" s="1691"/>
      <c r="BJ58" s="1692"/>
      <c r="BK58" s="1712"/>
      <c r="BL58" s="1712"/>
      <c r="BM58" s="1712"/>
      <c r="BN58" s="1713"/>
    </row>
    <row r="59" spans="2:85" ht="21" customHeight="1" thickBot="1" x14ac:dyDescent="0.45">
      <c r="B59" s="1586"/>
      <c r="C59" s="1701" t="s">
        <v>652</v>
      </c>
      <c r="D59" s="1025"/>
      <c r="E59" s="1025"/>
      <c r="F59" s="1025"/>
      <c r="G59" s="1025"/>
      <c r="H59" s="1025"/>
      <c r="I59" s="1025"/>
      <c r="J59" s="1025"/>
      <c r="K59" s="1025"/>
      <c r="L59" s="1025"/>
      <c r="M59" s="1025"/>
      <c r="N59" s="1025"/>
      <c r="O59" s="1025"/>
      <c r="P59" s="1025"/>
      <c r="Q59" s="1025"/>
      <c r="R59" s="1025"/>
      <c r="S59" s="1025"/>
      <c r="T59" s="1025"/>
      <c r="U59" s="1025"/>
      <c r="V59" s="1702"/>
      <c r="W59" s="515">
        <f t="shared" ref="W59:AX59" si="6">SUM(W44:W58)</f>
        <v>0</v>
      </c>
      <c r="X59" s="516">
        <f t="shared" si="6"/>
        <v>0</v>
      </c>
      <c r="Y59" s="516">
        <f t="shared" si="6"/>
        <v>0</v>
      </c>
      <c r="Z59" s="516">
        <f t="shared" si="6"/>
        <v>0</v>
      </c>
      <c r="AA59" s="516">
        <f t="shared" si="6"/>
        <v>0</v>
      </c>
      <c r="AB59" s="516">
        <f t="shared" si="6"/>
        <v>0</v>
      </c>
      <c r="AC59" s="517">
        <f t="shared" si="6"/>
        <v>0</v>
      </c>
      <c r="AD59" s="515">
        <f t="shared" si="6"/>
        <v>0</v>
      </c>
      <c r="AE59" s="516">
        <f t="shared" si="6"/>
        <v>0</v>
      </c>
      <c r="AF59" s="516">
        <f t="shared" si="6"/>
        <v>0</v>
      </c>
      <c r="AG59" s="516">
        <f t="shared" si="6"/>
        <v>0</v>
      </c>
      <c r="AH59" s="516">
        <f t="shared" si="6"/>
        <v>0</v>
      </c>
      <c r="AI59" s="516">
        <f t="shared" si="6"/>
        <v>0</v>
      </c>
      <c r="AJ59" s="517">
        <f t="shared" si="6"/>
        <v>0</v>
      </c>
      <c r="AK59" s="515">
        <f t="shared" si="6"/>
        <v>0</v>
      </c>
      <c r="AL59" s="516">
        <f t="shared" si="6"/>
        <v>0</v>
      </c>
      <c r="AM59" s="516">
        <f t="shared" si="6"/>
        <v>0</v>
      </c>
      <c r="AN59" s="516">
        <f t="shared" si="6"/>
        <v>0</v>
      </c>
      <c r="AO59" s="516">
        <f t="shared" si="6"/>
        <v>0</v>
      </c>
      <c r="AP59" s="516">
        <f t="shared" si="6"/>
        <v>0</v>
      </c>
      <c r="AQ59" s="517">
        <f t="shared" si="6"/>
        <v>0</v>
      </c>
      <c r="AR59" s="515">
        <f t="shared" si="6"/>
        <v>0</v>
      </c>
      <c r="AS59" s="516">
        <f t="shared" si="6"/>
        <v>0</v>
      </c>
      <c r="AT59" s="516">
        <f t="shared" si="6"/>
        <v>0</v>
      </c>
      <c r="AU59" s="516">
        <f t="shared" si="6"/>
        <v>0</v>
      </c>
      <c r="AV59" s="516">
        <f t="shared" si="6"/>
        <v>0</v>
      </c>
      <c r="AW59" s="516">
        <f t="shared" si="6"/>
        <v>0</v>
      </c>
      <c r="AX59" s="517">
        <f t="shared" si="6"/>
        <v>0</v>
      </c>
      <c r="AY59" s="1595">
        <f>SUM(AY38:BA54)</f>
        <v>0</v>
      </c>
      <c r="AZ59" s="1703"/>
      <c r="BA59" s="1703"/>
      <c r="BB59" s="1704">
        <f>SUM($BB$44:$BD$58)</f>
        <v>0</v>
      </c>
      <c r="BC59" s="1704"/>
      <c r="BD59" s="1704"/>
      <c r="BE59" s="1714" t="e">
        <f>SUM(BE44:BG58)</f>
        <v>#DIV/0!</v>
      </c>
      <c r="BF59" s="1714"/>
      <c r="BG59" s="1714"/>
      <c r="BH59" s="1715">
        <f>SUM(BH44:BJ58)</f>
        <v>0</v>
      </c>
      <c r="BI59" s="1716"/>
      <c r="BJ59" s="1716"/>
      <c r="BK59" s="1710"/>
      <c r="BL59" s="1710"/>
      <c r="BM59" s="1710"/>
      <c r="BN59" s="1711"/>
    </row>
    <row r="60" spans="2:85" ht="21" customHeight="1" thickBot="1" x14ac:dyDescent="0.45">
      <c r="B60" s="1587"/>
      <c r="C60" s="1701" t="s">
        <v>653</v>
      </c>
      <c r="D60" s="1025"/>
      <c r="E60" s="1025"/>
      <c r="F60" s="1025"/>
      <c r="G60" s="1025"/>
      <c r="H60" s="1025"/>
      <c r="I60" s="1025"/>
      <c r="J60" s="1025"/>
      <c r="K60" s="1025"/>
      <c r="L60" s="1025"/>
      <c r="M60" s="1025"/>
      <c r="N60" s="1025"/>
      <c r="O60" s="1025"/>
      <c r="P60" s="1025"/>
      <c r="Q60" s="1025"/>
      <c r="R60" s="1025"/>
      <c r="S60" s="1025"/>
      <c r="T60" s="1025"/>
      <c r="U60" s="1025"/>
      <c r="V60" s="1702"/>
      <c r="W60" s="518">
        <f t="shared" ref="W60:AM60" si="7">SUM(W38:W55)</f>
        <v>0</v>
      </c>
      <c r="X60" s="519">
        <f t="shared" si="7"/>
        <v>0</v>
      </c>
      <c r="Y60" s="519">
        <f t="shared" si="7"/>
        <v>0</v>
      </c>
      <c r="Z60" s="519">
        <f t="shared" si="7"/>
        <v>0</v>
      </c>
      <c r="AA60" s="519">
        <f t="shared" si="7"/>
        <v>0</v>
      </c>
      <c r="AB60" s="519">
        <f t="shared" si="7"/>
        <v>0</v>
      </c>
      <c r="AC60" s="520">
        <f t="shared" si="7"/>
        <v>0</v>
      </c>
      <c r="AD60" s="518">
        <f t="shared" si="7"/>
        <v>0</v>
      </c>
      <c r="AE60" s="519">
        <f t="shared" si="7"/>
        <v>0</v>
      </c>
      <c r="AF60" s="519">
        <f t="shared" si="7"/>
        <v>0</v>
      </c>
      <c r="AG60" s="519">
        <f t="shared" si="7"/>
        <v>0</v>
      </c>
      <c r="AH60" s="519">
        <f t="shared" si="7"/>
        <v>0</v>
      </c>
      <c r="AI60" s="519">
        <f t="shared" si="7"/>
        <v>0</v>
      </c>
      <c r="AJ60" s="520">
        <f t="shared" si="7"/>
        <v>0</v>
      </c>
      <c r="AK60" s="518">
        <f t="shared" si="7"/>
        <v>0</v>
      </c>
      <c r="AL60" s="519">
        <f t="shared" si="7"/>
        <v>0</v>
      </c>
      <c r="AM60" s="519">
        <f t="shared" si="7"/>
        <v>0</v>
      </c>
      <c r="AN60" s="519">
        <f>SUM(AN38:AN56)</f>
        <v>0</v>
      </c>
      <c r="AO60" s="519">
        <f t="shared" ref="AO60:AX60" si="8">SUM(AO38:AO55)</f>
        <v>0</v>
      </c>
      <c r="AP60" s="519">
        <f t="shared" si="8"/>
        <v>0</v>
      </c>
      <c r="AQ60" s="520">
        <f t="shared" si="8"/>
        <v>0</v>
      </c>
      <c r="AR60" s="518">
        <f t="shared" si="8"/>
        <v>0</v>
      </c>
      <c r="AS60" s="519">
        <f t="shared" si="8"/>
        <v>0</v>
      </c>
      <c r="AT60" s="519">
        <f t="shared" si="8"/>
        <v>0</v>
      </c>
      <c r="AU60" s="519">
        <f t="shared" si="8"/>
        <v>0</v>
      </c>
      <c r="AV60" s="519">
        <f t="shared" si="8"/>
        <v>0</v>
      </c>
      <c r="AW60" s="519">
        <f t="shared" si="8"/>
        <v>0</v>
      </c>
      <c r="AX60" s="520">
        <f t="shared" si="8"/>
        <v>0</v>
      </c>
      <c r="AY60" s="1595">
        <f>SUM(AY39:BA55)</f>
        <v>0</v>
      </c>
      <c r="AZ60" s="1703"/>
      <c r="BA60" s="1703"/>
      <c r="BB60" s="1704">
        <f>SUM($BB$38:$BD$58)</f>
        <v>0</v>
      </c>
      <c r="BC60" s="1704"/>
      <c r="BD60" s="1704"/>
      <c r="BE60" s="1705"/>
      <c r="BF60" s="1706"/>
      <c r="BG60" s="1707"/>
      <c r="BH60" s="1708"/>
      <c r="BI60" s="1709"/>
      <c r="BJ60" s="1709"/>
      <c r="BK60" s="1710"/>
      <c r="BL60" s="1710"/>
      <c r="BM60" s="1710"/>
      <c r="BN60" s="1711"/>
    </row>
    <row r="61" spans="2:85" ht="21" customHeight="1" thickBot="1" x14ac:dyDescent="0.45">
      <c r="B61" s="521" t="s">
        <v>654</v>
      </c>
      <c r="C61" s="522"/>
      <c r="D61" s="101"/>
      <c r="E61" s="100"/>
      <c r="F61" s="100"/>
      <c r="G61" s="100"/>
      <c r="H61" s="100"/>
      <c r="I61" s="100"/>
      <c r="J61" s="100"/>
      <c r="K61" s="100"/>
      <c r="L61" s="100"/>
      <c r="M61" s="100"/>
      <c r="N61" s="100"/>
      <c r="O61" s="100"/>
      <c r="P61" s="100"/>
      <c r="Q61" s="100"/>
      <c r="R61" s="100"/>
      <c r="S61" s="100"/>
      <c r="T61" s="100"/>
      <c r="U61" s="100"/>
      <c r="V61" s="100"/>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523"/>
      <c r="AY61" s="1728"/>
      <c r="AZ61" s="1592"/>
      <c r="BA61" s="1592"/>
      <c r="BB61" s="1592"/>
      <c r="BC61" s="1592"/>
      <c r="BD61" s="1592"/>
      <c r="BE61" s="1592"/>
      <c r="BF61" s="1592"/>
      <c r="BG61" s="1592"/>
      <c r="BH61" s="1592"/>
      <c r="BI61" s="1592"/>
      <c r="BJ61" s="1592"/>
      <c r="BK61" s="1592"/>
      <c r="BL61" s="1592"/>
      <c r="BM61" s="1592"/>
      <c r="BN61" s="1593"/>
    </row>
    <row r="62" spans="2:85" ht="21" customHeight="1" x14ac:dyDescent="0.4">
      <c r="G62" s="44"/>
    </row>
    <row r="63" spans="2:85" ht="21" customHeight="1" thickBot="1" x14ac:dyDescent="0.45">
      <c r="B63" s="388" t="s">
        <v>655</v>
      </c>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31"/>
      <c r="BB63" s="442"/>
      <c r="BC63" s="431"/>
      <c r="BD63" s="431"/>
      <c r="BE63" s="442"/>
      <c r="BF63" s="431"/>
      <c r="BG63" s="442"/>
      <c r="BH63" s="442"/>
      <c r="BI63" s="442"/>
      <c r="BJ63" s="442"/>
      <c r="BK63" s="442"/>
      <c r="BL63" s="442"/>
      <c r="BM63" s="442"/>
      <c r="BN63" s="442"/>
    </row>
    <row r="64" spans="2:85" ht="21" customHeight="1" thickBot="1" x14ac:dyDescent="0.45">
      <c r="B64" s="1572"/>
      <c r="C64" s="481"/>
      <c r="D64" s="1036" t="s">
        <v>468</v>
      </c>
      <c r="E64" s="1036"/>
      <c r="F64" s="1036"/>
      <c r="G64" s="1036"/>
      <c r="H64" s="1036"/>
      <c r="I64" s="1574"/>
      <c r="J64" s="1576" t="s">
        <v>634</v>
      </c>
      <c r="K64" s="1577"/>
      <c r="L64" s="1577"/>
      <c r="M64" s="1577"/>
      <c r="N64" s="1577"/>
      <c r="O64" s="1578"/>
      <c r="P64" s="1035" t="s">
        <v>469</v>
      </c>
      <c r="Q64" s="1036"/>
      <c r="R64" s="1036"/>
      <c r="S64" s="1036"/>
      <c r="T64" s="1036"/>
      <c r="U64" s="1036"/>
      <c r="V64" s="1037"/>
      <c r="W64" s="1044" t="s">
        <v>635</v>
      </c>
      <c r="X64" s="1045"/>
      <c r="Y64" s="1045"/>
      <c r="Z64" s="1045"/>
      <c r="AA64" s="1045"/>
      <c r="AB64" s="1045"/>
      <c r="AC64" s="1046"/>
      <c r="AD64" s="1044" t="s">
        <v>636</v>
      </c>
      <c r="AE64" s="1045"/>
      <c r="AF64" s="1045"/>
      <c r="AG64" s="1045"/>
      <c r="AH64" s="1045"/>
      <c r="AI64" s="1045"/>
      <c r="AJ64" s="1046"/>
      <c r="AK64" s="1044" t="s">
        <v>637</v>
      </c>
      <c r="AL64" s="1045"/>
      <c r="AM64" s="1045"/>
      <c r="AN64" s="1045"/>
      <c r="AO64" s="1045"/>
      <c r="AP64" s="1045"/>
      <c r="AQ64" s="1046"/>
      <c r="AR64" s="1572" t="s">
        <v>638</v>
      </c>
      <c r="AS64" s="1036"/>
      <c r="AT64" s="1036"/>
      <c r="AU64" s="1036"/>
      <c r="AV64" s="1036"/>
      <c r="AW64" s="1036"/>
      <c r="AX64" s="1036"/>
      <c r="AY64" s="1729" t="s">
        <v>639</v>
      </c>
      <c r="AZ64" s="1006"/>
      <c r="BA64" s="1006"/>
      <c r="BB64" s="1006" t="s">
        <v>640</v>
      </c>
      <c r="BC64" s="1006"/>
      <c r="BD64" s="1006"/>
      <c r="BE64" s="1006" t="s">
        <v>642</v>
      </c>
      <c r="BF64" s="1006"/>
      <c r="BG64" s="1006"/>
      <c r="BH64" s="1006"/>
      <c r="BI64" s="1006"/>
      <c r="BJ64" s="1006"/>
      <c r="BK64" s="1045" t="s">
        <v>643</v>
      </c>
      <c r="BL64" s="1045"/>
      <c r="BM64" s="1045"/>
      <c r="BN64" s="1046"/>
    </row>
    <row r="65" spans="2:66" ht="21" customHeight="1" thickBot="1" x14ac:dyDescent="0.45">
      <c r="B65" s="1573"/>
      <c r="C65" s="482"/>
      <c r="D65" s="1039"/>
      <c r="E65" s="1039"/>
      <c r="F65" s="1039"/>
      <c r="G65" s="1039"/>
      <c r="H65" s="1039"/>
      <c r="I65" s="1575"/>
      <c r="J65" s="1579"/>
      <c r="K65" s="1580"/>
      <c r="L65" s="1580"/>
      <c r="M65" s="1580"/>
      <c r="N65" s="1580"/>
      <c r="O65" s="1581"/>
      <c r="P65" s="1038"/>
      <c r="Q65" s="1039"/>
      <c r="R65" s="1039"/>
      <c r="S65" s="1039"/>
      <c r="T65" s="1039"/>
      <c r="U65" s="1039"/>
      <c r="V65" s="1040"/>
      <c r="W65" s="483" t="s">
        <v>644</v>
      </c>
      <c r="X65" s="484" t="s">
        <v>645</v>
      </c>
      <c r="Y65" s="484" t="s">
        <v>646</v>
      </c>
      <c r="Z65" s="484" t="s">
        <v>647</v>
      </c>
      <c r="AA65" s="484" t="s">
        <v>648</v>
      </c>
      <c r="AB65" s="484" t="s">
        <v>649</v>
      </c>
      <c r="AC65" s="485" t="s">
        <v>335</v>
      </c>
      <c r="AD65" s="483" t="s">
        <v>644</v>
      </c>
      <c r="AE65" s="484" t="s">
        <v>645</v>
      </c>
      <c r="AF65" s="484" t="s">
        <v>646</v>
      </c>
      <c r="AG65" s="484" t="s">
        <v>647</v>
      </c>
      <c r="AH65" s="484" t="s">
        <v>648</v>
      </c>
      <c r="AI65" s="484" t="s">
        <v>649</v>
      </c>
      <c r="AJ65" s="485" t="s">
        <v>335</v>
      </c>
      <c r="AK65" s="483" t="s">
        <v>644</v>
      </c>
      <c r="AL65" s="484" t="s">
        <v>645</v>
      </c>
      <c r="AM65" s="484" t="s">
        <v>646</v>
      </c>
      <c r="AN65" s="484" t="s">
        <v>647</v>
      </c>
      <c r="AO65" s="484" t="s">
        <v>648</v>
      </c>
      <c r="AP65" s="484" t="s">
        <v>649</v>
      </c>
      <c r="AQ65" s="485" t="s">
        <v>335</v>
      </c>
      <c r="AR65" s="486" t="s">
        <v>644</v>
      </c>
      <c r="AS65" s="487" t="s">
        <v>645</v>
      </c>
      <c r="AT65" s="487" t="s">
        <v>646</v>
      </c>
      <c r="AU65" s="487" t="s">
        <v>647</v>
      </c>
      <c r="AV65" s="487" t="s">
        <v>648</v>
      </c>
      <c r="AW65" s="487" t="s">
        <v>649</v>
      </c>
      <c r="AX65" s="524" t="s">
        <v>335</v>
      </c>
      <c r="AY65" s="1730"/>
      <c r="AZ65" s="1731"/>
      <c r="BA65" s="1731"/>
      <c r="BB65" s="1731"/>
      <c r="BC65" s="1731"/>
      <c r="BD65" s="1731"/>
      <c r="BE65" s="1731"/>
      <c r="BF65" s="1731"/>
      <c r="BG65" s="1731"/>
      <c r="BH65" s="1731"/>
      <c r="BI65" s="1731"/>
      <c r="BJ65" s="1731"/>
      <c r="BK65" s="1732"/>
      <c r="BL65" s="1732"/>
      <c r="BM65" s="1732"/>
      <c r="BN65" s="1733"/>
    </row>
    <row r="66" spans="2:66" ht="21" customHeight="1" x14ac:dyDescent="0.4">
      <c r="B66" s="1586"/>
      <c r="C66" s="1654" t="s">
        <v>569</v>
      </c>
      <c r="D66" s="1655"/>
      <c r="E66" s="1656"/>
      <c r="F66" s="1656"/>
      <c r="G66" s="1656"/>
      <c r="H66" s="1656"/>
      <c r="I66" s="1656"/>
      <c r="J66" s="1656"/>
      <c r="K66" s="1656"/>
      <c r="L66" s="1656"/>
      <c r="M66" s="1656"/>
      <c r="N66" s="1656"/>
      <c r="O66" s="1656"/>
      <c r="P66" s="1734"/>
      <c r="Q66" s="1734"/>
      <c r="R66" s="1734"/>
      <c r="S66" s="1734"/>
      <c r="T66" s="1734"/>
      <c r="U66" s="1734"/>
      <c r="V66" s="1735"/>
      <c r="W66" s="504"/>
      <c r="X66" s="494"/>
      <c r="Y66" s="494"/>
      <c r="Z66" s="494"/>
      <c r="AA66" s="494"/>
      <c r="AB66" s="494"/>
      <c r="AC66" s="495"/>
      <c r="AD66" s="493"/>
      <c r="AE66" s="494"/>
      <c r="AF66" s="494"/>
      <c r="AG66" s="494"/>
      <c r="AH66" s="494"/>
      <c r="AI66" s="494"/>
      <c r="AJ66" s="495"/>
      <c r="AK66" s="493"/>
      <c r="AL66" s="494"/>
      <c r="AM66" s="494"/>
      <c r="AN66" s="494"/>
      <c r="AO66" s="494"/>
      <c r="AP66" s="494"/>
      <c r="AQ66" s="495"/>
      <c r="AR66" s="493"/>
      <c r="AS66" s="494"/>
      <c r="AT66" s="494"/>
      <c r="AU66" s="494"/>
      <c r="AV66" s="494"/>
      <c r="AW66" s="494"/>
      <c r="AX66" s="495"/>
      <c r="AY66" s="1736">
        <f t="shared" ref="AY66:AY73" si="9">SUM(W66:AX66)</f>
        <v>0</v>
      </c>
      <c r="AZ66" s="1688"/>
      <c r="BA66" s="1688"/>
      <c r="BB66" s="1689">
        <f>AY66/4</f>
        <v>0</v>
      </c>
      <c r="BC66" s="1689"/>
      <c r="BD66" s="1737"/>
      <c r="BE66" s="1738">
        <f>ROUNDDOWN(SUM($BB$66:$BD$73)/40,1)</f>
        <v>0</v>
      </c>
      <c r="BF66" s="1738"/>
      <c r="BG66" s="1738"/>
      <c r="BH66" s="1738"/>
      <c r="BI66" s="1738"/>
      <c r="BJ66" s="1738"/>
      <c r="BK66" s="1749"/>
      <c r="BL66" s="1749"/>
      <c r="BM66" s="1749"/>
      <c r="BN66" s="1750"/>
    </row>
    <row r="67" spans="2:66" ht="21" customHeight="1" x14ac:dyDescent="0.4">
      <c r="B67" s="1586"/>
      <c r="C67" s="1586"/>
      <c r="D67" s="1623"/>
      <c r="E67" s="1624"/>
      <c r="F67" s="1624"/>
      <c r="G67" s="1624"/>
      <c r="H67" s="1624"/>
      <c r="I67" s="1624"/>
      <c r="J67" s="1624"/>
      <c r="K67" s="1624"/>
      <c r="L67" s="1624"/>
      <c r="M67" s="1624"/>
      <c r="N67" s="1624"/>
      <c r="O67" s="1624"/>
      <c r="P67" s="1751"/>
      <c r="Q67" s="1751"/>
      <c r="R67" s="1751"/>
      <c r="S67" s="1751"/>
      <c r="T67" s="1751"/>
      <c r="U67" s="1751"/>
      <c r="V67" s="1752"/>
      <c r="W67" s="506"/>
      <c r="X67" s="498"/>
      <c r="Y67" s="498"/>
      <c r="Z67" s="498"/>
      <c r="AA67" s="498"/>
      <c r="AB67" s="498"/>
      <c r="AC67" s="499"/>
      <c r="AD67" s="497"/>
      <c r="AE67" s="498"/>
      <c r="AF67" s="498"/>
      <c r="AG67" s="498"/>
      <c r="AH67" s="498"/>
      <c r="AI67" s="498"/>
      <c r="AJ67" s="499"/>
      <c r="AK67" s="497"/>
      <c r="AL67" s="498"/>
      <c r="AM67" s="498"/>
      <c r="AN67" s="498"/>
      <c r="AO67" s="498"/>
      <c r="AP67" s="498"/>
      <c r="AQ67" s="499"/>
      <c r="AR67" s="506"/>
      <c r="AS67" s="498"/>
      <c r="AT67" s="498"/>
      <c r="AU67" s="498"/>
      <c r="AV67" s="498"/>
      <c r="AW67" s="498"/>
      <c r="AX67" s="499"/>
      <c r="AY67" s="1741">
        <f t="shared" si="9"/>
        <v>0</v>
      </c>
      <c r="AZ67" s="1659"/>
      <c r="BA67" s="1659"/>
      <c r="BB67" s="1660">
        <f>AY67/4</f>
        <v>0</v>
      </c>
      <c r="BC67" s="1660"/>
      <c r="BD67" s="1603"/>
      <c r="BE67" s="1739"/>
      <c r="BF67" s="1739"/>
      <c r="BG67" s="1739"/>
      <c r="BH67" s="1739"/>
      <c r="BI67" s="1739"/>
      <c r="BJ67" s="1739"/>
      <c r="BK67" s="1682"/>
      <c r="BL67" s="1682"/>
      <c r="BM67" s="1682"/>
      <c r="BN67" s="1683"/>
    </row>
    <row r="68" spans="2:66" ht="21" customHeight="1" x14ac:dyDescent="0.4">
      <c r="B68" s="1586"/>
      <c r="C68" s="1586"/>
      <c r="D68" s="1623"/>
      <c r="E68" s="1624"/>
      <c r="F68" s="1624"/>
      <c r="G68" s="1624"/>
      <c r="H68" s="1624"/>
      <c r="I68" s="1624"/>
      <c r="J68" s="1624"/>
      <c r="K68" s="1624"/>
      <c r="L68" s="1624"/>
      <c r="M68" s="1624"/>
      <c r="N68" s="1624"/>
      <c r="O68" s="1624"/>
      <c r="P68" s="1751"/>
      <c r="Q68" s="1751"/>
      <c r="R68" s="1751"/>
      <c r="S68" s="1751"/>
      <c r="T68" s="1751"/>
      <c r="U68" s="1751"/>
      <c r="V68" s="1752"/>
      <c r="W68" s="525"/>
      <c r="X68" s="513"/>
      <c r="Y68" s="513"/>
      <c r="Z68" s="513"/>
      <c r="AA68" s="513"/>
      <c r="AB68" s="513"/>
      <c r="AC68" s="514"/>
      <c r="AD68" s="512"/>
      <c r="AE68" s="513"/>
      <c r="AF68" s="513"/>
      <c r="AG68" s="513"/>
      <c r="AH68" s="513"/>
      <c r="AI68" s="513"/>
      <c r="AJ68" s="514"/>
      <c r="AK68" s="512"/>
      <c r="AL68" s="513"/>
      <c r="AM68" s="513"/>
      <c r="AN68" s="513"/>
      <c r="AO68" s="513"/>
      <c r="AP68" s="513"/>
      <c r="AQ68" s="514"/>
      <c r="AR68" s="512"/>
      <c r="AS68" s="513"/>
      <c r="AT68" s="513"/>
      <c r="AU68" s="513"/>
      <c r="AV68" s="513"/>
      <c r="AW68" s="513"/>
      <c r="AX68" s="514"/>
      <c r="AY68" s="1741">
        <f t="shared" si="9"/>
        <v>0</v>
      </c>
      <c r="AZ68" s="1659"/>
      <c r="BA68" s="1659"/>
      <c r="BB68" s="1660">
        <f t="shared" ref="BB68:BB73" si="10">AY68/4</f>
        <v>0</v>
      </c>
      <c r="BC68" s="1660"/>
      <c r="BD68" s="1603"/>
      <c r="BE68" s="1739"/>
      <c r="BF68" s="1739"/>
      <c r="BG68" s="1739"/>
      <c r="BH68" s="1739"/>
      <c r="BI68" s="1739"/>
      <c r="BJ68" s="1739"/>
      <c r="BK68" s="1682"/>
      <c r="BL68" s="1682"/>
      <c r="BM68" s="1682"/>
      <c r="BN68" s="1683"/>
    </row>
    <row r="69" spans="2:66" ht="21" customHeight="1" x14ac:dyDescent="0.4">
      <c r="B69" s="1586"/>
      <c r="C69" s="1586"/>
      <c r="D69" s="1623"/>
      <c r="E69" s="1624"/>
      <c r="F69" s="1624"/>
      <c r="G69" s="1624"/>
      <c r="H69" s="1624"/>
      <c r="I69" s="1624"/>
      <c r="J69" s="1624"/>
      <c r="K69" s="1624"/>
      <c r="L69" s="1624"/>
      <c r="M69" s="1624"/>
      <c r="N69" s="1624"/>
      <c r="O69" s="1624"/>
      <c r="P69" s="1612"/>
      <c r="Q69" s="1613"/>
      <c r="R69" s="1613"/>
      <c r="S69" s="1613"/>
      <c r="T69" s="1613"/>
      <c r="U69" s="1613"/>
      <c r="V69" s="1614"/>
      <c r="W69" s="506"/>
      <c r="X69" s="498"/>
      <c r="Y69" s="498"/>
      <c r="Z69" s="513"/>
      <c r="AA69" s="513"/>
      <c r="AB69" s="498"/>
      <c r="AC69" s="499"/>
      <c r="AD69" s="497"/>
      <c r="AE69" s="498"/>
      <c r="AF69" s="498"/>
      <c r="AG69" s="513"/>
      <c r="AH69" s="513"/>
      <c r="AI69" s="498"/>
      <c r="AJ69" s="499"/>
      <c r="AK69" s="497"/>
      <c r="AL69" s="498"/>
      <c r="AM69" s="498"/>
      <c r="AN69" s="513"/>
      <c r="AO69" s="513"/>
      <c r="AP69" s="498"/>
      <c r="AQ69" s="499"/>
      <c r="AR69" s="506"/>
      <c r="AS69" s="498"/>
      <c r="AT69" s="498"/>
      <c r="AU69" s="513"/>
      <c r="AV69" s="498"/>
      <c r="AW69" s="498"/>
      <c r="AX69" s="499"/>
      <c r="AY69" s="1741">
        <f t="shared" si="9"/>
        <v>0</v>
      </c>
      <c r="AZ69" s="1659"/>
      <c r="BA69" s="1659"/>
      <c r="BB69" s="1660">
        <f t="shared" si="10"/>
        <v>0</v>
      </c>
      <c r="BC69" s="1660"/>
      <c r="BD69" s="1603"/>
      <c r="BE69" s="1739"/>
      <c r="BF69" s="1739"/>
      <c r="BG69" s="1739"/>
      <c r="BH69" s="1739"/>
      <c r="BI69" s="1739"/>
      <c r="BJ69" s="1739"/>
      <c r="BK69" s="1682"/>
      <c r="BL69" s="1682"/>
      <c r="BM69" s="1682"/>
      <c r="BN69" s="1683"/>
    </row>
    <row r="70" spans="2:66" ht="21" customHeight="1" x14ac:dyDescent="0.4">
      <c r="B70" s="1586"/>
      <c r="C70" s="1586"/>
      <c r="D70" s="1623"/>
      <c r="E70" s="1624"/>
      <c r="F70" s="1624"/>
      <c r="G70" s="1624"/>
      <c r="H70" s="1624"/>
      <c r="I70" s="1624"/>
      <c r="J70" s="1624"/>
      <c r="K70" s="1624"/>
      <c r="L70" s="1624"/>
      <c r="M70" s="1624"/>
      <c r="N70" s="1624"/>
      <c r="O70" s="1624"/>
      <c r="P70" s="1751"/>
      <c r="Q70" s="1751"/>
      <c r="R70" s="1751"/>
      <c r="S70" s="1751"/>
      <c r="T70" s="1751"/>
      <c r="U70" s="1751"/>
      <c r="V70" s="1752"/>
      <c r="W70" s="525"/>
      <c r="X70" s="513"/>
      <c r="Y70" s="513"/>
      <c r="Z70" s="513"/>
      <c r="AA70" s="513"/>
      <c r="AB70" s="513"/>
      <c r="AC70" s="514"/>
      <c r="AD70" s="512"/>
      <c r="AE70" s="513"/>
      <c r="AF70" s="513"/>
      <c r="AG70" s="513"/>
      <c r="AH70" s="513"/>
      <c r="AI70" s="513"/>
      <c r="AJ70" s="514"/>
      <c r="AK70" s="512"/>
      <c r="AL70" s="513"/>
      <c r="AM70" s="513"/>
      <c r="AN70" s="513"/>
      <c r="AO70" s="513"/>
      <c r="AP70" s="513"/>
      <c r="AQ70" s="514"/>
      <c r="AR70" s="512"/>
      <c r="AS70" s="513"/>
      <c r="AT70" s="513"/>
      <c r="AU70" s="513"/>
      <c r="AV70" s="513"/>
      <c r="AW70" s="513"/>
      <c r="AX70" s="514"/>
      <c r="AY70" s="1741">
        <f t="shared" si="9"/>
        <v>0</v>
      </c>
      <c r="AZ70" s="1659"/>
      <c r="BA70" s="1659"/>
      <c r="BB70" s="1660">
        <f t="shared" si="10"/>
        <v>0</v>
      </c>
      <c r="BC70" s="1660"/>
      <c r="BD70" s="1603"/>
      <c r="BE70" s="1739"/>
      <c r="BF70" s="1739"/>
      <c r="BG70" s="1739"/>
      <c r="BH70" s="1739"/>
      <c r="BI70" s="1739"/>
      <c r="BJ70" s="1739"/>
      <c r="BK70" s="1682"/>
      <c r="BL70" s="1682"/>
      <c r="BM70" s="1682"/>
      <c r="BN70" s="1683"/>
    </row>
    <row r="71" spans="2:66" ht="21" customHeight="1" x14ac:dyDescent="0.4">
      <c r="B71" s="1586"/>
      <c r="C71" s="1586"/>
      <c r="D71" s="1623"/>
      <c r="E71" s="1624"/>
      <c r="F71" s="1624"/>
      <c r="G71" s="1624"/>
      <c r="H71" s="1624"/>
      <c r="I71" s="1624"/>
      <c r="J71" s="1624"/>
      <c r="K71" s="1624"/>
      <c r="L71" s="1624"/>
      <c r="M71" s="1624"/>
      <c r="N71" s="1624"/>
      <c r="O71" s="1624"/>
      <c r="P71" s="1612"/>
      <c r="Q71" s="1613"/>
      <c r="R71" s="1613"/>
      <c r="S71" s="1613"/>
      <c r="T71" s="1613"/>
      <c r="U71" s="1613"/>
      <c r="V71" s="1614"/>
      <c r="W71" s="506"/>
      <c r="X71" s="498"/>
      <c r="Y71" s="498"/>
      <c r="Z71" s="498"/>
      <c r="AA71" s="498"/>
      <c r="AB71" s="498"/>
      <c r="AC71" s="526"/>
      <c r="AD71" s="497"/>
      <c r="AE71" s="498"/>
      <c r="AF71" s="498"/>
      <c r="AG71" s="498"/>
      <c r="AH71" s="498"/>
      <c r="AI71" s="498"/>
      <c r="AJ71" s="526"/>
      <c r="AK71" s="497"/>
      <c r="AL71" s="498"/>
      <c r="AM71" s="498"/>
      <c r="AN71" s="498"/>
      <c r="AO71" s="498"/>
      <c r="AP71" s="498"/>
      <c r="AQ71" s="526"/>
      <c r="AR71" s="497"/>
      <c r="AS71" s="498"/>
      <c r="AT71" s="498"/>
      <c r="AU71" s="498"/>
      <c r="AV71" s="498"/>
      <c r="AW71" s="498"/>
      <c r="AX71" s="526"/>
      <c r="AY71" s="1741">
        <f t="shared" si="9"/>
        <v>0</v>
      </c>
      <c r="AZ71" s="1659"/>
      <c r="BA71" s="1659"/>
      <c r="BB71" s="1660">
        <f t="shared" si="10"/>
        <v>0</v>
      </c>
      <c r="BC71" s="1660"/>
      <c r="BD71" s="1603"/>
      <c r="BE71" s="1739"/>
      <c r="BF71" s="1739"/>
      <c r="BG71" s="1739"/>
      <c r="BH71" s="1739"/>
      <c r="BI71" s="1739"/>
      <c r="BJ71" s="1739"/>
      <c r="BK71" s="1682"/>
      <c r="BL71" s="1682"/>
      <c r="BM71" s="1682"/>
      <c r="BN71" s="1683"/>
    </row>
    <row r="72" spans="2:66" ht="21" customHeight="1" x14ac:dyDescent="0.4">
      <c r="B72" s="1586"/>
      <c r="C72" s="1586"/>
      <c r="D72" s="1623"/>
      <c r="E72" s="1624"/>
      <c r="F72" s="1624"/>
      <c r="G72" s="1624"/>
      <c r="H72" s="1624"/>
      <c r="I72" s="1624"/>
      <c r="J72" s="1624"/>
      <c r="K72" s="1624"/>
      <c r="L72" s="1624"/>
      <c r="M72" s="1624"/>
      <c r="N72" s="1624"/>
      <c r="O72" s="1624"/>
      <c r="P72" s="1612"/>
      <c r="Q72" s="1613"/>
      <c r="R72" s="1613"/>
      <c r="S72" s="1613"/>
      <c r="T72" s="1613"/>
      <c r="U72" s="1613"/>
      <c r="V72" s="1614"/>
      <c r="W72" s="506"/>
      <c r="X72" s="498"/>
      <c r="Y72" s="498"/>
      <c r="Z72" s="498"/>
      <c r="AA72" s="498"/>
      <c r="AB72" s="498"/>
      <c r="AC72" s="499"/>
      <c r="AD72" s="497"/>
      <c r="AE72" s="498"/>
      <c r="AF72" s="498"/>
      <c r="AG72" s="498"/>
      <c r="AH72" s="498"/>
      <c r="AI72" s="498"/>
      <c r="AJ72" s="499"/>
      <c r="AK72" s="497"/>
      <c r="AL72" s="498"/>
      <c r="AM72" s="498"/>
      <c r="AN72" s="498"/>
      <c r="AO72" s="498"/>
      <c r="AP72" s="498"/>
      <c r="AQ72" s="499"/>
      <c r="AR72" s="506"/>
      <c r="AS72" s="498"/>
      <c r="AT72" s="498"/>
      <c r="AU72" s="498"/>
      <c r="AV72" s="498"/>
      <c r="AW72" s="498"/>
      <c r="AX72" s="499"/>
      <c r="AY72" s="1741">
        <f t="shared" si="9"/>
        <v>0</v>
      </c>
      <c r="AZ72" s="1659"/>
      <c r="BA72" s="1659"/>
      <c r="BB72" s="1660">
        <f t="shared" si="10"/>
        <v>0</v>
      </c>
      <c r="BC72" s="1660"/>
      <c r="BD72" s="1603"/>
      <c r="BE72" s="1739"/>
      <c r="BF72" s="1739"/>
      <c r="BG72" s="1739"/>
      <c r="BH72" s="1739"/>
      <c r="BI72" s="1739"/>
      <c r="BJ72" s="1739"/>
      <c r="BK72" s="1682"/>
      <c r="BL72" s="1682"/>
      <c r="BM72" s="1682"/>
      <c r="BN72" s="1683"/>
    </row>
    <row r="73" spans="2:66" ht="21" customHeight="1" thickBot="1" x14ac:dyDescent="0.45">
      <c r="B73" s="1586"/>
      <c r="C73" s="1586"/>
      <c r="D73" s="1757"/>
      <c r="E73" s="1719"/>
      <c r="F73" s="1719"/>
      <c r="G73" s="1719"/>
      <c r="H73" s="1719"/>
      <c r="I73" s="1719"/>
      <c r="J73" s="1719"/>
      <c r="K73" s="1719"/>
      <c r="L73" s="1719"/>
      <c r="M73" s="1719"/>
      <c r="N73" s="1719"/>
      <c r="O73" s="1719"/>
      <c r="P73" s="1720"/>
      <c r="Q73" s="1721"/>
      <c r="R73" s="1721"/>
      <c r="S73" s="1721"/>
      <c r="T73" s="1721"/>
      <c r="U73" s="1721"/>
      <c r="V73" s="1722"/>
      <c r="W73" s="511"/>
      <c r="X73" s="509"/>
      <c r="Y73" s="509"/>
      <c r="Z73" s="509"/>
      <c r="AA73" s="509"/>
      <c r="AB73" s="509"/>
      <c r="AC73" s="510"/>
      <c r="AD73" s="508"/>
      <c r="AE73" s="509"/>
      <c r="AF73" s="509"/>
      <c r="AG73" s="509"/>
      <c r="AH73" s="509"/>
      <c r="AI73" s="509"/>
      <c r="AJ73" s="510"/>
      <c r="AK73" s="508"/>
      <c r="AL73" s="509"/>
      <c r="AM73" s="509"/>
      <c r="AN73" s="509"/>
      <c r="AO73" s="509"/>
      <c r="AP73" s="509"/>
      <c r="AQ73" s="510"/>
      <c r="AR73" s="511"/>
      <c r="AS73" s="509"/>
      <c r="AT73" s="509"/>
      <c r="AU73" s="509"/>
      <c r="AV73" s="509"/>
      <c r="AW73" s="509"/>
      <c r="AX73" s="510"/>
      <c r="AY73" s="1758">
        <f t="shared" si="9"/>
        <v>0</v>
      </c>
      <c r="AZ73" s="1723"/>
      <c r="BA73" s="1723"/>
      <c r="BB73" s="1724">
        <f t="shared" si="10"/>
        <v>0</v>
      </c>
      <c r="BC73" s="1724"/>
      <c r="BD73" s="1617"/>
      <c r="BE73" s="1740"/>
      <c r="BF73" s="1740"/>
      <c r="BG73" s="1740"/>
      <c r="BH73" s="1740"/>
      <c r="BI73" s="1740"/>
      <c r="BJ73" s="1740"/>
      <c r="BK73" s="1712"/>
      <c r="BL73" s="1712"/>
      <c r="BM73" s="1712"/>
      <c r="BN73" s="1713"/>
    </row>
    <row r="74" spans="2:66" ht="21" customHeight="1" thickBot="1" x14ac:dyDescent="0.45">
      <c r="B74" s="1586"/>
      <c r="C74" s="1701" t="s">
        <v>652</v>
      </c>
      <c r="D74" s="1025"/>
      <c r="E74" s="1025"/>
      <c r="F74" s="1025"/>
      <c r="G74" s="1025"/>
      <c r="H74" s="1025"/>
      <c r="I74" s="1025"/>
      <c r="J74" s="1025"/>
      <c r="K74" s="1025"/>
      <c r="L74" s="1025"/>
      <c r="M74" s="1025"/>
      <c r="N74" s="1025"/>
      <c r="O74" s="1025"/>
      <c r="P74" s="1025"/>
      <c r="Q74" s="1025"/>
      <c r="R74" s="1025"/>
      <c r="S74" s="1025"/>
      <c r="T74" s="1025"/>
      <c r="U74" s="1025"/>
      <c r="V74" s="1702"/>
      <c r="W74" s="515">
        <f t="shared" ref="W74:AX74" si="11">SUM(W66:W73)</f>
        <v>0</v>
      </c>
      <c r="X74" s="516">
        <f t="shared" si="11"/>
        <v>0</v>
      </c>
      <c r="Y74" s="516">
        <f t="shared" si="11"/>
        <v>0</v>
      </c>
      <c r="Z74" s="516">
        <f t="shared" si="11"/>
        <v>0</v>
      </c>
      <c r="AA74" s="516">
        <f t="shared" si="11"/>
        <v>0</v>
      </c>
      <c r="AB74" s="516">
        <f t="shared" si="11"/>
        <v>0</v>
      </c>
      <c r="AC74" s="517">
        <f t="shared" si="11"/>
        <v>0</v>
      </c>
      <c r="AD74" s="515">
        <f t="shared" si="11"/>
        <v>0</v>
      </c>
      <c r="AE74" s="516">
        <f t="shared" si="11"/>
        <v>0</v>
      </c>
      <c r="AF74" s="516">
        <f t="shared" si="11"/>
        <v>0</v>
      </c>
      <c r="AG74" s="516">
        <f t="shared" si="11"/>
        <v>0</v>
      </c>
      <c r="AH74" s="516">
        <f t="shared" si="11"/>
        <v>0</v>
      </c>
      <c r="AI74" s="516">
        <f t="shared" si="11"/>
        <v>0</v>
      </c>
      <c r="AJ74" s="517">
        <f t="shared" si="11"/>
        <v>0</v>
      </c>
      <c r="AK74" s="515">
        <f t="shared" si="11"/>
        <v>0</v>
      </c>
      <c r="AL74" s="516">
        <f t="shared" si="11"/>
        <v>0</v>
      </c>
      <c r="AM74" s="516">
        <f t="shared" si="11"/>
        <v>0</v>
      </c>
      <c r="AN74" s="516">
        <f t="shared" si="11"/>
        <v>0</v>
      </c>
      <c r="AO74" s="516">
        <f t="shared" si="11"/>
        <v>0</v>
      </c>
      <c r="AP74" s="516">
        <f t="shared" si="11"/>
        <v>0</v>
      </c>
      <c r="AQ74" s="517">
        <f t="shared" si="11"/>
        <v>0</v>
      </c>
      <c r="AR74" s="515">
        <f t="shared" si="11"/>
        <v>0</v>
      </c>
      <c r="AS74" s="516">
        <f t="shared" si="11"/>
        <v>0</v>
      </c>
      <c r="AT74" s="516">
        <f t="shared" si="11"/>
        <v>0</v>
      </c>
      <c r="AU74" s="516">
        <f t="shared" si="11"/>
        <v>0</v>
      </c>
      <c r="AV74" s="516">
        <f t="shared" si="11"/>
        <v>0</v>
      </c>
      <c r="AW74" s="516">
        <f t="shared" si="11"/>
        <v>0</v>
      </c>
      <c r="AX74" s="517">
        <f t="shared" si="11"/>
        <v>0</v>
      </c>
      <c r="AY74" s="1742">
        <f>SUM(AY66:BA73)</f>
        <v>0</v>
      </c>
      <c r="AZ74" s="1743"/>
      <c r="BA74" s="1743"/>
      <c r="BB74" s="1744">
        <f>SUM($BB$66:$BD$73)</f>
        <v>0</v>
      </c>
      <c r="BC74" s="1744"/>
      <c r="BD74" s="1745"/>
      <c r="BE74" s="1746">
        <f>SUM(BE66)</f>
        <v>0</v>
      </c>
      <c r="BF74" s="1747"/>
      <c r="BG74" s="1747"/>
      <c r="BH74" s="1747"/>
      <c r="BI74" s="1747"/>
      <c r="BJ74" s="1748"/>
      <c r="BK74" s="1753"/>
      <c r="BL74" s="1753"/>
      <c r="BM74" s="1753"/>
      <c r="BN74" s="1754"/>
    </row>
    <row r="75" spans="2:66" ht="21" customHeight="1" thickBot="1" x14ac:dyDescent="0.45">
      <c r="B75" s="521" t="s">
        <v>654</v>
      </c>
      <c r="C75" s="522"/>
      <c r="D75" s="101"/>
      <c r="E75" s="100"/>
      <c r="F75" s="100"/>
      <c r="G75" s="100"/>
      <c r="H75" s="100"/>
      <c r="I75" s="100"/>
      <c r="J75" s="100"/>
      <c r="K75" s="100"/>
      <c r="L75" s="100"/>
      <c r="M75" s="100"/>
      <c r="N75" s="100"/>
      <c r="O75" s="100"/>
      <c r="P75" s="100"/>
      <c r="Q75" s="100"/>
      <c r="R75" s="100"/>
      <c r="S75" s="100"/>
      <c r="T75" s="100"/>
      <c r="U75" s="100"/>
      <c r="V75" s="100"/>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523"/>
      <c r="AY75" s="1755">
        <v>40</v>
      </c>
      <c r="AZ75" s="1594"/>
      <c r="BA75" s="1594"/>
      <c r="BB75" s="1594"/>
      <c r="BC75" s="1594"/>
      <c r="BD75" s="1594"/>
      <c r="BE75" s="1594"/>
      <c r="BF75" s="1594"/>
      <c r="BG75" s="1594"/>
      <c r="BH75" s="1594"/>
      <c r="BI75" s="1594"/>
      <c r="BJ75" s="1594"/>
      <c r="BK75" s="1594"/>
      <c r="BL75" s="1594"/>
      <c r="BM75" s="1594"/>
      <c r="BN75" s="1756"/>
    </row>
    <row r="76" spans="2:66" ht="21" customHeight="1" x14ac:dyDescent="0.4">
      <c r="B76" s="44" t="s">
        <v>656</v>
      </c>
    </row>
    <row r="77" spans="2:66" ht="21" customHeight="1" x14ac:dyDescent="0.4">
      <c r="B77" s="44" t="s">
        <v>657</v>
      </c>
      <c r="G77" s="44"/>
    </row>
    <row r="78" spans="2:66" ht="21" customHeight="1" x14ac:dyDescent="0.4">
      <c r="G78" s="44"/>
    </row>
    <row r="89" spans="2:2" ht="21" customHeight="1" x14ac:dyDescent="0.4">
      <c r="B89" s="527" t="s">
        <v>658</v>
      </c>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AO8:AR8"/>
    <mergeCell ref="AS8:AV8"/>
    <mergeCell ref="AW8:AZ8"/>
    <mergeCell ref="BA8:BD8"/>
    <mergeCell ref="BE8:BG8"/>
    <mergeCell ref="CB8:CH8"/>
    <mergeCell ref="CB10:CE10"/>
    <mergeCell ref="CF10:CH10"/>
    <mergeCell ref="CI10:CK10"/>
    <mergeCell ref="Z9:AF9"/>
    <mergeCell ref="AG9:AJ9"/>
    <mergeCell ref="AK9:AN9"/>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3"/>
  <conditionalFormatting sqref="C32:N32 C28:D28 T28 Q28:S29 T29:X29 C29:H30 C31:AG31 AG32 C26:H27 Q26:X27 I26:L30 Y26:AB30 AG26:AG30 BV28:BV29 BV30:BY30 M28:M29 M30:X30 CA30:CD30 CA26:CD27 AC30:AF30 AC26:AF27">
    <cfRule type="expression" dxfId="175" priority="26">
      <formula>COUNTA($D$8)&gt;=1</formula>
    </cfRule>
  </conditionalFormatting>
  <conditionalFormatting sqref="C25:AG25">
    <cfRule type="expression" dxfId="174" priority="32">
      <formula>COUNTA($D$8)&gt;=1</formula>
    </cfRule>
  </conditionalFormatting>
  <conditionalFormatting sqref="C33:AG34">
    <cfRule type="expression" dxfId="173" priority="28">
      <formula>COUNTA($D$8)&gt;=1</formula>
    </cfRule>
  </conditionalFormatting>
  <conditionalFormatting sqref="D6:D8 E17:E18">
    <cfRule type="expression" dxfId="172" priority="41">
      <formula>IF($E$10:$F$10="〇",TRUE,FALSE)</formula>
    </cfRule>
  </conditionalFormatting>
  <conditionalFormatting sqref="D6:D8">
    <cfRule type="expression" dxfId="171" priority="40">
      <formula>IF($E$11:$F$12="〇",TRUE,FALSE)</formula>
    </cfRule>
  </conditionalFormatting>
  <conditionalFormatting sqref="D11">
    <cfRule type="expression" dxfId="170" priority="39">
      <formula>IF($E$10:$F$10="〇",TRUE,FALSE)</formula>
    </cfRule>
  </conditionalFormatting>
  <conditionalFormatting sqref="D13:E13 D14:D15">
    <cfRule type="expression" dxfId="169" priority="37">
      <formula>IF($E$10:$F$10="〇",TRUE,FALSE)</formula>
    </cfRule>
    <cfRule type="expression" dxfId="168" priority="38">
      <formula>IF($E$11:$F$12="〇",TRUE,FALSE)</formula>
    </cfRule>
  </conditionalFormatting>
  <conditionalFormatting sqref="N32:P32">
    <cfRule type="beginsWith" dxfId="167" priority="15" operator="beginsWith" text="可">
      <formula>LEFT(N32,LEN("可"))="可"</formula>
    </cfRule>
    <cfRule type="containsText" dxfId="166" priority="16" operator="containsText" text="不可">
      <formula>NOT(ISERROR(SEARCH("不可",N32)))</formula>
    </cfRule>
  </conditionalFormatting>
  <conditionalFormatting sqref="Q32:AD32">
    <cfRule type="expression" dxfId="165" priority="25">
      <formula>COUNTA($D$8)&gt;=1</formula>
    </cfRule>
  </conditionalFormatting>
  <conditionalFormatting sqref="AD32:AF32">
    <cfRule type="beginsWith" dxfId="164" priority="13" operator="beginsWith" text="可">
      <formula>LEFT(AD32,LEN("可"))="可"</formula>
    </cfRule>
    <cfRule type="containsText" dxfId="163" priority="14" operator="containsText" text="不可">
      <formula>NOT(ISERROR(SEARCH("不可",AD32)))</formula>
    </cfRule>
  </conditionalFormatting>
  <conditionalFormatting sqref="AE16">
    <cfRule type="expression" dxfId="162" priority="36">
      <formula>COUNTA($D$6,$D$7)&gt;=1</formula>
    </cfRule>
  </conditionalFormatting>
  <conditionalFormatting sqref="AE15:AN15">
    <cfRule type="expression" dxfId="161" priority="31">
      <formula>COUNTA($D$8)&gt;=1</formula>
    </cfRule>
  </conditionalFormatting>
  <conditionalFormatting sqref="AE17:AN17">
    <cfRule type="expression" dxfId="160" priority="35">
      <formula>COUNTA($D$7)&gt;=1</formula>
    </cfRule>
  </conditionalFormatting>
  <conditionalFormatting sqref="AI16:AN16">
    <cfRule type="expression" dxfId="159" priority="42">
      <formula>COUNTA($D$6,$D$7)&gt;=1</formula>
    </cfRule>
  </conditionalFormatting>
  <conditionalFormatting sqref="AI32:AT32 AI25:BM25 AI31:BM31 AI26:AR30 BM26:BM30 AW26:BH30">
    <cfRule type="expression" dxfId="158" priority="24">
      <formula>COUNTA($D$6:$D$7)&gt;=1</formula>
    </cfRule>
  </conditionalFormatting>
  <conditionalFormatting sqref="BM32">
    <cfRule type="expression" dxfId="157" priority="29">
      <formula>COUNTA($D$6:$D$7)&gt;=1</formula>
    </cfRule>
  </conditionalFormatting>
  <conditionalFormatting sqref="AI33:BM33">
    <cfRule type="expression" dxfId="156" priority="27">
      <formula>COUNTA($D$6:$D$7)&gt;=1</formula>
    </cfRule>
  </conditionalFormatting>
  <conditionalFormatting sqref="AT32:AV32">
    <cfRule type="beginsWith" dxfId="155" priority="10" operator="beginsWith" text="可">
      <formula>LEFT(AT32,LEN("可"))="可"</formula>
    </cfRule>
    <cfRule type="containsText" dxfId="154" priority="12" operator="containsText" text="不可">
      <formula>NOT(ISERROR(SEARCH("不可",AT32)))</formula>
    </cfRule>
  </conditionalFormatting>
  <conditionalFormatting sqref="AV15:BE15">
    <cfRule type="expression" dxfId="153" priority="17">
      <formula>COUNTA($D$8)&gt;=1</formula>
    </cfRule>
  </conditionalFormatting>
  <conditionalFormatting sqref="AV16:BE16">
    <cfRule type="expression" dxfId="152" priority="18">
      <formula>COUNTA($D$6,$D$7)&gt;=1</formula>
    </cfRule>
  </conditionalFormatting>
  <conditionalFormatting sqref="AV17:BE17">
    <cfRule type="expression" dxfId="151" priority="19">
      <formula>COUNTA($D$7)&gt;=1</formula>
    </cfRule>
  </conditionalFormatting>
  <conditionalFormatting sqref="AW32:BJ32">
    <cfRule type="expression" dxfId="150" priority="23">
      <formula>COUNTA($D$6:$D$7)&gt;=1</formula>
    </cfRule>
  </conditionalFormatting>
  <conditionalFormatting sqref="BJ32:BL32">
    <cfRule type="beginsWith" dxfId="149" priority="9" operator="beginsWith" text="可">
      <formula>LEFT(BJ32,LEN("可"))="可"</formula>
    </cfRule>
    <cfRule type="containsText" dxfId="148" priority="11" operator="containsText" text="不可">
      <formula>NOT(ISERROR(SEARCH("不可",BJ32)))</formula>
    </cfRule>
  </conditionalFormatting>
  <conditionalFormatting sqref="BM15:BS15">
    <cfRule type="expression" dxfId="147" priority="30">
      <formula>COUNTA($D$8)&gt;=1</formula>
    </cfRule>
  </conditionalFormatting>
  <conditionalFormatting sqref="CB10:CK10">
    <cfRule type="expression" dxfId="146" priority="20">
      <formula>COUNTA($D$8)&gt;=1</formula>
    </cfRule>
  </conditionalFormatting>
  <conditionalFormatting sqref="CB11:CK11">
    <cfRule type="expression" dxfId="145" priority="21">
      <formula>COUNTA($D$6,$D$7)&gt;=1</formula>
    </cfRule>
  </conditionalFormatting>
  <conditionalFormatting sqref="CB12:CK12">
    <cfRule type="expression" dxfId="144" priority="22">
      <formula>COUNTA($D$7)&gt;=1</formula>
    </cfRule>
  </conditionalFormatting>
  <conditionalFormatting sqref="CP43:CR44">
    <cfRule type="expression" dxfId="143" priority="34">
      <formula>COUNTA($AN$9)&gt;=1</formula>
    </cfRule>
  </conditionalFormatting>
  <conditionalFormatting sqref="CP45:CR46">
    <cfRule type="expression" dxfId="142" priority="33">
      <formula>COUNTA($AN$7:$AP$8)&gt;=1</formula>
    </cfRule>
  </conditionalFormatting>
  <conditionalFormatting sqref="BV26:BY27">
    <cfRule type="expression" dxfId="141" priority="8">
      <formula>COUNTA($D$8)&gt;=1</formula>
    </cfRule>
  </conditionalFormatting>
  <conditionalFormatting sqref="M26:P27">
    <cfRule type="expression" dxfId="140" priority="7">
      <formula>COUNTA($D$8)&gt;=1</formula>
    </cfRule>
  </conditionalFormatting>
  <conditionalFormatting sqref="CA28:CA29">
    <cfRule type="expression" dxfId="139" priority="6">
      <formula>COUNTA($D$8)&gt;=1</formula>
    </cfRule>
  </conditionalFormatting>
  <conditionalFormatting sqref="AC28:AC29">
    <cfRule type="expression" dxfId="138" priority="5">
      <formula>COUNTA($D$8)&gt;=1</formula>
    </cfRule>
  </conditionalFormatting>
  <conditionalFormatting sqref="CF26:CI30">
    <cfRule type="expression" dxfId="137" priority="4">
      <formula>COUNTA($D$6:$D$7)&gt;=1</formula>
    </cfRule>
  </conditionalFormatting>
  <conditionalFormatting sqref="AS26:AV30">
    <cfRule type="expression" dxfId="136" priority="3">
      <formula>COUNTA($D$6:$D$7)&gt;=1</formula>
    </cfRule>
  </conditionalFormatting>
  <conditionalFormatting sqref="CK26:CN30">
    <cfRule type="expression" dxfId="135" priority="2">
      <formula>COUNTA($D$6:$D$7)&gt;=1</formula>
    </cfRule>
  </conditionalFormatting>
  <conditionalFormatting sqref="BI26:BL30">
    <cfRule type="expression" dxfId="134" priority="1">
      <formula>COUNTA($D$6:$D$7)&gt;=1</formula>
    </cfRule>
  </conditionalFormatting>
  <dataValidations count="2">
    <dataValidation type="list" allowBlank="1" showInputMessage="1" showErrorMessage="1" sqref="E13 D13:D15 D6:D8" xr:uid="{BC406919-664C-42CB-AEE6-BAE41113855B}">
      <formula1>$W$2:$W$3</formula1>
    </dataValidation>
    <dataValidation type="list" allowBlank="1" showInputMessage="1" showErrorMessage="1" sqref="E17:E18 D11" xr:uid="{84813F3E-F68D-4897-82A8-CD9EC8D8E3BF}">
      <formula1>$X$2:$X$3</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6A46-0E2D-456B-9547-24D4188E5352}">
  <sheetPr>
    <pageSetUpPr fitToPage="1"/>
  </sheetPr>
  <dimension ref="B1:DH78"/>
  <sheetViews>
    <sheetView view="pageBreakPreview" zoomScale="77" zoomScaleNormal="100" zoomScaleSheetLayoutView="77" workbookViewId="0">
      <selection activeCell="C1" sqref="C1"/>
    </sheetView>
  </sheetViews>
  <sheetFormatPr defaultColWidth="9" defaultRowHeight="21" customHeight="1" x14ac:dyDescent="0.4"/>
  <cols>
    <col min="1" max="1" width="3.75" style="44" customWidth="1"/>
    <col min="2" max="2" width="3" style="44" customWidth="1"/>
    <col min="3" max="3" width="5.375" style="44" customWidth="1"/>
    <col min="4" max="7" width="3.5" style="45" customWidth="1"/>
    <col min="8" max="64" width="3.5" style="44" customWidth="1"/>
    <col min="65" max="65" width="3.375" style="44" customWidth="1"/>
    <col min="66" max="68" width="3.25" style="44" customWidth="1"/>
    <col min="69" max="76" width="3.375" style="44" customWidth="1"/>
    <col min="77" max="78" width="7.625" style="44" customWidth="1"/>
    <col min="79" max="80" width="2.625" style="44" customWidth="1"/>
    <col min="81" max="16384" width="9" style="44"/>
  </cols>
  <sheetData>
    <row r="1" spans="2:112" ht="21" customHeight="1" x14ac:dyDescent="0.4">
      <c r="C1" s="44" t="s">
        <v>575</v>
      </c>
    </row>
    <row r="2" spans="2:112" ht="21" customHeight="1" x14ac:dyDescent="0.4">
      <c r="B2" s="45"/>
      <c r="C2" s="45"/>
      <c r="G2" s="44"/>
      <c r="W2" s="44" t="s">
        <v>576</v>
      </c>
      <c r="AK2" s="372"/>
      <c r="AO2" s="373"/>
      <c r="AZ2" s="373"/>
      <c r="BA2" s="373"/>
      <c r="BB2" s="373"/>
      <c r="BC2" s="373"/>
      <c r="BD2" s="373"/>
      <c r="BE2" s="373"/>
      <c r="BF2" s="373"/>
      <c r="BG2" s="373"/>
      <c r="BH2" s="373"/>
      <c r="BI2" s="373"/>
      <c r="BJ2" s="373"/>
      <c r="BK2" s="373"/>
      <c r="BL2" s="373"/>
      <c r="BM2" s="373"/>
      <c r="BN2" s="373"/>
      <c r="BO2" s="373"/>
      <c r="BP2" s="373"/>
      <c r="BQ2" s="373"/>
      <c r="BR2" s="373"/>
      <c r="BS2" s="372"/>
      <c r="BT2" s="372"/>
      <c r="BU2" s="372"/>
      <c r="BV2" s="372"/>
      <c r="BW2" s="372"/>
      <c r="BX2" s="372"/>
      <c r="BY2" s="372"/>
      <c r="BZ2" s="372"/>
      <c r="CA2" s="372"/>
      <c r="CB2" s="372"/>
      <c r="CC2" s="372"/>
      <c r="CD2" s="372"/>
      <c r="CE2" s="372"/>
    </row>
    <row r="3" spans="2:112" ht="21" customHeight="1" x14ac:dyDescent="0.4">
      <c r="B3" s="45"/>
      <c r="C3" s="45"/>
      <c r="G3" s="44"/>
      <c r="Y3" s="44">
        <v>-1</v>
      </c>
      <c r="AO3" s="1473" t="s">
        <v>577</v>
      </c>
      <c r="AP3" s="1473"/>
      <c r="AQ3" s="1473"/>
      <c r="AR3" s="1473"/>
      <c r="AS3" s="1473"/>
      <c r="AT3" s="1473"/>
      <c r="AU3" s="1473"/>
      <c r="AV3" s="1473"/>
      <c r="AW3" s="1474"/>
      <c r="AX3" s="1475"/>
      <c r="AY3" s="1475"/>
      <c r="AZ3" s="1475"/>
      <c r="BA3" s="1475"/>
      <c r="BB3" s="1475"/>
      <c r="BC3" s="1475"/>
      <c r="BD3" s="1475"/>
      <c r="BE3" s="1475"/>
      <c r="BF3" s="1475"/>
      <c r="BG3" s="1475"/>
      <c r="BH3" s="1475"/>
      <c r="BI3" s="1475"/>
      <c r="BJ3" s="1475"/>
      <c r="BK3" s="1475"/>
      <c r="BL3" s="1475"/>
      <c r="BM3" s="1475"/>
      <c r="BN3" s="1475"/>
      <c r="BO3" s="1475"/>
      <c r="BP3" s="1475"/>
      <c r="BQ3" s="1475"/>
      <c r="BR3" s="1476"/>
      <c r="BS3" s="374"/>
      <c r="BT3" s="374"/>
      <c r="BU3" s="374"/>
      <c r="BV3" s="374"/>
      <c r="BW3" s="374"/>
      <c r="BX3" s="374"/>
      <c r="BY3" s="374"/>
      <c r="CA3" s="374"/>
      <c r="CB3" s="374"/>
      <c r="CC3" s="374"/>
      <c r="CD3" s="374"/>
      <c r="CE3" s="374"/>
    </row>
    <row r="4" spans="2:112" ht="21" customHeight="1" x14ac:dyDescent="0.4">
      <c r="B4" s="45"/>
      <c r="C4" s="45"/>
      <c r="G4" s="44"/>
      <c r="AO4" s="1473" t="s">
        <v>578</v>
      </c>
      <c r="AP4" s="1473"/>
      <c r="AQ4" s="1473"/>
      <c r="AR4" s="1473"/>
      <c r="AS4" s="1473"/>
      <c r="AT4" s="1473"/>
      <c r="AU4" s="1473"/>
      <c r="AV4" s="1473"/>
      <c r="AW4" s="1477"/>
      <c r="AX4" s="1477"/>
      <c r="AY4" s="1477"/>
      <c r="AZ4" s="1477"/>
      <c r="BA4" s="1477"/>
      <c r="BB4" s="1477"/>
      <c r="BC4" s="1477"/>
      <c r="BD4" s="1477"/>
      <c r="BE4" s="1477"/>
      <c r="BF4" s="1477"/>
      <c r="BG4" s="1477"/>
      <c r="BH4" s="1477"/>
      <c r="BI4" s="1477"/>
      <c r="BJ4" s="1477"/>
      <c r="BK4" s="1478" t="s">
        <v>579</v>
      </c>
      <c r="BL4" s="1479"/>
      <c r="BM4" s="1479"/>
      <c r="BN4" s="1480"/>
      <c r="BO4" s="1481">
        <v>15</v>
      </c>
      <c r="BP4" s="1482"/>
      <c r="BQ4" s="1482"/>
      <c r="BR4" s="1483"/>
      <c r="BS4" s="374"/>
      <c r="BT4" s="374"/>
      <c r="BU4" s="374"/>
      <c r="BV4" s="374"/>
      <c r="BW4" s="374"/>
      <c r="BX4" s="374"/>
      <c r="BY4" s="374"/>
      <c r="CA4" s="374"/>
      <c r="CB4" s="374"/>
      <c r="CC4" s="374"/>
      <c r="CD4" s="374"/>
      <c r="CE4" s="374"/>
    </row>
    <row r="5" spans="2:112" ht="21" customHeight="1" x14ac:dyDescent="0.4">
      <c r="B5" s="45"/>
      <c r="C5" s="375"/>
      <c r="D5" s="1472" t="s">
        <v>580</v>
      </c>
      <c r="E5" s="1472"/>
      <c r="F5" s="1472"/>
      <c r="G5" s="1472"/>
      <c r="H5" s="1472"/>
      <c r="I5" s="1472"/>
      <c r="J5" s="1472"/>
      <c r="K5" s="376"/>
      <c r="L5" s="376"/>
      <c r="M5" s="377"/>
      <c r="N5" s="377"/>
      <c r="O5" s="377"/>
      <c r="P5" s="377"/>
      <c r="Q5" s="377"/>
      <c r="R5" s="377"/>
      <c r="S5" s="377"/>
      <c r="T5" s="377"/>
      <c r="U5" s="378"/>
      <c r="V5" s="379"/>
      <c r="W5" s="380"/>
      <c r="X5" s="381"/>
      <c r="Y5" s="381"/>
      <c r="Z5" s="382" t="s">
        <v>581</v>
      </c>
      <c r="AA5" s="383"/>
      <c r="CA5" s="1039"/>
      <c r="CB5" s="1039"/>
      <c r="CC5" s="1039"/>
      <c r="CD5" s="1039"/>
      <c r="CE5" s="1039"/>
      <c r="CF5" s="1039"/>
      <c r="CG5" s="1039"/>
      <c r="CH5" s="1467"/>
      <c r="CI5" s="1467"/>
      <c r="CJ5" s="1467"/>
      <c r="CK5" s="1467"/>
      <c r="CL5" s="1039"/>
      <c r="CM5" s="1039"/>
      <c r="CN5" s="1039"/>
      <c r="CO5" s="1039"/>
      <c r="CP5" s="1039"/>
      <c r="CQ5" s="1039"/>
      <c r="CR5" s="1039"/>
      <c r="CS5" s="1039"/>
      <c r="CT5" s="1039"/>
      <c r="CU5" s="1039"/>
      <c r="CV5" s="1039"/>
      <c r="CW5" s="1039"/>
      <c r="CX5" s="1039"/>
      <c r="CY5" s="1039"/>
      <c r="CZ5" s="1039"/>
      <c r="DA5" s="1039"/>
      <c r="DB5" s="1039"/>
      <c r="DC5" s="1039"/>
      <c r="DD5" s="1039"/>
      <c r="DE5" s="1039"/>
      <c r="DF5" s="1039"/>
      <c r="DG5" s="1039"/>
      <c r="DH5" s="1039"/>
    </row>
    <row r="6" spans="2:112" ht="27.75" customHeight="1" x14ac:dyDescent="0.4">
      <c r="B6" s="45"/>
      <c r="C6" s="375"/>
      <c r="D6" s="1486" t="s">
        <v>659</v>
      </c>
      <c r="E6" s="1486"/>
      <c r="F6" s="1486"/>
      <c r="G6" s="1468" t="s">
        <v>582</v>
      </c>
      <c r="H6" s="1468"/>
      <c r="I6" s="1468"/>
      <c r="J6" s="1468"/>
      <c r="K6" s="1468"/>
      <c r="L6" s="1468"/>
      <c r="M6" s="1468"/>
      <c r="N6" s="1468"/>
      <c r="O6" s="1468"/>
      <c r="P6" s="1468"/>
      <c r="Q6" s="1468"/>
      <c r="R6" s="1468"/>
      <c r="S6" s="1468"/>
      <c r="T6" s="1469"/>
      <c r="U6" s="378"/>
      <c r="V6" s="378"/>
      <c r="W6" s="380"/>
      <c r="X6" s="381"/>
      <c r="Y6" s="381"/>
      <c r="Z6" s="1470"/>
      <c r="AA6" s="1468"/>
      <c r="AB6" s="1468"/>
      <c r="AC6" s="1468"/>
      <c r="AD6" s="1468"/>
      <c r="AE6" s="1468"/>
      <c r="AF6" s="1469"/>
      <c r="AG6" s="1011" t="s">
        <v>583</v>
      </c>
      <c r="AH6" s="1471"/>
      <c r="AI6" s="1471"/>
      <c r="AJ6" s="1012"/>
      <c r="AK6" s="1470" t="s">
        <v>584</v>
      </c>
      <c r="AL6" s="1468"/>
      <c r="AM6" s="1468"/>
      <c r="AN6" s="1469"/>
      <c r="AO6" s="1470" t="s">
        <v>585</v>
      </c>
      <c r="AP6" s="1468"/>
      <c r="AQ6" s="1468"/>
      <c r="AR6" s="1469"/>
      <c r="AS6" s="1470" t="s">
        <v>586</v>
      </c>
      <c r="AT6" s="1468"/>
      <c r="AU6" s="1468"/>
      <c r="AV6" s="1469"/>
      <c r="AW6" s="1470" t="s">
        <v>587</v>
      </c>
      <c r="AX6" s="1468"/>
      <c r="AY6" s="1468"/>
      <c r="AZ6" s="1469"/>
      <c r="BA6" s="1470" t="s">
        <v>588</v>
      </c>
      <c r="BB6" s="1468"/>
      <c r="BC6" s="1468"/>
      <c r="BD6" s="1469"/>
      <c r="BE6" s="1470" t="s">
        <v>589</v>
      </c>
      <c r="BF6" s="1468"/>
      <c r="BG6" s="1469"/>
      <c r="BK6" s="60"/>
      <c r="BL6" s="60"/>
      <c r="BM6" s="60"/>
      <c r="BN6" s="60"/>
      <c r="BO6" s="384"/>
      <c r="BP6" s="385"/>
      <c r="BQ6" s="386"/>
      <c r="BR6" s="386"/>
      <c r="BS6" s="386"/>
      <c r="CA6" s="1467"/>
      <c r="CB6" s="1467"/>
      <c r="CC6" s="1467"/>
      <c r="CD6" s="1467"/>
      <c r="CE6" s="1467"/>
      <c r="CF6" s="1467"/>
      <c r="CG6" s="1467"/>
      <c r="CH6" s="1484"/>
      <c r="CI6" s="1484"/>
      <c r="CJ6" s="1484"/>
      <c r="CK6" s="1484"/>
      <c r="CL6" s="1484"/>
      <c r="CM6" s="1484"/>
      <c r="CN6" s="1484"/>
      <c r="CO6" s="1484"/>
      <c r="CP6" s="1484"/>
      <c r="CQ6" s="1484"/>
      <c r="CR6" s="1484"/>
      <c r="CS6" s="1484"/>
      <c r="CT6" s="1484"/>
      <c r="CU6" s="1484"/>
      <c r="CV6" s="1484"/>
      <c r="CW6" s="1484"/>
      <c r="CX6" s="1484"/>
      <c r="CY6" s="1484"/>
      <c r="CZ6" s="1484"/>
      <c r="DA6" s="1484"/>
      <c r="DB6" s="1484"/>
      <c r="DC6" s="1484"/>
      <c r="DD6" s="1484"/>
      <c r="DE6" s="1484"/>
      <c r="DF6" s="1485"/>
      <c r="DG6" s="1485"/>
      <c r="DH6" s="1485"/>
    </row>
    <row r="7" spans="2:112" ht="21" customHeight="1" x14ac:dyDescent="0.4">
      <c r="B7" s="45"/>
      <c r="C7" s="375"/>
      <c r="D7" s="1486"/>
      <c r="E7" s="1486"/>
      <c r="F7" s="1486"/>
      <c r="G7" s="1468" t="s">
        <v>590</v>
      </c>
      <c r="H7" s="1468"/>
      <c r="I7" s="1468"/>
      <c r="J7" s="1468"/>
      <c r="K7" s="1468"/>
      <c r="L7" s="1468"/>
      <c r="M7" s="1468"/>
      <c r="N7" s="1468"/>
      <c r="O7" s="1468"/>
      <c r="P7" s="1468"/>
      <c r="Q7" s="1468"/>
      <c r="R7" s="1468"/>
      <c r="S7" s="1468"/>
      <c r="T7" s="1469"/>
      <c r="U7" s="378"/>
      <c r="V7" s="378"/>
      <c r="W7" s="380"/>
      <c r="X7" s="381"/>
      <c r="Y7" s="381"/>
      <c r="Z7" s="1487" t="s">
        <v>591</v>
      </c>
      <c r="AA7" s="1488"/>
      <c r="AB7" s="1488"/>
      <c r="AC7" s="1488"/>
      <c r="AD7" s="1488"/>
      <c r="AE7" s="1488"/>
      <c r="AF7" s="1489"/>
      <c r="AG7" s="1490"/>
      <c r="AH7" s="1491"/>
      <c r="AI7" s="1491"/>
      <c r="AJ7" s="1492"/>
      <c r="AK7" s="1490"/>
      <c r="AL7" s="1491"/>
      <c r="AM7" s="1491"/>
      <c r="AN7" s="1492"/>
      <c r="AO7" s="1490"/>
      <c r="AP7" s="1491"/>
      <c r="AQ7" s="1491"/>
      <c r="AR7" s="1492"/>
      <c r="AS7" s="1490">
        <v>6</v>
      </c>
      <c r="AT7" s="1491"/>
      <c r="AU7" s="1491"/>
      <c r="AV7" s="1492"/>
      <c r="AW7" s="1490">
        <v>4</v>
      </c>
      <c r="AX7" s="1491"/>
      <c r="AY7" s="1491"/>
      <c r="AZ7" s="1492"/>
      <c r="BA7" s="1490">
        <v>5</v>
      </c>
      <c r="BB7" s="1491"/>
      <c r="BC7" s="1491"/>
      <c r="BD7" s="1492"/>
      <c r="BE7" s="1494">
        <f>SUM(AG7:BD7)</f>
        <v>15</v>
      </c>
      <c r="BF7" s="1495"/>
      <c r="BG7" s="1496"/>
      <c r="BL7" s="387"/>
      <c r="BM7" s="387"/>
      <c r="BN7" s="387"/>
      <c r="BW7" s="388"/>
      <c r="CC7" s="387"/>
      <c r="CD7" s="387"/>
      <c r="CE7" s="387"/>
      <c r="CL7" s="1493"/>
      <c r="CM7" s="1493"/>
      <c r="CN7" s="1493"/>
      <c r="CO7" s="1493"/>
      <c r="CP7" s="1493"/>
      <c r="CQ7" s="1493"/>
      <c r="CR7" s="1493"/>
      <c r="CS7" s="1493"/>
      <c r="CT7" s="1484"/>
      <c r="CU7" s="1484"/>
      <c r="CV7" s="1484"/>
      <c r="CW7" s="1484"/>
      <c r="CX7" s="1484"/>
      <c r="CY7" s="1484"/>
      <c r="CZ7" s="1484"/>
      <c r="DA7" s="1484"/>
      <c r="DB7" s="1484"/>
      <c r="DC7" s="1484"/>
      <c r="DD7" s="1484"/>
      <c r="DE7" s="1484"/>
      <c r="DF7" s="1485"/>
      <c r="DG7" s="1485"/>
      <c r="DH7" s="1485"/>
    </row>
    <row r="8" spans="2:112" ht="21" customHeight="1" x14ac:dyDescent="0.4">
      <c r="B8" s="45"/>
      <c r="C8" s="375"/>
      <c r="D8" s="1486"/>
      <c r="E8" s="1486"/>
      <c r="F8" s="1486"/>
      <c r="G8" s="1468" t="s">
        <v>592</v>
      </c>
      <c r="H8" s="1468"/>
      <c r="I8" s="1468"/>
      <c r="J8" s="1468"/>
      <c r="K8" s="1468"/>
      <c r="L8" s="1468"/>
      <c r="M8" s="1468"/>
      <c r="N8" s="1468"/>
      <c r="O8" s="1468"/>
      <c r="P8" s="1468"/>
      <c r="Q8" s="1468"/>
      <c r="R8" s="1468"/>
      <c r="S8" s="1468"/>
      <c r="T8" s="1469"/>
      <c r="U8" s="389"/>
      <c r="V8" s="378"/>
      <c r="W8" s="380"/>
      <c r="X8" s="381"/>
      <c r="Y8" s="381"/>
      <c r="Z8" s="390" t="s">
        <v>76</v>
      </c>
      <c r="AA8" s="1011" t="s">
        <v>593</v>
      </c>
      <c r="AB8" s="1471"/>
      <c r="AC8" s="1471"/>
      <c r="AD8" s="1471"/>
      <c r="AE8" s="1471"/>
      <c r="AF8" s="1012"/>
      <c r="AG8" s="1497"/>
      <c r="AH8" s="1498"/>
      <c r="AI8" s="1498"/>
      <c r="AJ8" s="1499"/>
      <c r="AK8" s="1497"/>
      <c r="AL8" s="1498"/>
      <c r="AM8" s="1498"/>
      <c r="AN8" s="1499"/>
      <c r="AO8" s="1497"/>
      <c r="AP8" s="1498"/>
      <c r="AQ8" s="1498"/>
      <c r="AR8" s="1499"/>
      <c r="AS8" s="1490"/>
      <c r="AT8" s="1491"/>
      <c r="AU8" s="1491"/>
      <c r="AV8" s="1492"/>
      <c r="AW8" s="1490"/>
      <c r="AX8" s="1491"/>
      <c r="AY8" s="1491"/>
      <c r="AZ8" s="1492"/>
      <c r="BA8" s="1490"/>
      <c r="BB8" s="1491"/>
      <c r="BC8" s="1491"/>
      <c r="BD8" s="1492"/>
      <c r="BE8" s="1494">
        <f>SUM(AG8:BD8)</f>
        <v>0</v>
      </c>
      <c r="BF8" s="1495"/>
      <c r="BG8" s="1496"/>
      <c r="CB8" s="1039"/>
      <c r="CC8" s="1039"/>
      <c r="CD8" s="1039"/>
      <c r="CE8" s="1039"/>
      <c r="CF8" s="1039"/>
      <c r="CG8" s="1039"/>
      <c r="CH8" s="1039"/>
      <c r="CI8" s="1501"/>
      <c r="CJ8" s="1501"/>
      <c r="CK8" s="1501"/>
      <c r="CL8" s="1484"/>
      <c r="CM8" s="1484"/>
      <c r="CN8" s="1484"/>
      <c r="CO8" s="1484"/>
      <c r="CP8" s="1484"/>
      <c r="CQ8" s="1484"/>
      <c r="CR8" s="1484"/>
      <c r="CS8" s="1484"/>
      <c r="CT8" s="1484"/>
      <c r="CU8" s="1484"/>
      <c r="CV8" s="1484"/>
      <c r="CW8" s="1484"/>
      <c r="CX8" s="1484"/>
      <c r="CY8" s="1484"/>
      <c r="CZ8" s="1484"/>
      <c r="DA8" s="1484"/>
      <c r="DB8" s="1484"/>
      <c r="DC8" s="1484"/>
      <c r="DD8" s="1484"/>
      <c r="DE8" s="1484"/>
      <c r="DF8" s="1485"/>
      <c r="DG8" s="1485"/>
      <c r="DH8" s="1485"/>
    </row>
    <row r="9" spans="2:112" ht="21" customHeight="1" x14ac:dyDescent="0.4">
      <c r="B9" s="381"/>
      <c r="C9" s="391"/>
      <c r="D9" s="377"/>
      <c r="E9" s="377"/>
      <c r="F9" s="377"/>
      <c r="G9" s="377"/>
      <c r="H9" s="377"/>
      <c r="I9" s="377"/>
      <c r="J9" s="377"/>
      <c r="K9" s="377"/>
      <c r="L9" s="392" t="str">
        <f>IF(COUNTIF(D6:F8,"○")&gt;1,"いずれか１つを選択してください。","")</f>
        <v/>
      </c>
      <c r="M9" s="377"/>
      <c r="N9" s="377"/>
      <c r="O9" s="377"/>
      <c r="P9" s="377"/>
      <c r="Q9" s="377"/>
      <c r="R9" s="377"/>
      <c r="S9" s="377"/>
      <c r="T9" s="377"/>
      <c r="U9" s="393"/>
      <c r="V9" s="393"/>
      <c r="W9" s="380"/>
      <c r="X9" s="381"/>
      <c r="Y9" s="381"/>
      <c r="Z9" s="1011" t="s">
        <v>594</v>
      </c>
      <c r="AA9" s="1471"/>
      <c r="AB9" s="1471"/>
      <c r="AC9" s="1471"/>
      <c r="AD9" s="1471"/>
      <c r="AE9" s="1471"/>
      <c r="AF9" s="1012"/>
      <c r="AG9" s="1490"/>
      <c r="AH9" s="1491"/>
      <c r="AI9" s="1491"/>
      <c r="AJ9" s="1492"/>
      <c r="AK9" s="1490"/>
      <c r="AL9" s="1491"/>
      <c r="AM9" s="1491"/>
      <c r="AN9" s="1492"/>
      <c r="AO9" s="1490"/>
      <c r="AP9" s="1491"/>
      <c r="AQ9" s="1491"/>
      <c r="AR9" s="1492"/>
      <c r="AS9" s="1490"/>
      <c r="AT9" s="1491"/>
      <c r="AU9" s="1491"/>
      <c r="AV9" s="1492"/>
      <c r="AW9" s="1490"/>
      <c r="AX9" s="1491"/>
      <c r="AY9" s="1491"/>
      <c r="AZ9" s="1492"/>
      <c r="BA9" s="1490"/>
      <c r="BB9" s="1491"/>
      <c r="BC9" s="1491"/>
      <c r="BD9" s="1492"/>
      <c r="BE9" s="1494">
        <f>SUM(AG9:BD9)</f>
        <v>0</v>
      </c>
      <c r="BF9" s="1495"/>
      <c r="BG9" s="1496"/>
      <c r="BU9" s="388"/>
      <c r="BW9" s="1500"/>
      <c r="BX9" s="1500"/>
      <c r="BY9" s="1500"/>
      <c r="BZ9" s="1500"/>
      <c r="CA9" s="1500"/>
      <c r="CB9" s="1504"/>
      <c r="CC9" s="1504"/>
      <c r="CD9" s="1504"/>
      <c r="CE9" s="1504"/>
      <c r="CF9" s="1504"/>
      <c r="CG9" s="1504"/>
      <c r="CH9" s="1504"/>
      <c r="CI9" s="1501"/>
      <c r="CJ9" s="1501"/>
      <c r="CK9" s="1501"/>
      <c r="CL9" s="1485"/>
      <c r="CM9" s="1485"/>
      <c r="CN9" s="1485"/>
      <c r="CO9" s="1485"/>
      <c r="CP9" s="1485"/>
      <c r="CQ9" s="1485"/>
      <c r="CR9" s="1485"/>
      <c r="CS9" s="1485"/>
      <c r="CT9" s="1485"/>
      <c r="CU9" s="1485"/>
      <c r="CV9" s="1485"/>
      <c r="CW9" s="1485"/>
      <c r="CX9" s="1485"/>
      <c r="CY9" s="1485"/>
      <c r="CZ9" s="1485"/>
      <c r="DA9" s="1485"/>
      <c r="DB9" s="1485"/>
      <c r="DC9" s="1485"/>
      <c r="DD9" s="1485"/>
      <c r="DE9" s="1485"/>
      <c r="DF9" s="1485"/>
      <c r="DG9" s="1485"/>
      <c r="DH9" s="1485"/>
    </row>
    <row r="10" spans="2:112" ht="21" customHeight="1" x14ac:dyDescent="0.4">
      <c r="B10" s="381"/>
      <c r="C10" s="391"/>
      <c r="D10" s="377"/>
      <c r="E10" s="393"/>
      <c r="F10" s="378"/>
      <c r="G10" s="378"/>
      <c r="H10" s="378"/>
      <c r="I10" s="378"/>
      <c r="J10" s="378"/>
      <c r="K10" s="378"/>
      <c r="L10" s="378"/>
      <c r="M10" s="378"/>
      <c r="N10" s="378"/>
      <c r="O10" s="378"/>
      <c r="P10" s="378"/>
      <c r="Q10" s="378"/>
      <c r="R10" s="378"/>
      <c r="S10" s="378"/>
      <c r="T10" s="378"/>
      <c r="U10" s="378"/>
      <c r="V10" s="393"/>
      <c r="W10" s="380"/>
      <c r="X10" s="381"/>
      <c r="Y10" s="381"/>
      <c r="Z10" s="1011" t="s">
        <v>589</v>
      </c>
      <c r="AA10" s="1471"/>
      <c r="AB10" s="1471"/>
      <c r="AC10" s="1471"/>
      <c r="AD10" s="1471"/>
      <c r="AE10" s="1471"/>
      <c r="AF10" s="1012"/>
      <c r="AG10" s="1494">
        <f>AG7+AG9</f>
        <v>0</v>
      </c>
      <c r="AH10" s="1495"/>
      <c r="AI10" s="1495"/>
      <c r="AJ10" s="1496"/>
      <c r="AK10" s="1494">
        <f t="shared" ref="AK10" si="0">AK7+AK9</f>
        <v>0</v>
      </c>
      <c r="AL10" s="1495"/>
      <c r="AM10" s="1495"/>
      <c r="AN10" s="1496"/>
      <c r="AO10" s="1494">
        <f t="shared" ref="AO10" si="1">AO7+AO9</f>
        <v>0</v>
      </c>
      <c r="AP10" s="1495"/>
      <c r="AQ10" s="1495"/>
      <c r="AR10" s="1496"/>
      <c r="AS10" s="1494">
        <f>AS7+AS9</f>
        <v>6</v>
      </c>
      <c r="AT10" s="1495"/>
      <c r="AU10" s="1495"/>
      <c r="AV10" s="1496"/>
      <c r="AW10" s="1494">
        <f t="shared" ref="AW10" si="2">AW7+AW9</f>
        <v>4</v>
      </c>
      <c r="AX10" s="1495"/>
      <c r="AY10" s="1495"/>
      <c r="AZ10" s="1496"/>
      <c r="BA10" s="1494">
        <f t="shared" ref="BA10" si="3">BA7+BA9</f>
        <v>5</v>
      </c>
      <c r="BB10" s="1495"/>
      <c r="BC10" s="1495"/>
      <c r="BD10" s="1496"/>
      <c r="BE10" s="1494">
        <f>BE7+BE9</f>
        <v>15</v>
      </c>
      <c r="BF10" s="1495"/>
      <c r="BG10" s="1496"/>
      <c r="BW10" s="1039"/>
      <c r="BX10" s="1039"/>
      <c r="BY10" s="1039"/>
      <c r="BZ10" s="1039"/>
      <c r="CA10" s="1039"/>
      <c r="CB10" s="1502"/>
      <c r="CC10" s="1502"/>
      <c r="CD10" s="1502"/>
      <c r="CE10" s="1502"/>
      <c r="CF10" s="1503"/>
      <c r="CG10" s="1503"/>
      <c r="CH10" s="1503"/>
      <c r="CI10" s="1503"/>
      <c r="CJ10" s="1503"/>
      <c r="CK10" s="1503"/>
    </row>
    <row r="11" spans="2:112" ht="21" customHeight="1" x14ac:dyDescent="0.4">
      <c r="B11" s="381"/>
      <c r="C11" s="391"/>
      <c r="D11" s="377"/>
      <c r="E11" s="393"/>
      <c r="F11" s="378"/>
      <c r="G11" s="378"/>
      <c r="H11" s="378"/>
      <c r="I11" s="378"/>
      <c r="J11" s="378"/>
      <c r="K11" s="378"/>
      <c r="L11" s="378"/>
      <c r="M11" s="378"/>
      <c r="N11" s="378"/>
      <c r="O11" s="378"/>
      <c r="P11" s="378"/>
      <c r="Q11" s="378"/>
      <c r="R11" s="378"/>
      <c r="S11" s="378"/>
      <c r="T11" s="378"/>
      <c r="U11" s="378"/>
      <c r="V11" s="393"/>
      <c r="W11" s="394"/>
      <c r="X11" s="381"/>
      <c r="Y11" s="381"/>
      <c r="Z11" s="381"/>
      <c r="AA11" s="381"/>
      <c r="BG11" s="395" t="str">
        <f>IF(AND(BE10&lt;&gt;BO4,D13="○"),"「事業者名簿」の定員数と想定される利用者数が一致しません。","")</f>
        <v/>
      </c>
      <c r="BK11" s="60"/>
      <c r="BL11" s="60"/>
      <c r="BM11" s="60"/>
      <c r="BN11" s="60"/>
      <c r="BO11" s="384"/>
      <c r="BP11" s="385"/>
      <c r="BQ11" s="386"/>
      <c r="BR11" s="386"/>
      <c r="BS11" s="386"/>
      <c r="BW11" s="1039"/>
      <c r="BX11" s="1039"/>
      <c r="BY11" s="1039"/>
      <c r="BZ11" s="1039"/>
      <c r="CA11" s="1039"/>
      <c r="CB11" s="1502"/>
      <c r="CC11" s="1502"/>
      <c r="CD11" s="1502"/>
      <c r="CE11" s="1502"/>
      <c r="CF11" s="1503"/>
      <c r="CG11" s="1503"/>
      <c r="CH11" s="1503"/>
      <c r="CI11" s="1503"/>
      <c r="CJ11" s="1503"/>
      <c r="CK11" s="1503"/>
    </row>
    <row r="12" spans="2:112" ht="21" customHeight="1" x14ac:dyDescent="0.4">
      <c r="B12" s="381"/>
      <c r="C12" s="391"/>
      <c r="D12" s="396" t="s">
        <v>595</v>
      </c>
      <c r="E12" s="397"/>
      <c r="F12" s="397"/>
      <c r="G12" s="397"/>
      <c r="H12" s="397"/>
      <c r="I12" s="397"/>
      <c r="J12" s="378"/>
      <c r="K12" s="378"/>
      <c r="L12" s="378"/>
      <c r="M12" s="378"/>
      <c r="N12" s="378"/>
      <c r="O12" s="378"/>
      <c r="P12" s="378"/>
      <c r="Q12" s="378"/>
      <c r="R12" s="378"/>
      <c r="S12" s="378"/>
      <c r="T12" s="378"/>
      <c r="U12" s="378"/>
      <c r="V12" s="393"/>
      <c r="W12" s="398"/>
      <c r="Z12" s="388" t="s">
        <v>596</v>
      </c>
      <c r="AP12" s="388" t="s">
        <v>597</v>
      </c>
      <c r="AQ12" s="388"/>
      <c r="AW12" s="387"/>
      <c r="AX12" s="387"/>
      <c r="AY12" s="387"/>
      <c r="BG12" s="399"/>
      <c r="BH12" s="388" t="s">
        <v>598</v>
      </c>
      <c r="BN12" s="387"/>
      <c r="BO12" s="387"/>
      <c r="BP12" s="387"/>
      <c r="BW12" s="381"/>
      <c r="BX12" s="381"/>
      <c r="BY12" s="381"/>
      <c r="BZ12" s="381"/>
      <c r="CA12" s="381"/>
      <c r="CB12" s="1502"/>
      <c r="CC12" s="1502"/>
      <c r="CD12" s="1502"/>
      <c r="CE12" s="1502"/>
      <c r="CF12" s="1503"/>
      <c r="CG12" s="1503"/>
      <c r="CH12" s="1503"/>
      <c r="CI12" s="1503"/>
      <c r="CJ12" s="1503"/>
      <c r="CK12" s="1503"/>
    </row>
    <row r="13" spans="2:112" ht="21" customHeight="1" x14ac:dyDescent="0.4">
      <c r="B13" s="381"/>
      <c r="C13" s="391"/>
      <c r="D13" s="1505" t="s">
        <v>659</v>
      </c>
      <c r="E13" s="1506"/>
      <c r="F13" s="1013" t="s">
        <v>599</v>
      </c>
      <c r="G13" s="1014"/>
      <c r="H13" s="1014"/>
      <c r="I13" s="1014"/>
      <c r="J13" s="1014"/>
      <c r="K13" s="1014"/>
      <c r="L13" s="1014"/>
      <c r="M13" s="1014"/>
      <c r="N13" s="1014"/>
      <c r="O13" s="1014"/>
      <c r="P13" s="1014"/>
      <c r="Q13" s="1014"/>
      <c r="R13" s="1014"/>
      <c r="S13" s="1014"/>
      <c r="T13" s="1014"/>
      <c r="U13" s="1014"/>
      <c r="V13" s="1507"/>
      <c r="W13" s="394"/>
      <c r="AE13" s="1470" t="s">
        <v>600</v>
      </c>
      <c r="AF13" s="1468"/>
      <c r="AG13" s="1468"/>
      <c r="AH13" s="1468"/>
      <c r="AI13" s="1468"/>
      <c r="AJ13" s="1468"/>
      <c r="AK13" s="1469"/>
      <c r="AL13" s="1508" t="s">
        <v>601</v>
      </c>
      <c r="AM13" s="1509"/>
      <c r="AN13" s="1510"/>
      <c r="AV13" s="1470" t="s">
        <v>600</v>
      </c>
      <c r="AW13" s="1468"/>
      <c r="AX13" s="1468"/>
      <c r="AY13" s="1468"/>
      <c r="AZ13" s="1468"/>
      <c r="BA13" s="1468"/>
      <c r="BB13" s="1469"/>
      <c r="BC13" s="1508" t="s">
        <v>601</v>
      </c>
      <c r="BD13" s="1509"/>
      <c r="BE13" s="1510"/>
      <c r="BF13" s="400"/>
      <c r="BG13" s="399"/>
      <c r="BM13" s="1470" t="s">
        <v>602</v>
      </c>
      <c r="BN13" s="1468"/>
      <c r="BO13" s="1468"/>
      <c r="BP13" s="1468"/>
      <c r="BQ13" s="1468"/>
      <c r="BR13" s="1468"/>
      <c r="BS13" s="1469"/>
      <c r="BW13" s="1514"/>
      <c r="BX13" s="1514"/>
      <c r="BY13" s="1514"/>
      <c r="BZ13" s="1514"/>
      <c r="CA13" s="1514"/>
      <c r="CB13" s="1515"/>
      <c r="CC13" s="1515"/>
      <c r="CD13" s="1515"/>
      <c r="CE13" s="1515"/>
      <c r="CF13" s="1516"/>
      <c r="CG13" s="1516"/>
      <c r="CH13" s="1516"/>
      <c r="CI13" s="1514"/>
      <c r="CJ13" s="1514"/>
      <c r="CK13" s="1514"/>
    </row>
    <row r="14" spans="2:112" ht="26.25" customHeight="1" x14ac:dyDescent="0.4">
      <c r="B14" s="381"/>
      <c r="C14" s="391"/>
      <c r="D14" s="1505"/>
      <c r="E14" s="1517"/>
      <c r="F14" s="1013" t="s">
        <v>603</v>
      </c>
      <c r="G14" s="1014"/>
      <c r="H14" s="1014"/>
      <c r="I14" s="1014"/>
      <c r="J14" s="1014"/>
      <c r="K14" s="1014"/>
      <c r="L14" s="1014"/>
      <c r="M14" s="1014"/>
      <c r="N14" s="1014"/>
      <c r="O14" s="1014"/>
      <c r="P14" s="1014"/>
      <c r="Q14" s="1014"/>
      <c r="R14" s="1014"/>
      <c r="S14" s="1014"/>
      <c r="T14" s="1014"/>
      <c r="U14" s="1014"/>
      <c r="V14" s="1507"/>
      <c r="W14" s="401"/>
      <c r="AE14" s="1518" t="s">
        <v>604</v>
      </c>
      <c r="AF14" s="1519"/>
      <c r="AG14" s="1519"/>
      <c r="AH14" s="1520"/>
      <c r="AI14" s="1518" t="s">
        <v>607</v>
      </c>
      <c r="AJ14" s="1519"/>
      <c r="AK14" s="1520"/>
      <c r="AL14" s="1511"/>
      <c r="AM14" s="1512"/>
      <c r="AN14" s="1513"/>
      <c r="AQ14" s="1013"/>
      <c r="AR14" s="1014"/>
      <c r="AS14" s="1014"/>
      <c r="AT14" s="1014"/>
      <c r="AU14" s="1507"/>
      <c r="AV14" s="1518" t="s">
        <v>604</v>
      </c>
      <c r="AW14" s="1519"/>
      <c r="AX14" s="1519"/>
      <c r="AY14" s="1520"/>
      <c r="AZ14" s="1518" t="s">
        <v>607</v>
      </c>
      <c r="BA14" s="1519"/>
      <c r="BB14" s="1520"/>
      <c r="BC14" s="1511"/>
      <c r="BD14" s="1512"/>
      <c r="BE14" s="1513"/>
      <c r="BF14" s="400"/>
      <c r="BG14" s="402"/>
      <c r="BH14" s="1013"/>
      <c r="BI14" s="1014"/>
      <c r="BJ14" s="1014"/>
      <c r="BK14" s="1014"/>
      <c r="BL14" s="1507"/>
      <c r="BM14" s="1518" t="s">
        <v>606</v>
      </c>
      <c r="BN14" s="1519"/>
      <c r="BO14" s="1519"/>
      <c r="BP14" s="1520"/>
      <c r="BQ14" s="1518" t="s">
        <v>607</v>
      </c>
      <c r="BR14" s="1519"/>
      <c r="BS14" s="1520"/>
      <c r="BW14" s="381"/>
      <c r="BX14" s="381"/>
      <c r="BY14" s="381"/>
      <c r="BZ14" s="1502"/>
      <c r="CA14" s="1502"/>
      <c r="CB14" s="1502"/>
      <c r="CC14" s="1502"/>
      <c r="CD14" s="1503"/>
      <c r="CE14" s="1503"/>
      <c r="CF14" s="1503"/>
      <c r="CG14" s="1503"/>
      <c r="CH14" s="1503"/>
      <c r="CI14" s="1503"/>
    </row>
    <row r="15" spans="2:112" ht="21" customHeight="1" x14ac:dyDescent="0.4">
      <c r="B15" s="381"/>
      <c r="C15" s="391"/>
      <c r="D15" s="1505"/>
      <c r="E15" s="1517"/>
      <c r="F15" s="1013" t="s">
        <v>608</v>
      </c>
      <c r="G15" s="1014"/>
      <c r="H15" s="1014"/>
      <c r="I15" s="1014"/>
      <c r="J15" s="1014"/>
      <c r="K15" s="1014"/>
      <c r="L15" s="1014"/>
      <c r="M15" s="1014"/>
      <c r="N15" s="1014"/>
      <c r="O15" s="1014"/>
      <c r="P15" s="1014"/>
      <c r="Q15" s="1014"/>
      <c r="R15" s="1014"/>
      <c r="S15" s="1014"/>
      <c r="T15" s="1014"/>
      <c r="U15" s="1014"/>
      <c r="V15" s="1507"/>
      <c r="W15" s="401"/>
      <c r="Z15" s="1470" t="s">
        <v>609</v>
      </c>
      <c r="AA15" s="1468"/>
      <c r="AB15" s="1468"/>
      <c r="AC15" s="1468"/>
      <c r="AD15" s="1469"/>
      <c r="AE15" s="1521">
        <f>IF((OR($D$6="○",$D$7="○")),ROUNDDOWN(((BE$7+BE$9*0.9))/6,1))</f>
        <v>2.5</v>
      </c>
      <c r="AF15" s="1522"/>
      <c r="AG15" s="1522"/>
      <c r="AH15" s="1523"/>
      <c r="AI15" s="1524">
        <f>AE15*$AY$61</f>
        <v>80</v>
      </c>
      <c r="AJ15" s="1525"/>
      <c r="AK15" s="1526"/>
      <c r="AL15" s="1524">
        <f>AE15*40</f>
        <v>100</v>
      </c>
      <c r="AM15" s="1525"/>
      <c r="AN15" s="1526"/>
      <c r="AQ15" s="1470" t="s">
        <v>609</v>
      </c>
      <c r="AR15" s="1468"/>
      <c r="AS15" s="1468"/>
      <c r="AT15" s="1468"/>
      <c r="AU15" s="1469"/>
      <c r="AV15" s="1527">
        <f>IF((OR($D$6="○",$D$7="○")),$BE$44)</f>
        <v>2.5</v>
      </c>
      <c r="AW15" s="1528"/>
      <c r="AX15" s="1528"/>
      <c r="AY15" s="1529"/>
      <c r="AZ15" s="1530">
        <f>AV15*$AY$61</f>
        <v>80</v>
      </c>
      <c r="BA15" s="1530"/>
      <c r="BB15" s="1530"/>
      <c r="BC15" s="1524">
        <f>AV15*40</f>
        <v>100</v>
      </c>
      <c r="BD15" s="1525"/>
      <c r="BE15" s="1526"/>
      <c r="BF15" s="403"/>
      <c r="BG15" s="399"/>
      <c r="BH15" s="1470" t="s">
        <v>610</v>
      </c>
      <c r="BI15" s="1468"/>
      <c r="BJ15" s="1468"/>
      <c r="BK15" s="1468"/>
      <c r="BL15" s="1469"/>
      <c r="BM15" s="1527">
        <f>(ROUNDDOWN(BQ15/40,1))</f>
        <v>2.5</v>
      </c>
      <c r="BN15" s="1528"/>
      <c r="BO15" s="1528"/>
      <c r="BP15" s="1529"/>
      <c r="BQ15" s="1530">
        <f>$BB$74</f>
        <v>100.25</v>
      </c>
      <c r="BR15" s="1530"/>
      <c r="BS15" s="1530"/>
      <c r="BU15" s="388"/>
      <c r="BW15" s="388"/>
      <c r="BX15" s="388"/>
      <c r="BY15" s="388"/>
      <c r="BZ15" s="1515"/>
      <c r="CA15" s="1515"/>
      <c r="CB15" s="1515"/>
      <c r="CC15" s="1515"/>
      <c r="CD15" s="1534"/>
      <c r="CE15" s="1534"/>
      <c r="CF15" s="1534"/>
      <c r="CG15" s="1039"/>
      <c r="CH15" s="1039"/>
      <c r="CI15" s="1039"/>
    </row>
    <row r="16" spans="2:112" ht="21" customHeight="1" x14ac:dyDescent="0.4">
      <c r="B16" s="381"/>
      <c r="C16" s="404"/>
      <c r="D16" s="405"/>
      <c r="E16" s="405"/>
      <c r="F16" s="405"/>
      <c r="G16" s="405"/>
      <c r="H16" s="405"/>
      <c r="I16" s="405"/>
      <c r="J16" s="405"/>
      <c r="K16" s="405"/>
      <c r="L16" s="406" t="str">
        <f>IF(COUNTIF(D13:E15,"○")&gt;1,"いずれか１つを選択してください。","")</f>
        <v/>
      </c>
      <c r="M16" s="405"/>
      <c r="N16" s="405"/>
      <c r="O16" s="405"/>
      <c r="P16" s="405"/>
      <c r="Q16" s="405"/>
      <c r="R16" s="405"/>
      <c r="S16" s="405"/>
      <c r="T16" s="405"/>
      <c r="U16" s="405"/>
      <c r="V16" s="407"/>
      <c r="W16" s="408"/>
      <c r="Z16" s="1470" t="s">
        <v>611</v>
      </c>
      <c r="AA16" s="1468"/>
      <c r="AB16" s="1468"/>
      <c r="AC16" s="1468"/>
      <c r="AD16" s="1469"/>
      <c r="AE16" s="1521" t="b">
        <f>IF((OR($D$8="○")),ROUNDDOWN((BE$7+BE$9*0.9)/5,1))</f>
        <v>0</v>
      </c>
      <c r="AF16" s="1522"/>
      <c r="AG16" s="1522"/>
      <c r="AH16" s="1523"/>
      <c r="AI16" s="1524">
        <f>AE16*$AY$61</f>
        <v>0</v>
      </c>
      <c r="AJ16" s="1525"/>
      <c r="AK16" s="1526"/>
      <c r="AL16" s="1524">
        <f>AE16*40</f>
        <v>0</v>
      </c>
      <c r="AM16" s="1525"/>
      <c r="AN16" s="1526"/>
      <c r="AQ16" s="1470" t="s">
        <v>611</v>
      </c>
      <c r="AR16" s="1468"/>
      <c r="AS16" s="1468"/>
      <c r="AT16" s="1468"/>
      <c r="AU16" s="1469"/>
      <c r="AV16" s="1527" t="b">
        <f>IF(($D$8="○"),$BE$44)</f>
        <v>0</v>
      </c>
      <c r="AW16" s="1528"/>
      <c r="AX16" s="1528"/>
      <c r="AY16" s="1529"/>
      <c r="AZ16" s="1530">
        <f>AV16*$AY$61</f>
        <v>0</v>
      </c>
      <c r="BA16" s="1530"/>
      <c r="BB16" s="1530"/>
      <c r="BC16" s="1524">
        <f>AV16*40</f>
        <v>0</v>
      </c>
      <c r="BD16" s="1525"/>
      <c r="BE16" s="1526"/>
      <c r="BF16" s="403"/>
      <c r="BG16" s="399"/>
      <c r="BH16" s="1531" t="s">
        <v>396</v>
      </c>
      <c r="BI16" s="1532"/>
      <c r="BJ16" s="1532"/>
      <c r="BK16" s="1532"/>
      <c r="BL16" s="1533"/>
      <c r="BM16" s="1535">
        <f>SUM(BM13:BP15)</f>
        <v>2.5</v>
      </c>
      <c r="BN16" s="1536"/>
      <c r="BO16" s="1536"/>
      <c r="BP16" s="1537"/>
      <c r="BQ16" s="1538">
        <f>SUMIF(BQ13:BS15,"&lt;&gt;#VALUE!")</f>
        <v>100.25</v>
      </c>
      <c r="BR16" s="1538"/>
      <c r="BS16" s="1538"/>
      <c r="BW16" s="409"/>
    </row>
    <row r="17" spans="2:92" ht="21" customHeight="1" x14ac:dyDescent="0.4">
      <c r="B17" s="381"/>
      <c r="C17" s="381"/>
      <c r="D17" s="381"/>
      <c r="E17" s="60"/>
      <c r="F17" s="60"/>
      <c r="G17" s="60"/>
      <c r="H17" s="60"/>
      <c r="I17" s="60"/>
      <c r="J17" s="60"/>
      <c r="K17" s="60"/>
      <c r="L17" s="60"/>
      <c r="M17" s="60"/>
      <c r="N17" s="60"/>
      <c r="O17" s="60"/>
      <c r="P17" s="60"/>
      <c r="Q17" s="60"/>
      <c r="R17" s="60"/>
      <c r="S17" s="60"/>
      <c r="T17" s="60"/>
      <c r="U17" s="60"/>
      <c r="V17" s="381"/>
      <c r="W17" s="381"/>
      <c r="X17" s="381"/>
      <c r="Y17" s="381"/>
      <c r="Z17" s="1011" t="s">
        <v>612</v>
      </c>
      <c r="AA17" s="1471"/>
      <c r="AB17" s="1471"/>
      <c r="AC17" s="1471"/>
      <c r="AD17" s="1012"/>
      <c r="AE17" s="1527">
        <f>IF($D$7="○","",ROUNDDOWN(($AO$7+$AO$9*0.9)/9,1)+ROUNDDOWN(($AS$7-$AS$8+$AS$9*0.9)/6,1)+ROUNDDOWN($AS$8/12,1)+ROUNDDOWN(($AW$7-$AW$8+$AW$9*0.9)/4,1)+ROUNDDOWN($AW$8/8,1)+ROUNDDOWN(($BA$7-$BA$8+$BA$9*0.9)/2.5,1)+ROUNDDOWN($BA$8/5,1))</f>
        <v>4</v>
      </c>
      <c r="AF17" s="1528"/>
      <c r="AG17" s="1528"/>
      <c r="AH17" s="1529"/>
      <c r="AI17" s="1524">
        <f>AE17*$AY$61</f>
        <v>128</v>
      </c>
      <c r="AJ17" s="1525"/>
      <c r="AK17" s="1526"/>
      <c r="AL17" s="1524">
        <f>AE17*40</f>
        <v>160</v>
      </c>
      <c r="AM17" s="1525"/>
      <c r="AN17" s="1526"/>
      <c r="AO17" s="381"/>
      <c r="AP17" s="381"/>
      <c r="AQ17" s="1011" t="s">
        <v>612</v>
      </c>
      <c r="AR17" s="1471"/>
      <c r="AS17" s="1471"/>
      <c r="AT17" s="1471"/>
      <c r="AU17" s="1012"/>
      <c r="AV17" s="1527">
        <f>IF(($D$7="○"),"",$BE$52)</f>
        <v>4.2</v>
      </c>
      <c r="AW17" s="1528"/>
      <c r="AX17" s="1528"/>
      <c r="AY17" s="1529"/>
      <c r="AZ17" s="1530">
        <f>AV17*$AY$61</f>
        <v>134.4</v>
      </c>
      <c r="BA17" s="1530"/>
      <c r="BB17" s="1530"/>
      <c r="BC17" s="1524">
        <f>AV17*40</f>
        <v>168</v>
      </c>
      <c r="BD17" s="1525"/>
      <c r="BE17" s="1526"/>
      <c r="BF17" s="403"/>
      <c r="BG17" s="399"/>
      <c r="BH17" s="381"/>
      <c r="BI17" s="381"/>
      <c r="BJ17" s="381"/>
      <c r="BK17" s="381"/>
      <c r="BL17" s="381"/>
      <c r="BM17" s="387"/>
      <c r="BN17" s="387"/>
      <c r="BO17" s="387"/>
      <c r="BP17" s="387"/>
      <c r="BQ17" s="403"/>
      <c r="BR17" s="403"/>
      <c r="BS17" s="403"/>
    </row>
    <row r="18" spans="2:92" ht="21" customHeight="1" x14ac:dyDescent="0.4">
      <c r="B18" s="381"/>
      <c r="C18" s="381"/>
      <c r="D18" s="381"/>
      <c r="E18" s="60"/>
      <c r="F18" s="60"/>
      <c r="G18" s="60"/>
      <c r="H18" s="60"/>
      <c r="I18" s="60"/>
      <c r="J18" s="60"/>
      <c r="K18" s="60"/>
      <c r="L18" s="60"/>
      <c r="M18" s="60"/>
      <c r="N18" s="60"/>
      <c r="O18" s="60"/>
      <c r="P18" s="60"/>
      <c r="Q18" s="60"/>
      <c r="R18" s="60"/>
      <c r="S18" s="60"/>
      <c r="T18" s="60"/>
      <c r="U18" s="60"/>
      <c r="V18" s="381"/>
      <c r="W18" s="388"/>
      <c r="X18" s="388"/>
      <c r="Y18" s="388"/>
      <c r="Z18" s="1531" t="s">
        <v>396</v>
      </c>
      <c r="AA18" s="1532"/>
      <c r="AB18" s="1532"/>
      <c r="AC18" s="1532"/>
      <c r="AD18" s="1533"/>
      <c r="AE18" s="1535">
        <f>SUM(AE15:AH17)</f>
        <v>6.5</v>
      </c>
      <c r="AF18" s="1536"/>
      <c r="AG18" s="1536"/>
      <c r="AH18" s="1537"/>
      <c r="AI18" s="1548">
        <f>SUMIF(AI15:AK17,"&lt;&gt;#VALUE!")</f>
        <v>208</v>
      </c>
      <c r="AJ18" s="1548"/>
      <c r="AK18" s="1548"/>
      <c r="AL18" s="1548">
        <f>SUMIF(AL15:AN17,"&lt;&gt;#VALUE!")</f>
        <v>260</v>
      </c>
      <c r="AM18" s="1548"/>
      <c r="AN18" s="1548"/>
      <c r="AO18" s="388"/>
      <c r="AP18" s="388"/>
      <c r="AQ18" s="1531" t="s">
        <v>396</v>
      </c>
      <c r="AR18" s="1532"/>
      <c r="AS18" s="1532"/>
      <c r="AT18" s="1532"/>
      <c r="AU18" s="1533"/>
      <c r="AV18" s="1535">
        <f>SUM(AV15:AY17)</f>
        <v>6.7</v>
      </c>
      <c r="AW18" s="1536"/>
      <c r="AX18" s="1536"/>
      <c r="AY18" s="1537"/>
      <c r="AZ18" s="1538">
        <f>SUMIF(AZ15:BB17,"&lt;&gt;#VALUE!")</f>
        <v>214.4</v>
      </c>
      <c r="BA18" s="1538"/>
      <c r="BB18" s="1538"/>
      <c r="BC18" s="1531">
        <f>SUMIF(BC15:BE17,"&lt;&gt;#VALUE!")</f>
        <v>268</v>
      </c>
      <c r="BD18" s="1532"/>
      <c r="BE18" s="1533"/>
      <c r="BF18" s="388"/>
      <c r="BG18" s="410"/>
      <c r="BH18" s="388"/>
      <c r="BI18" s="388"/>
      <c r="BJ18" s="388"/>
      <c r="BK18" s="388"/>
      <c r="BL18" s="388"/>
      <c r="BM18" s="411"/>
      <c r="BN18" s="411"/>
      <c r="BO18" s="411"/>
      <c r="BP18" s="411"/>
      <c r="BQ18" s="412"/>
      <c r="BR18" s="412"/>
      <c r="BS18" s="412"/>
      <c r="BT18" s="388"/>
      <c r="BU18" s="388"/>
      <c r="BV18" s="388"/>
      <c r="BW18" s="413"/>
      <c r="BX18" s="414"/>
    </row>
    <row r="19" spans="2:92" ht="21" customHeight="1" thickBot="1" x14ac:dyDescent="0.45">
      <c r="B19" s="381"/>
      <c r="C19" s="381"/>
      <c r="D19" s="381"/>
      <c r="E19" s="60"/>
      <c r="F19" s="60"/>
      <c r="G19" s="60"/>
      <c r="H19" s="60"/>
      <c r="I19" s="60"/>
      <c r="J19" s="60"/>
      <c r="K19" s="60"/>
      <c r="L19" s="60"/>
      <c r="M19" s="60"/>
      <c r="N19" s="60"/>
      <c r="O19" s="60"/>
      <c r="P19" s="60"/>
      <c r="Q19" s="60"/>
      <c r="R19" s="60"/>
      <c r="S19" s="60"/>
      <c r="T19" s="60"/>
      <c r="U19" s="60"/>
      <c r="V19" s="381"/>
      <c r="W19" s="415"/>
      <c r="X19" s="415"/>
      <c r="Y19" s="415"/>
      <c r="Z19" s="415"/>
      <c r="AA19" s="415"/>
      <c r="AB19" s="416"/>
      <c r="AC19" s="416"/>
      <c r="AD19" s="416"/>
      <c r="AE19" s="416"/>
      <c r="AF19" s="60"/>
      <c r="AG19" s="60"/>
      <c r="AH19" s="60"/>
      <c r="AI19" s="60"/>
      <c r="AJ19" s="60"/>
      <c r="AK19" s="60"/>
      <c r="AM19" s="415"/>
      <c r="AN19" s="415"/>
      <c r="AO19" s="415"/>
      <c r="AP19" s="415"/>
      <c r="AQ19" s="415"/>
      <c r="AR19" s="416"/>
      <c r="AS19" s="416"/>
      <c r="AT19" s="416"/>
      <c r="AU19" s="416"/>
      <c r="AV19" s="417"/>
      <c r="AW19" s="417"/>
      <c r="AX19" s="417"/>
      <c r="AY19" s="60"/>
      <c r="AZ19" s="60"/>
      <c r="BA19" s="60"/>
      <c r="BD19" s="410"/>
      <c r="BE19" s="410"/>
      <c r="BF19" s="410"/>
      <c r="BG19" s="410"/>
      <c r="BH19" s="410"/>
      <c r="BI19" s="418"/>
      <c r="BJ19" s="418"/>
      <c r="BK19" s="418"/>
      <c r="BL19" s="418"/>
      <c r="BM19" s="419"/>
      <c r="BN19" s="419"/>
      <c r="BO19" s="419"/>
      <c r="BP19" s="419"/>
      <c r="BQ19" s="383"/>
      <c r="BR19" s="413"/>
      <c r="BS19" s="413"/>
      <c r="BT19" s="413"/>
      <c r="BU19" s="409"/>
      <c r="BV19" s="409"/>
      <c r="BW19" s="409"/>
      <c r="BX19" s="414"/>
    </row>
    <row r="20" spans="2:92" ht="8.25" customHeight="1" x14ac:dyDescent="0.4">
      <c r="B20" s="420"/>
      <c r="C20" s="421"/>
      <c r="D20" s="421"/>
      <c r="E20" s="54"/>
      <c r="F20" s="54"/>
      <c r="G20" s="54"/>
      <c r="H20" s="54"/>
      <c r="I20" s="54"/>
      <c r="J20" s="54"/>
      <c r="K20" s="54"/>
      <c r="L20" s="54"/>
      <c r="M20" s="54"/>
      <c r="N20" s="54"/>
      <c r="O20" s="54"/>
      <c r="P20" s="54"/>
      <c r="Q20" s="54"/>
      <c r="R20" s="54"/>
      <c r="S20" s="54"/>
      <c r="T20" s="54"/>
      <c r="U20" s="54"/>
      <c r="V20" s="421"/>
      <c r="W20" s="422"/>
      <c r="X20" s="422"/>
      <c r="Y20" s="422"/>
      <c r="Z20" s="422"/>
      <c r="AA20" s="422"/>
      <c r="AB20" s="423"/>
      <c r="AC20" s="423"/>
      <c r="AD20" s="423"/>
      <c r="AE20" s="423"/>
      <c r="AF20" s="54"/>
      <c r="AG20" s="54"/>
      <c r="AH20" s="54"/>
      <c r="AI20" s="54"/>
      <c r="AJ20" s="54"/>
      <c r="AK20" s="54"/>
      <c r="AL20" s="97"/>
      <c r="AM20" s="422"/>
      <c r="AN20" s="422"/>
      <c r="AO20" s="422"/>
      <c r="AP20" s="422"/>
      <c r="AQ20" s="422"/>
      <c r="AR20" s="423"/>
      <c r="AS20" s="423"/>
      <c r="AT20" s="423"/>
      <c r="AU20" s="423"/>
      <c r="AV20" s="424"/>
      <c r="AW20" s="424"/>
      <c r="AX20" s="424"/>
      <c r="AY20" s="54"/>
      <c r="AZ20" s="54"/>
      <c r="BA20" s="54"/>
      <c r="BB20" s="97"/>
      <c r="BC20" s="97"/>
      <c r="BD20" s="425"/>
      <c r="BE20" s="425"/>
      <c r="BF20" s="425"/>
      <c r="BG20" s="425"/>
      <c r="BH20" s="425"/>
      <c r="BI20" s="426"/>
      <c r="BJ20" s="426"/>
      <c r="BK20" s="426"/>
      <c r="BL20" s="426"/>
      <c r="BM20" s="427"/>
      <c r="BN20" s="428"/>
      <c r="BO20" s="419"/>
      <c r="BP20" s="419"/>
      <c r="BQ20" s="383"/>
      <c r="BR20" s="413"/>
      <c r="BS20" s="413"/>
      <c r="BT20" s="413"/>
      <c r="BU20" s="409"/>
      <c r="BV20" s="409"/>
      <c r="BW20" s="409"/>
      <c r="BX20" s="414"/>
    </row>
    <row r="21" spans="2:92" ht="21" customHeight="1" x14ac:dyDescent="0.4">
      <c r="B21" s="429"/>
      <c r="D21" s="388" t="s">
        <v>613</v>
      </c>
      <c r="E21" s="430"/>
      <c r="F21" s="430"/>
      <c r="G21" s="430"/>
      <c r="H21" s="430"/>
      <c r="I21" s="431"/>
      <c r="J21" s="418"/>
      <c r="K21" s="418"/>
      <c r="L21" s="418"/>
      <c r="M21" s="419"/>
      <c r="N21" s="419"/>
      <c r="O21" s="431"/>
      <c r="P21" s="419"/>
      <c r="Q21" s="60"/>
      <c r="R21" s="60"/>
      <c r="S21" s="60"/>
      <c r="T21" s="60"/>
      <c r="U21" s="60"/>
      <c r="V21" s="381"/>
      <c r="W21" s="432"/>
      <c r="X21" s="433"/>
      <c r="Y21" s="433"/>
      <c r="Z21" s="1539" t="s">
        <v>614</v>
      </c>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39"/>
      <c r="AY21" s="1539"/>
      <c r="AZ21" s="1539"/>
      <c r="BA21" s="1539"/>
      <c r="BB21" s="1539"/>
      <c r="BC21" s="1539"/>
      <c r="BD21" s="1539"/>
      <c r="BE21" s="1539"/>
      <c r="BF21" s="1539"/>
      <c r="BG21" s="1539"/>
      <c r="BH21" s="1539"/>
      <c r="BI21" s="1539"/>
      <c r="BJ21" s="1539"/>
      <c r="BK21" s="1539"/>
      <c r="BL21" s="1539"/>
      <c r="BM21" s="1540"/>
      <c r="BN21" s="434"/>
      <c r="BO21" s="419"/>
      <c r="BP21" s="419"/>
      <c r="BQ21" s="383"/>
      <c r="BR21" s="413"/>
      <c r="BS21" s="413"/>
      <c r="BT21" s="413"/>
      <c r="BU21" s="409"/>
      <c r="BV21" s="409"/>
      <c r="BW21" s="409"/>
      <c r="BX21" s="419"/>
    </row>
    <row r="22" spans="2:92" ht="16.5" customHeight="1" x14ac:dyDescent="0.4">
      <c r="B22" s="429"/>
      <c r="C22" s="381"/>
      <c r="D22" s="381"/>
      <c r="E22" s="44"/>
      <c r="F22" s="418"/>
      <c r="G22" s="418"/>
      <c r="H22" s="418"/>
      <c r="I22" s="419"/>
      <c r="J22" s="419"/>
      <c r="L22" s="419"/>
      <c r="M22" s="60"/>
      <c r="N22" s="60"/>
      <c r="Q22" s="60"/>
      <c r="S22" s="418"/>
      <c r="T22" s="418"/>
      <c r="U22" s="418"/>
      <c r="V22" s="419"/>
      <c r="W22" s="435" t="s">
        <v>615</v>
      </c>
      <c r="X22" s="436"/>
      <c r="Y22" s="437"/>
      <c r="Z22" s="1541"/>
      <c r="AA22" s="1541"/>
      <c r="AB22" s="1541"/>
      <c r="AC22" s="1541"/>
      <c r="AD22" s="1541"/>
      <c r="AE22" s="1541"/>
      <c r="AF22" s="1541"/>
      <c r="AG22" s="1541"/>
      <c r="AH22" s="1541"/>
      <c r="AI22" s="1541"/>
      <c r="AJ22" s="1541"/>
      <c r="AK22" s="1541"/>
      <c r="AL22" s="1541"/>
      <c r="AM22" s="1541"/>
      <c r="AN22" s="1541"/>
      <c r="AO22" s="1541"/>
      <c r="AP22" s="1541"/>
      <c r="AQ22" s="1541"/>
      <c r="AR22" s="1541"/>
      <c r="AS22" s="1541"/>
      <c r="AT22" s="1541"/>
      <c r="AU22" s="1541"/>
      <c r="AV22" s="1541"/>
      <c r="AW22" s="1541"/>
      <c r="AX22" s="1541"/>
      <c r="AY22" s="1541"/>
      <c r="AZ22" s="1541"/>
      <c r="BA22" s="1541"/>
      <c r="BB22" s="1541"/>
      <c r="BC22" s="1541"/>
      <c r="BD22" s="1541"/>
      <c r="BE22" s="1541"/>
      <c r="BF22" s="1541"/>
      <c r="BG22" s="1541"/>
      <c r="BH22" s="1541"/>
      <c r="BI22" s="1541"/>
      <c r="BJ22" s="1541"/>
      <c r="BK22" s="1541"/>
      <c r="BL22" s="1541"/>
      <c r="BM22" s="1542"/>
      <c r="BN22" s="434"/>
      <c r="BO22" s="419"/>
      <c r="BQ22" s="430"/>
      <c r="BR22" s="438"/>
      <c r="BS22" s="438"/>
      <c r="BT22" s="439"/>
      <c r="BU22" s="439"/>
      <c r="BX22" s="419"/>
    </row>
    <row r="23" spans="2:92" ht="16.5" customHeight="1" x14ac:dyDescent="0.4">
      <c r="B23" s="429"/>
      <c r="C23" s="381"/>
      <c r="D23" s="381"/>
      <c r="E23" s="44"/>
      <c r="F23" s="418"/>
      <c r="G23" s="418"/>
      <c r="H23" s="418"/>
      <c r="I23" s="419"/>
      <c r="J23" s="419"/>
      <c r="L23" s="419"/>
      <c r="M23" s="60"/>
      <c r="N23" s="60"/>
      <c r="Q23" s="60"/>
      <c r="S23" s="418"/>
      <c r="T23" s="418"/>
      <c r="U23" s="418"/>
      <c r="V23" s="419"/>
      <c r="W23" s="440"/>
      <c r="X23" s="441"/>
      <c r="Y23" s="441"/>
      <c r="Z23" s="1543"/>
      <c r="AA23" s="1543"/>
      <c r="AB23" s="1543"/>
      <c r="AC23" s="1543"/>
      <c r="AD23" s="1543"/>
      <c r="AE23" s="1543"/>
      <c r="AF23" s="1543"/>
      <c r="AG23" s="1543"/>
      <c r="AH23" s="1543"/>
      <c r="AI23" s="1543"/>
      <c r="AJ23" s="1543"/>
      <c r="AK23" s="1543"/>
      <c r="AL23" s="1543"/>
      <c r="AM23" s="1543"/>
      <c r="AN23" s="1543"/>
      <c r="AO23" s="1543"/>
      <c r="AP23" s="1543"/>
      <c r="AQ23" s="1543"/>
      <c r="AR23" s="1543"/>
      <c r="AS23" s="1543"/>
      <c r="AT23" s="1543"/>
      <c r="AU23" s="1543"/>
      <c r="AV23" s="1543"/>
      <c r="AW23" s="1543"/>
      <c r="AX23" s="1543"/>
      <c r="AY23" s="1543"/>
      <c r="AZ23" s="1543"/>
      <c r="BA23" s="1543"/>
      <c r="BB23" s="1543"/>
      <c r="BC23" s="1543"/>
      <c r="BD23" s="1543"/>
      <c r="BE23" s="1543"/>
      <c r="BF23" s="1543"/>
      <c r="BG23" s="1543"/>
      <c r="BH23" s="1543"/>
      <c r="BI23" s="1543"/>
      <c r="BJ23" s="1543"/>
      <c r="BK23" s="1543"/>
      <c r="BL23" s="1543"/>
      <c r="BM23" s="1544"/>
      <c r="BN23" s="434"/>
      <c r="BO23" s="413"/>
      <c r="BQ23" s="430"/>
      <c r="BR23" s="438"/>
      <c r="BS23" s="438"/>
      <c r="BT23" s="439"/>
      <c r="BU23" s="439"/>
      <c r="BX23" s="419"/>
    </row>
    <row r="24" spans="2:92" ht="12" customHeight="1" x14ac:dyDescent="0.4">
      <c r="B24" s="429"/>
      <c r="C24" s="381"/>
      <c r="D24" s="381"/>
      <c r="E24" s="44"/>
      <c r="F24" s="418"/>
      <c r="G24" s="418"/>
      <c r="H24" s="418"/>
      <c r="I24" s="419"/>
      <c r="J24" s="419"/>
      <c r="L24" s="419"/>
      <c r="M24" s="60"/>
      <c r="N24" s="60"/>
      <c r="Q24" s="60"/>
      <c r="S24" s="418"/>
      <c r="T24" s="418"/>
      <c r="U24" s="418"/>
      <c r="V24" s="419"/>
      <c r="W24" s="442"/>
      <c r="X24" s="443"/>
      <c r="Y24" s="443"/>
      <c r="Z24" s="46"/>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34"/>
      <c r="BO24" s="413"/>
      <c r="BQ24" s="430"/>
      <c r="BR24" s="438"/>
      <c r="BS24" s="438"/>
      <c r="BT24" s="439"/>
      <c r="BU24" s="439"/>
      <c r="BX24" s="419"/>
    </row>
    <row r="25" spans="2:92" ht="21" customHeight="1" x14ac:dyDescent="0.4">
      <c r="B25" s="429"/>
      <c r="C25" s="445"/>
      <c r="D25" s="1545" t="s">
        <v>616</v>
      </c>
      <c r="E25" s="1545"/>
      <c r="F25" s="1545"/>
      <c r="G25" s="1545"/>
      <c r="H25" s="1545"/>
      <c r="I25" s="1545"/>
      <c r="J25" s="1545"/>
      <c r="K25" s="1545"/>
      <c r="L25" s="1545"/>
      <c r="M25" s="1545"/>
      <c r="N25" s="1545"/>
      <c r="O25" s="1545"/>
      <c r="P25" s="1545"/>
      <c r="Q25" s="1545"/>
      <c r="R25" s="1545"/>
      <c r="S25" s="1545"/>
      <c r="T25" s="1545"/>
      <c r="U25" s="1545"/>
      <c r="V25" s="1545"/>
      <c r="W25" s="1545"/>
      <c r="X25" s="1545"/>
      <c r="Y25" s="1545"/>
      <c r="Z25" s="1545"/>
      <c r="AA25" s="1545"/>
      <c r="AB25" s="1545"/>
      <c r="AC25" s="1545"/>
      <c r="AD25" s="1545"/>
      <c r="AE25" s="1545"/>
      <c r="AF25" s="1545"/>
      <c r="AG25" s="446"/>
      <c r="AH25" s="419"/>
      <c r="AI25" s="447"/>
      <c r="AJ25" s="1546" t="s">
        <v>617</v>
      </c>
      <c r="AK25" s="1546"/>
      <c r="AL25" s="1546"/>
      <c r="AM25" s="1546"/>
      <c r="AN25" s="1546"/>
      <c r="AO25" s="1546"/>
      <c r="AP25" s="1546"/>
      <c r="AQ25" s="1546"/>
      <c r="AR25" s="1546"/>
      <c r="AS25" s="1546"/>
      <c r="AT25" s="1546"/>
      <c r="AU25" s="1546"/>
      <c r="AV25" s="1546"/>
      <c r="AW25" s="1546"/>
      <c r="AX25" s="1546"/>
      <c r="AY25" s="1546"/>
      <c r="AZ25" s="1546"/>
      <c r="BA25" s="1546"/>
      <c r="BB25" s="1546"/>
      <c r="BC25" s="1546"/>
      <c r="BD25" s="1546"/>
      <c r="BE25" s="1546"/>
      <c r="BF25" s="1546"/>
      <c r="BG25" s="1546"/>
      <c r="BH25" s="1546"/>
      <c r="BI25" s="1546"/>
      <c r="BJ25" s="1546"/>
      <c r="BK25" s="1546"/>
      <c r="BL25" s="1546"/>
      <c r="BM25" s="448"/>
      <c r="BN25" s="434"/>
      <c r="BO25" s="413"/>
      <c r="BQ25" s="430"/>
      <c r="BR25" s="438"/>
      <c r="BS25" s="438"/>
      <c r="BT25" s="439"/>
      <c r="BU25" s="439"/>
    </row>
    <row r="26" spans="2:92" ht="21" customHeight="1" x14ac:dyDescent="0.4">
      <c r="B26" s="429"/>
      <c r="C26" s="449"/>
      <c r="D26" s="1547" t="s">
        <v>618</v>
      </c>
      <c r="E26" s="1547"/>
      <c r="F26" s="1547"/>
      <c r="G26" s="1547"/>
      <c r="H26" s="1547"/>
      <c r="I26" s="450" t="s">
        <v>619</v>
      </c>
      <c r="J26" s="450"/>
      <c r="K26" s="450"/>
      <c r="L26" s="450"/>
      <c r="M26" s="450" t="s">
        <v>620</v>
      </c>
      <c r="N26" s="450"/>
      <c r="O26" s="450"/>
      <c r="P26" s="450"/>
      <c r="Q26" s="451"/>
      <c r="R26" s="452"/>
      <c r="S26" s="452"/>
      <c r="T26" s="1547" t="s">
        <v>621</v>
      </c>
      <c r="U26" s="1547"/>
      <c r="V26" s="1547"/>
      <c r="W26" s="1547"/>
      <c r="X26" s="1547"/>
      <c r="Y26" s="450" t="s">
        <v>619</v>
      </c>
      <c r="Z26" s="450"/>
      <c r="AA26" s="450"/>
      <c r="AB26" s="450"/>
      <c r="AC26" s="450" t="s">
        <v>620</v>
      </c>
      <c r="AD26" s="450"/>
      <c r="AE26" s="450"/>
      <c r="AF26" s="450"/>
      <c r="AG26" s="453"/>
      <c r="AH26" s="452"/>
      <c r="AI26" s="454"/>
      <c r="AJ26" s="1547" t="s">
        <v>622</v>
      </c>
      <c r="AK26" s="1547"/>
      <c r="AL26" s="1547"/>
      <c r="AM26" s="1547"/>
      <c r="AN26" s="1547"/>
      <c r="AO26" s="450" t="s">
        <v>619</v>
      </c>
      <c r="AP26" s="450"/>
      <c r="AQ26" s="450"/>
      <c r="AR26" s="450"/>
      <c r="AS26" s="450" t="s">
        <v>620</v>
      </c>
      <c r="AT26" s="450"/>
      <c r="AU26" s="450"/>
      <c r="AV26" s="450"/>
      <c r="AW26" s="455"/>
      <c r="AX26" s="452"/>
      <c r="AY26" s="456"/>
      <c r="AZ26" s="1547" t="s">
        <v>623</v>
      </c>
      <c r="BA26" s="1547"/>
      <c r="BB26" s="1547"/>
      <c r="BC26" s="1547"/>
      <c r="BD26" s="1547"/>
      <c r="BE26" s="450" t="s">
        <v>619</v>
      </c>
      <c r="BF26" s="450"/>
      <c r="BG26" s="450"/>
      <c r="BH26" s="450"/>
      <c r="BI26" s="450" t="s">
        <v>620</v>
      </c>
      <c r="BJ26" s="450"/>
      <c r="BK26" s="450"/>
      <c r="BL26" s="450"/>
      <c r="BM26" s="457"/>
      <c r="BN26" s="458"/>
      <c r="BO26" s="419"/>
      <c r="BQ26" s="430"/>
      <c r="BR26" s="438"/>
      <c r="BS26" s="438"/>
      <c r="BT26" s="439"/>
      <c r="BU26" s="439"/>
      <c r="BV26" s="455"/>
      <c r="BW26" s="455"/>
      <c r="BX26" s="455"/>
      <c r="BY26" s="455"/>
      <c r="CA26" s="455"/>
      <c r="CB26" s="455"/>
      <c r="CC26" s="455"/>
      <c r="CD26" s="455"/>
      <c r="CF26" s="455"/>
      <c r="CG26" s="455"/>
      <c r="CH26" s="455"/>
      <c r="CI26" s="455"/>
      <c r="CK26" s="455"/>
      <c r="CL26" s="455"/>
      <c r="CM26" s="455"/>
      <c r="CN26" s="455"/>
    </row>
    <row r="27" spans="2:92" ht="21" customHeight="1" x14ac:dyDescent="0.4">
      <c r="B27" s="429"/>
      <c r="C27" s="449"/>
      <c r="D27" s="1547" t="s">
        <v>624</v>
      </c>
      <c r="E27" s="1547"/>
      <c r="F27" s="1547"/>
      <c r="G27" s="1547"/>
      <c r="H27" s="1547"/>
      <c r="I27" s="1549">
        <f>(ROUNDDOWN(M27/40,1))</f>
        <v>-1.2</v>
      </c>
      <c r="J27" s="1549"/>
      <c r="K27" s="1549"/>
      <c r="L27" s="1549"/>
      <c r="M27" s="1549">
        <f>((((ROUNDDOWN($BE$10/12,1))*40)))*-1</f>
        <v>-48</v>
      </c>
      <c r="N27" s="1549"/>
      <c r="O27" s="1549"/>
      <c r="P27" s="1549"/>
      <c r="Q27" s="451"/>
      <c r="R27" s="452"/>
      <c r="S27" s="452"/>
      <c r="T27" s="1547" t="s">
        <v>624</v>
      </c>
      <c r="U27" s="1547"/>
      <c r="V27" s="1547"/>
      <c r="W27" s="1547"/>
      <c r="X27" s="1547"/>
      <c r="Y27" s="1549">
        <f>(ROUNDDOWN(AC27/40,1))</f>
        <v>-0.5</v>
      </c>
      <c r="Z27" s="1549"/>
      <c r="AA27" s="1549"/>
      <c r="AB27" s="1549"/>
      <c r="AC27" s="1549">
        <f>((((ROUNDDOWN($BE$10/30,1))*40)))*-1</f>
        <v>-20</v>
      </c>
      <c r="AD27" s="1549"/>
      <c r="AE27" s="1549"/>
      <c r="AF27" s="1549"/>
      <c r="AG27" s="453"/>
      <c r="AH27" s="452"/>
      <c r="AI27" s="454"/>
      <c r="AJ27" s="1547" t="s">
        <v>624</v>
      </c>
      <c r="AK27" s="1547"/>
      <c r="AL27" s="1547"/>
      <c r="AM27" s="1547"/>
      <c r="AN27" s="1547"/>
      <c r="AO27" s="1549">
        <f>(ROUNDDOWN(AS27/40,1))</f>
        <v>-2</v>
      </c>
      <c r="AP27" s="1549"/>
      <c r="AQ27" s="1549"/>
      <c r="AR27" s="1549"/>
      <c r="AS27" s="1549">
        <f>((((ROUNDDOWN($BE$10/7.5,1))*40)))*-1</f>
        <v>-80</v>
      </c>
      <c r="AT27" s="1549"/>
      <c r="AU27" s="1549"/>
      <c r="AV27" s="1549"/>
      <c r="AW27" s="459"/>
      <c r="AX27" s="452"/>
      <c r="AY27" s="456"/>
      <c r="AZ27" s="1547" t="s">
        <v>624</v>
      </c>
      <c r="BA27" s="1547"/>
      <c r="BB27" s="1547"/>
      <c r="BC27" s="1547"/>
      <c r="BD27" s="1547"/>
      <c r="BE27" s="1549">
        <f>(ROUNDDOWN(BI27/40,1))</f>
        <v>-0.7</v>
      </c>
      <c r="BF27" s="1549"/>
      <c r="BG27" s="1549"/>
      <c r="BH27" s="1549"/>
      <c r="BI27" s="1550">
        <f>((((ROUNDDOWN($BE$10/20,1))*40)))*-1</f>
        <v>-28</v>
      </c>
      <c r="BJ27" s="1551"/>
      <c r="BK27" s="1551"/>
      <c r="BL27" s="1552"/>
      <c r="BM27" s="457"/>
      <c r="BN27" s="458"/>
      <c r="BO27" s="419"/>
      <c r="BQ27" s="430"/>
      <c r="BR27" s="438"/>
      <c r="BS27" s="438"/>
      <c r="BT27" s="439"/>
      <c r="BU27" s="439"/>
      <c r="BV27" s="460"/>
      <c r="BW27" s="460"/>
      <c r="BX27" s="460"/>
      <c r="BY27" s="460"/>
      <c r="CA27" s="460"/>
      <c r="CB27" s="460"/>
      <c r="CC27" s="460"/>
      <c r="CD27" s="460"/>
      <c r="CF27" s="460"/>
      <c r="CG27" s="460"/>
      <c r="CH27" s="460"/>
      <c r="CI27" s="460"/>
      <c r="CK27" s="460"/>
      <c r="CL27" s="460"/>
      <c r="CM27" s="460"/>
      <c r="CN27" s="460"/>
    </row>
    <row r="28" spans="2:92" ht="21" customHeight="1" x14ac:dyDescent="0.4">
      <c r="B28" s="429"/>
      <c r="C28" s="449"/>
      <c r="D28" s="1553" t="s">
        <v>625</v>
      </c>
      <c r="E28" s="1554"/>
      <c r="F28" s="1554"/>
      <c r="G28" s="1554"/>
      <c r="H28" s="1555"/>
      <c r="I28" s="1549">
        <f>(ROUNDDOWN(M28/40,1))</f>
        <v>-1.3</v>
      </c>
      <c r="J28" s="1549"/>
      <c r="K28" s="1549"/>
      <c r="L28" s="1549"/>
      <c r="M28" s="1550">
        <f>($AL$18-$AI$18)*-1</f>
        <v>-52</v>
      </c>
      <c r="N28" s="1551"/>
      <c r="O28" s="1551"/>
      <c r="P28" s="1552"/>
      <c r="Q28" s="451"/>
      <c r="R28" s="452"/>
      <c r="S28" s="452"/>
      <c r="T28" s="1553" t="s">
        <v>625</v>
      </c>
      <c r="U28" s="1554"/>
      <c r="V28" s="1554"/>
      <c r="W28" s="1554"/>
      <c r="X28" s="1555"/>
      <c r="Y28" s="1549">
        <f>(ROUNDDOWN(AC28/40,1))</f>
        <v>-1.3</v>
      </c>
      <c r="Z28" s="1549"/>
      <c r="AA28" s="1549"/>
      <c r="AB28" s="1549"/>
      <c r="AC28" s="1550">
        <f>($AL$18-$AI$18)*-1</f>
        <v>-52</v>
      </c>
      <c r="AD28" s="1551"/>
      <c r="AE28" s="1551"/>
      <c r="AF28" s="1552"/>
      <c r="AG28" s="453"/>
      <c r="AH28" s="452"/>
      <c r="AI28" s="454"/>
      <c r="AJ28" s="1553" t="s">
        <v>625</v>
      </c>
      <c r="AK28" s="1554"/>
      <c r="AL28" s="1554"/>
      <c r="AM28" s="1554"/>
      <c r="AN28" s="1555"/>
      <c r="AO28" s="1549">
        <f>(ROUNDDOWN(AS28/40,1))</f>
        <v>-1.3</v>
      </c>
      <c r="AP28" s="1549"/>
      <c r="AQ28" s="1549"/>
      <c r="AR28" s="1549"/>
      <c r="AS28" s="1550">
        <f>($AL$18-$AI$18)*-1</f>
        <v>-52</v>
      </c>
      <c r="AT28" s="1551"/>
      <c r="AU28" s="1551"/>
      <c r="AV28" s="1552"/>
      <c r="AW28" s="459"/>
      <c r="AX28" s="452"/>
      <c r="AY28" s="456"/>
      <c r="AZ28" s="1553" t="s">
        <v>625</v>
      </c>
      <c r="BA28" s="1554"/>
      <c r="BB28" s="1554"/>
      <c r="BC28" s="1554"/>
      <c r="BD28" s="1555"/>
      <c r="BE28" s="1549">
        <f>(ROUNDDOWN(BI28/40,1))</f>
        <v>-1.3</v>
      </c>
      <c r="BF28" s="1549"/>
      <c r="BG28" s="1549"/>
      <c r="BH28" s="1549"/>
      <c r="BI28" s="1550">
        <f>($AL$18-$AI$18)*-1</f>
        <v>-52</v>
      </c>
      <c r="BJ28" s="1551"/>
      <c r="BK28" s="1551"/>
      <c r="BL28" s="1552"/>
      <c r="BM28" s="457"/>
      <c r="BN28" s="458"/>
      <c r="BO28" s="419"/>
      <c r="BQ28" s="430"/>
      <c r="BR28" s="438"/>
      <c r="BS28" s="438"/>
      <c r="BT28" s="439"/>
      <c r="BU28" s="439"/>
      <c r="BV28" s="460"/>
      <c r="BW28" s="460"/>
      <c r="BX28" s="460"/>
      <c r="BY28" s="460"/>
      <c r="CA28" s="460"/>
      <c r="CB28" s="460"/>
      <c r="CC28" s="460"/>
      <c r="CD28" s="460"/>
      <c r="CF28" s="460"/>
      <c r="CG28" s="460"/>
      <c r="CH28" s="460"/>
      <c r="CI28" s="460"/>
      <c r="CK28" s="460"/>
      <c r="CL28" s="460"/>
      <c r="CM28" s="460"/>
      <c r="CN28" s="460"/>
    </row>
    <row r="29" spans="2:92" ht="21" customHeight="1" thickBot="1" x14ac:dyDescent="0.45">
      <c r="B29" s="429"/>
      <c r="C29" s="449"/>
      <c r="D29" s="1556" t="s">
        <v>626</v>
      </c>
      <c r="E29" s="1556"/>
      <c r="F29" s="1556"/>
      <c r="G29" s="1556"/>
      <c r="H29" s="1556"/>
      <c r="I29" s="1557">
        <f>(ROUNDDOWN(M29/40,1))</f>
        <v>2.6</v>
      </c>
      <c r="J29" s="1557"/>
      <c r="K29" s="1557"/>
      <c r="L29" s="1557"/>
      <c r="M29" s="1558">
        <f>$BB$74+(AZ18-AI18)</f>
        <v>106.65</v>
      </c>
      <c r="N29" s="1559"/>
      <c r="O29" s="1559"/>
      <c r="P29" s="1560"/>
      <c r="Q29" s="451"/>
      <c r="R29" s="452"/>
      <c r="S29" s="452"/>
      <c r="T29" s="1556" t="s">
        <v>626</v>
      </c>
      <c r="U29" s="1556"/>
      <c r="V29" s="1556"/>
      <c r="W29" s="1556"/>
      <c r="X29" s="1556"/>
      <c r="Y29" s="1557">
        <f>(ROUNDDOWN(AC29/40,1))</f>
        <v>2.6</v>
      </c>
      <c r="Z29" s="1557"/>
      <c r="AA29" s="1557"/>
      <c r="AB29" s="1557"/>
      <c r="AC29" s="1558">
        <f>$BB$74+(AZ18-AI18)</f>
        <v>106.65</v>
      </c>
      <c r="AD29" s="1559"/>
      <c r="AE29" s="1559"/>
      <c r="AF29" s="1560"/>
      <c r="AG29" s="453"/>
      <c r="AH29" s="452"/>
      <c r="AI29" s="454"/>
      <c r="AJ29" s="1556" t="s">
        <v>626</v>
      </c>
      <c r="AK29" s="1556"/>
      <c r="AL29" s="1556"/>
      <c r="AM29" s="1556"/>
      <c r="AN29" s="1556"/>
      <c r="AO29" s="1557">
        <f>(ROUNDDOWN(AS29/40,1))</f>
        <v>2.6</v>
      </c>
      <c r="AP29" s="1557"/>
      <c r="AQ29" s="1557"/>
      <c r="AR29" s="1557"/>
      <c r="AS29" s="1558">
        <f>$BB$74+(AZ18-AI18)</f>
        <v>106.65</v>
      </c>
      <c r="AT29" s="1559"/>
      <c r="AU29" s="1559"/>
      <c r="AV29" s="1560"/>
      <c r="AW29" s="459"/>
      <c r="AX29" s="452"/>
      <c r="AY29" s="456"/>
      <c r="AZ29" s="1556" t="s">
        <v>626</v>
      </c>
      <c r="BA29" s="1556"/>
      <c r="BB29" s="1556"/>
      <c r="BC29" s="1556"/>
      <c r="BD29" s="1556"/>
      <c r="BE29" s="1561">
        <f>(ROUNDDOWN(BI29/40,1))</f>
        <v>2.6</v>
      </c>
      <c r="BF29" s="1561"/>
      <c r="BG29" s="1561"/>
      <c r="BH29" s="1561"/>
      <c r="BI29" s="1558">
        <f>$BB$74+(AZ18-AI18)</f>
        <v>106.65</v>
      </c>
      <c r="BJ29" s="1559"/>
      <c r="BK29" s="1559"/>
      <c r="BL29" s="1560"/>
      <c r="BM29" s="457"/>
      <c r="BN29" s="458"/>
      <c r="BO29" s="419"/>
      <c r="BV29" s="459"/>
      <c r="BW29" s="459"/>
      <c r="BX29" s="459"/>
      <c r="BY29" s="459"/>
      <c r="CA29" s="459"/>
      <c r="CB29" s="459"/>
      <c r="CC29" s="459"/>
      <c r="CD29" s="459"/>
      <c r="CF29" s="459"/>
      <c r="CG29" s="459"/>
      <c r="CH29" s="459"/>
      <c r="CI29" s="459"/>
      <c r="CK29" s="459"/>
      <c r="CL29" s="459"/>
      <c r="CM29" s="459"/>
      <c r="CN29" s="459"/>
    </row>
    <row r="30" spans="2:92" ht="30.75" customHeight="1" thickTop="1" x14ac:dyDescent="0.4">
      <c r="B30" s="429"/>
      <c r="C30" s="449"/>
      <c r="D30" s="1562" t="s">
        <v>627</v>
      </c>
      <c r="E30" s="1563"/>
      <c r="F30" s="1563"/>
      <c r="G30" s="1563"/>
      <c r="H30" s="1563"/>
      <c r="I30" s="1565">
        <f>SUM(I27:L29)</f>
        <v>0.10000000000000009</v>
      </c>
      <c r="J30" s="1565"/>
      <c r="K30" s="1565"/>
      <c r="L30" s="1565"/>
      <c r="M30" s="1565">
        <f>SUM(M27:P29)</f>
        <v>6.6500000000000057</v>
      </c>
      <c r="N30" s="1565"/>
      <c r="O30" s="1565"/>
      <c r="P30" s="1565"/>
      <c r="Q30" s="452"/>
      <c r="R30" s="452"/>
      <c r="S30" s="452"/>
      <c r="T30" s="1562" t="s">
        <v>627</v>
      </c>
      <c r="U30" s="1563"/>
      <c r="V30" s="1563"/>
      <c r="W30" s="1563"/>
      <c r="X30" s="1563"/>
      <c r="Y30" s="1565">
        <f>SUM(Y27:AB29)</f>
        <v>0.8</v>
      </c>
      <c r="Z30" s="1565"/>
      <c r="AA30" s="1565"/>
      <c r="AB30" s="1565"/>
      <c r="AC30" s="1565">
        <f>SUM(AC27:AF29)</f>
        <v>34.650000000000006</v>
      </c>
      <c r="AD30" s="1565"/>
      <c r="AE30" s="1565"/>
      <c r="AF30" s="1565"/>
      <c r="AG30" s="453"/>
      <c r="AH30" s="452"/>
      <c r="AI30" s="454"/>
      <c r="AJ30" s="1562" t="s">
        <v>628</v>
      </c>
      <c r="AK30" s="1563"/>
      <c r="AL30" s="1563"/>
      <c r="AM30" s="1563"/>
      <c r="AN30" s="1563"/>
      <c r="AO30" s="1564">
        <f>SUM(AO27:AR29)</f>
        <v>-0.69999999999999973</v>
      </c>
      <c r="AP30" s="1564"/>
      <c r="AQ30" s="1564"/>
      <c r="AR30" s="1564"/>
      <c r="AS30" s="1565">
        <f>SUM(AS27:AV29)</f>
        <v>-25.349999999999994</v>
      </c>
      <c r="AT30" s="1565"/>
      <c r="AU30" s="1565"/>
      <c r="AV30" s="1565"/>
      <c r="AW30" s="459"/>
      <c r="AX30" s="452"/>
      <c r="AY30" s="456"/>
      <c r="AZ30" s="1562" t="s">
        <v>628</v>
      </c>
      <c r="BA30" s="1563"/>
      <c r="BB30" s="1563"/>
      <c r="BC30" s="1563"/>
      <c r="BD30" s="1563"/>
      <c r="BE30" s="1564">
        <f>SUM(BE27:BH29)</f>
        <v>0.60000000000000009</v>
      </c>
      <c r="BF30" s="1564"/>
      <c r="BG30" s="1564"/>
      <c r="BH30" s="1564"/>
      <c r="BI30" s="1565">
        <f>SUM(BI27:BL29)</f>
        <v>26.650000000000006</v>
      </c>
      <c r="BJ30" s="1565"/>
      <c r="BK30" s="1565"/>
      <c r="BL30" s="1565"/>
      <c r="BM30" s="457"/>
      <c r="BN30" s="458"/>
      <c r="BO30" s="419"/>
      <c r="BQ30" s="430"/>
      <c r="BR30" s="438"/>
      <c r="BS30" s="438"/>
      <c r="BT30" s="439"/>
      <c r="BU30" s="439"/>
      <c r="BV30" s="461"/>
      <c r="BW30" s="461"/>
      <c r="BX30" s="461"/>
      <c r="BY30" s="461"/>
      <c r="CA30" s="461"/>
      <c r="CB30" s="461"/>
      <c r="CC30" s="461"/>
      <c r="CD30" s="461"/>
      <c r="CF30" s="461"/>
      <c r="CG30" s="461"/>
      <c r="CH30" s="461"/>
      <c r="CI30" s="461"/>
      <c r="CK30" s="461"/>
      <c r="CL30" s="461"/>
      <c r="CM30" s="461"/>
      <c r="CN30" s="461"/>
    </row>
    <row r="31" spans="2:92" ht="20.25" customHeight="1" x14ac:dyDescent="0.4">
      <c r="B31" s="429"/>
      <c r="C31" s="449"/>
      <c r="D31" s="462"/>
      <c r="E31" s="462"/>
      <c r="F31" s="462"/>
      <c r="G31" s="462"/>
      <c r="H31" s="462"/>
      <c r="I31" s="463"/>
      <c r="J31" s="463"/>
      <c r="K31" s="463"/>
      <c r="L31" s="463"/>
      <c r="M31" s="463"/>
      <c r="N31" s="463"/>
      <c r="O31" s="463"/>
      <c r="P31" s="463"/>
      <c r="Q31" s="60"/>
      <c r="R31" s="60"/>
      <c r="S31" s="60"/>
      <c r="T31" s="462"/>
      <c r="U31" s="462"/>
      <c r="V31" s="462"/>
      <c r="W31" s="462"/>
      <c r="X31" s="462"/>
      <c r="Y31" s="463"/>
      <c r="Z31" s="463"/>
      <c r="AA31" s="463"/>
      <c r="AB31" s="463"/>
      <c r="AC31" s="463"/>
      <c r="AD31" s="463"/>
      <c r="AE31" s="463"/>
      <c r="AF31" s="463"/>
      <c r="AG31" s="61"/>
      <c r="AH31" s="60"/>
      <c r="AI31" s="464"/>
      <c r="AJ31" s="462"/>
      <c r="AK31" s="462"/>
      <c r="AL31" s="462"/>
      <c r="AM31" s="462"/>
      <c r="AN31" s="462"/>
      <c r="AO31" s="463"/>
      <c r="AP31" s="463"/>
      <c r="AQ31" s="463"/>
      <c r="AR31" s="463"/>
      <c r="AS31" s="463"/>
      <c r="AT31" s="463"/>
      <c r="AU31" s="463"/>
      <c r="AV31" s="463"/>
      <c r="AW31" s="418"/>
      <c r="AX31" s="60"/>
      <c r="AY31" s="399"/>
      <c r="AZ31" s="462"/>
      <c r="BA31" s="462"/>
      <c r="BB31" s="462"/>
      <c r="BC31" s="462"/>
      <c r="BD31" s="462"/>
      <c r="BE31" s="463"/>
      <c r="BF31" s="463"/>
      <c r="BG31" s="463"/>
      <c r="BH31" s="463"/>
      <c r="BI31" s="463"/>
      <c r="BJ31" s="463"/>
      <c r="BK31" s="463"/>
      <c r="BL31" s="463"/>
      <c r="BM31" s="457"/>
      <c r="BN31" s="458"/>
      <c r="BO31" s="419"/>
      <c r="BQ31" s="430"/>
      <c r="BR31" s="438"/>
      <c r="BS31" s="438"/>
      <c r="BT31" s="439"/>
      <c r="BU31" s="439"/>
      <c r="BX31" s="419"/>
    </row>
    <row r="32" spans="2:92" ht="20.25" customHeight="1" x14ac:dyDescent="0.4">
      <c r="B32" s="429"/>
      <c r="C32" s="449"/>
      <c r="D32" s="462"/>
      <c r="E32" s="462"/>
      <c r="F32" s="462"/>
      <c r="G32" s="462"/>
      <c r="H32" s="462"/>
      <c r="I32" s="463"/>
      <c r="J32" s="463"/>
      <c r="K32" s="1566" t="s">
        <v>629</v>
      </c>
      <c r="L32" s="1567"/>
      <c r="M32" s="1567"/>
      <c r="N32" s="1569" t="str">
        <f>IF(OR($BE$10&gt;0,),IF(AND(OR($D$6="○",$D$7="○"),$I$30&gt;=0),"可",IF(AND(OR($D$6="○",$D$7="○"),$I$30&lt;0),"不可","")),"")</f>
        <v>可</v>
      </c>
      <c r="O32" s="1570"/>
      <c r="P32" s="1571"/>
      <c r="Q32" s="60"/>
      <c r="R32" s="60"/>
      <c r="S32" s="60"/>
      <c r="T32" s="462"/>
      <c r="U32" s="462"/>
      <c r="V32" s="462"/>
      <c r="W32" s="462"/>
      <c r="X32" s="462"/>
      <c r="Y32" s="463"/>
      <c r="Z32" s="463"/>
      <c r="AA32" s="1566" t="s">
        <v>630</v>
      </c>
      <c r="AB32" s="1567"/>
      <c r="AC32" s="1568"/>
      <c r="AD32" s="1569" t="str">
        <f>IF(OR($BE$10&gt;0,),IF(AND(OR($D$6="○",$D$7="○"),$Y$30&gt;=0),"可",IF(AND(OR($D$6="○",$D$7="○"),$Y$30&lt;0),"不可","")),"")</f>
        <v>可</v>
      </c>
      <c r="AE32" s="1570"/>
      <c r="AF32" s="1571"/>
      <c r="AG32" s="61"/>
      <c r="AH32" s="60"/>
      <c r="AI32" s="464"/>
      <c r="AJ32" s="462"/>
      <c r="AK32" s="462"/>
      <c r="AL32" s="462"/>
      <c r="AM32" s="462"/>
      <c r="AN32" s="462"/>
      <c r="AO32" s="463"/>
      <c r="AP32" s="463"/>
      <c r="AQ32" s="1566" t="s">
        <v>631</v>
      </c>
      <c r="AR32" s="1567"/>
      <c r="AS32" s="1568"/>
      <c r="AT32" s="1569" t="str">
        <f>IF(OR($BE$10&gt;0,),IF(AND(OR($D$8="○"),$AO$30&gt;=0),"可",IF(AND(OR($D$8="○"),$AO$30&lt;0),"不可","")),"")</f>
        <v/>
      </c>
      <c r="AU32" s="1570"/>
      <c r="AV32" s="1571"/>
      <c r="AW32" s="418"/>
      <c r="AX32" s="60"/>
      <c r="AY32" s="399"/>
      <c r="AZ32" s="462"/>
      <c r="BA32" s="462"/>
      <c r="BB32" s="462"/>
      <c r="BC32" s="462"/>
      <c r="BD32" s="462"/>
      <c r="BE32" s="463"/>
      <c r="BF32" s="463"/>
      <c r="BG32" s="1566" t="s">
        <v>632</v>
      </c>
      <c r="BH32" s="1567"/>
      <c r="BI32" s="1568"/>
      <c r="BJ32" s="1569" t="str">
        <f>IF(OR($BE$10&gt;0,),IF(AND(OR($D$8="○"),$BE$30&gt;=0),"可",IF(AND(OR($D$8="○"),$BE$30&lt;0),"不可","")),"")</f>
        <v/>
      </c>
      <c r="BK32" s="1570"/>
      <c r="BL32" s="1571"/>
      <c r="BM32" s="457"/>
      <c r="BN32" s="458"/>
      <c r="BO32" s="419"/>
      <c r="BQ32" s="430"/>
      <c r="BR32" s="438"/>
      <c r="BS32" s="438"/>
      <c r="BT32" s="439"/>
      <c r="BU32" s="439"/>
      <c r="BX32" s="419"/>
    </row>
    <row r="33" spans="2:96" ht="20.25" customHeight="1" x14ac:dyDescent="0.4">
      <c r="B33" s="429"/>
      <c r="C33" s="465"/>
      <c r="D33" s="466"/>
      <c r="E33" s="466"/>
      <c r="F33" s="466"/>
      <c r="G33" s="466"/>
      <c r="H33" s="466"/>
      <c r="I33" s="467"/>
      <c r="J33" s="467"/>
      <c r="K33" s="467"/>
      <c r="L33" s="467"/>
      <c r="M33" s="467"/>
      <c r="N33" s="467"/>
      <c r="O33" s="467"/>
      <c r="P33" s="467"/>
      <c r="Q33" s="70"/>
      <c r="R33" s="70"/>
      <c r="S33" s="70"/>
      <c r="T33" s="466"/>
      <c r="U33" s="466"/>
      <c r="V33" s="466"/>
      <c r="W33" s="466"/>
      <c r="X33" s="466"/>
      <c r="Y33" s="467"/>
      <c r="Z33" s="467"/>
      <c r="AA33" s="467"/>
      <c r="AB33" s="467"/>
      <c r="AC33" s="467"/>
      <c r="AD33" s="467"/>
      <c r="AE33" s="467"/>
      <c r="AF33" s="467"/>
      <c r="AG33" s="71"/>
      <c r="AH33" s="60"/>
      <c r="AI33" s="468"/>
      <c r="AJ33" s="466"/>
      <c r="AK33" s="466"/>
      <c r="AL33" s="466"/>
      <c r="AM33" s="466"/>
      <c r="AN33" s="466"/>
      <c r="AO33" s="467"/>
      <c r="AP33" s="467"/>
      <c r="AQ33" s="467"/>
      <c r="AR33" s="467"/>
      <c r="AS33" s="467"/>
      <c r="AT33" s="467"/>
      <c r="AU33" s="467"/>
      <c r="AV33" s="467"/>
      <c r="AW33" s="469"/>
      <c r="AX33" s="70"/>
      <c r="AY33" s="470"/>
      <c r="AZ33" s="466"/>
      <c r="BA33" s="466"/>
      <c r="BB33" s="466"/>
      <c r="BC33" s="466"/>
      <c r="BD33" s="466"/>
      <c r="BE33" s="467"/>
      <c r="BF33" s="467"/>
      <c r="BG33" s="467"/>
      <c r="BH33" s="467"/>
      <c r="BI33" s="467"/>
      <c r="BJ33" s="467"/>
      <c r="BK33" s="467"/>
      <c r="BL33" s="467"/>
      <c r="BM33" s="471"/>
      <c r="BN33" s="458"/>
      <c r="BO33" s="419"/>
      <c r="BQ33" s="430"/>
      <c r="BR33" s="438"/>
      <c r="BS33" s="438"/>
      <c r="BT33" s="439"/>
      <c r="BU33" s="439"/>
      <c r="BX33" s="419"/>
    </row>
    <row r="34" spans="2:96" ht="20.25" customHeight="1" thickBot="1" x14ac:dyDescent="0.45">
      <c r="B34" s="472"/>
      <c r="C34" s="473"/>
      <c r="D34" s="474"/>
      <c r="E34" s="474"/>
      <c r="F34" s="474"/>
      <c r="G34" s="474"/>
      <c r="H34" s="474"/>
      <c r="I34" s="475"/>
      <c r="J34" s="475"/>
      <c r="K34" s="475"/>
      <c r="L34" s="475"/>
      <c r="M34" s="475"/>
      <c r="N34" s="475"/>
      <c r="O34" s="475"/>
      <c r="P34" s="475"/>
      <c r="Q34" s="476"/>
      <c r="R34" s="476"/>
      <c r="S34" s="476"/>
      <c r="T34" s="474"/>
      <c r="U34" s="474"/>
      <c r="V34" s="474"/>
      <c r="W34" s="474"/>
      <c r="X34" s="474"/>
      <c r="Y34" s="475"/>
      <c r="Z34" s="475"/>
      <c r="AA34" s="475"/>
      <c r="AB34" s="475"/>
      <c r="AC34" s="475"/>
      <c r="AD34" s="475"/>
      <c r="AE34" s="475"/>
      <c r="AF34" s="475"/>
      <c r="AG34" s="476"/>
      <c r="AH34" s="476"/>
      <c r="AI34" s="476"/>
      <c r="AJ34" s="474"/>
      <c r="AK34" s="474"/>
      <c r="AL34" s="474"/>
      <c r="AM34" s="474"/>
      <c r="AN34" s="474"/>
      <c r="AO34" s="475"/>
      <c r="AP34" s="475"/>
      <c r="AQ34" s="475"/>
      <c r="AR34" s="475"/>
      <c r="AS34" s="475"/>
      <c r="AT34" s="475"/>
      <c r="AU34" s="475"/>
      <c r="AV34" s="475"/>
      <c r="AW34" s="477"/>
      <c r="AX34" s="476"/>
      <c r="AY34" s="478"/>
      <c r="AZ34" s="474"/>
      <c r="BA34" s="474"/>
      <c r="BB34" s="474"/>
      <c r="BC34" s="474"/>
      <c r="BD34" s="474"/>
      <c r="BE34" s="475"/>
      <c r="BF34" s="475"/>
      <c r="BG34" s="475"/>
      <c r="BH34" s="475"/>
      <c r="BI34" s="475"/>
      <c r="BJ34" s="475"/>
      <c r="BK34" s="475"/>
      <c r="BL34" s="475"/>
      <c r="BM34" s="479"/>
      <c r="BN34" s="480"/>
      <c r="BO34" s="413"/>
      <c r="BQ34" s="430"/>
      <c r="BR34" s="438"/>
      <c r="BS34" s="438"/>
      <c r="BT34" s="439"/>
      <c r="BU34" s="439"/>
      <c r="BX34" s="419"/>
    </row>
    <row r="35" spans="2:96" ht="21" customHeight="1" thickBot="1" x14ac:dyDescent="0.45">
      <c r="B35" s="388" t="s">
        <v>633</v>
      </c>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31"/>
      <c r="BB35" s="442"/>
      <c r="BC35" s="431"/>
      <c r="BD35" s="431"/>
      <c r="BE35" s="442"/>
      <c r="BF35" s="431"/>
      <c r="BG35" s="442"/>
      <c r="BH35" s="442"/>
      <c r="BI35" s="442"/>
      <c r="BJ35" s="442"/>
      <c r="BK35" s="442"/>
      <c r="BL35" s="442"/>
      <c r="BM35" s="442"/>
      <c r="BN35" s="442"/>
      <c r="BO35" s="413"/>
      <c r="BQ35" s="430"/>
      <c r="BR35" s="438"/>
      <c r="BS35" s="438"/>
      <c r="BT35" s="439"/>
      <c r="BU35" s="439"/>
    </row>
    <row r="36" spans="2:96" ht="32.25" customHeight="1" thickBot="1" x14ac:dyDescent="0.45">
      <c r="B36" s="1572"/>
      <c r="C36" s="481"/>
      <c r="D36" s="1036" t="s">
        <v>468</v>
      </c>
      <c r="E36" s="1036"/>
      <c r="F36" s="1036"/>
      <c r="G36" s="1036"/>
      <c r="H36" s="1036"/>
      <c r="I36" s="1574"/>
      <c r="J36" s="1576" t="s">
        <v>634</v>
      </c>
      <c r="K36" s="1577"/>
      <c r="L36" s="1577"/>
      <c r="M36" s="1577"/>
      <c r="N36" s="1577"/>
      <c r="O36" s="1578"/>
      <c r="P36" s="1035" t="s">
        <v>469</v>
      </c>
      <c r="Q36" s="1036"/>
      <c r="R36" s="1036"/>
      <c r="S36" s="1036"/>
      <c r="T36" s="1036"/>
      <c r="U36" s="1036"/>
      <c r="V36" s="1037"/>
      <c r="W36" s="1044" t="s">
        <v>635</v>
      </c>
      <c r="X36" s="1045"/>
      <c r="Y36" s="1045"/>
      <c r="Z36" s="1045"/>
      <c r="AA36" s="1045"/>
      <c r="AB36" s="1045"/>
      <c r="AC36" s="1046"/>
      <c r="AD36" s="1044" t="s">
        <v>636</v>
      </c>
      <c r="AE36" s="1045"/>
      <c r="AF36" s="1045"/>
      <c r="AG36" s="1045"/>
      <c r="AH36" s="1045"/>
      <c r="AI36" s="1045"/>
      <c r="AJ36" s="1046"/>
      <c r="AK36" s="1044" t="s">
        <v>637</v>
      </c>
      <c r="AL36" s="1045"/>
      <c r="AM36" s="1045"/>
      <c r="AN36" s="1045"/>
      <c r="AO36" s="1045"/>
      <c r="AP36" s="1045"/>
      <c r="AQ36" s="1046"/>
      <c r="AR36" s="1572" t="s">
        <v>638</v>
      </c>
      <c r="AS36" s="1036"/>
      <c r="AT36" s="1036"/>
      <c r="AU36" s="1036"/>
      <c r="AV36" s="1036"/>
      <c r="AW36" s="1036"/>
      <c r="AX36" s="1037"/>
      <c r="AY36" s="1577" t="s">
        <v>639</v>
      </c>
      <c r="AZ36" s="1577"/>
      <c r="BA36" s="1578"/>
      <c r="BB36" s="1576" t="s">
        <v>640</v>
      </c>
      <c r="BC36" s="1577"/>
      <c r="BD36" s="1578"/>
      <c r="BE36" s="1576" t="s">
        <v>641</v>
      </c>
      <c r="BF36" s="1577"/>
      <c r="BG36" s="1577"/>
      <c r="BH36" s="1576" t="s">
        <v>642</v>
      </c>
      <c r="BI36" s="1577"/>
      <c r="BJ36" s="1577"/>
      <c r="BK36" s="1035" t="s">
        <v>643</v>
      </c>
      <c r="BL36" s="1036"/>
      <c r="BM36" s="1036"/>
      <c r="BN36" s="1037"/>
      <c r="BQ36" s="430"/>
      <c r="BR36" s="438"/>
      <c r="BS36" s="438"/>
      <c r="BT36" s="439"/>
      <c r="BU36" s="439"/>
    </row>
    <row r="37" spans="2:96" ht="32.25" customHeight="1" thickBot="1" x14ac:dyDescent="0.45">
      <c r="B37" s="1573"/>
      <c r="C37" s="482"/>
      <c r="D37" s="1039"/>
      <c r="E37" s="1039"/>
      <c r="F37" s="1039"/>
      <c r="G37" s="1039"/>
      <c r="H37" s="1039"/>
      <c r="I37" s="1575"/>
      <c r="J37" s="1579"/>
      <c r="K37" s="1580"/>
      <c r="L37" s="1580"/>
      <c r="M37" s="1580"/>
      <c r="N37" s="1580"/>
      <c r="O37" s="1581"/>
      <c r="P37" s="1582"/>
      <c r="Q37" s="1583"/>
      <c r="R37" s="1583"/>
      <c r="S37" s="1583"/>
      <c r="T37" s="1583"/>
      <c r="U37" s="1583"/>
      <c r="V37" s="1584"/>
      <c r="W37" s="483" t="s">
        <v>644</v>
      </c>
      <c r="X37" s="484" t="s">
        <v>645</v>
      </c>
      <c r="Y37" s="484" t="s">
        <v>646</v>
      </c>
      <c r="Z37" s="484" t="s">
        <v>647</v>
      </c>
      <c r="AA37" s="484" t="s">
        <v>648</v>
      </c>
      <c r="AB37" s="484" t="s">
        <v>649</v>
      </c>
      <c r="AC37" s="485" t="s">
        <v>335</v>
      </c>
      <c r="AD37" s="483" t="s">
        <v>644</v>
      </c>
      <c r="AE37" s="484" t="s">
        <v>645</v>
      </c>
      <c r="AF37" s="484" t="s">
        <v>646</v>
      </c>
      <c r="AG37" s="484" t="s">
        <v>647</v>
      </c>
      <c r="AH37" s="484" t="s">
        <v>648</v>
      </c>
      <c r="AI37" s="484" t="s">
        <v>649</v>
      </c>
      <c r="AJ37" s="485" t="s">
        <v>335</v>
      </c>
      <c r="AK37" s="483" t="s">
        <v>644</v>
      </c>
      <c r="AL37" s="484" t="s">
        <v>645</v>
      </c>
      <c r="AM37" s="484" t="s">
        <v>646</v>
      </c>
      <c r="AN37" s="484" t="s">
        <v>647</v>
      </c>
      <c r="AO37" s="484" t="s">
        <v>648</v>
      </c>
      <c r="AP37" s="484" t="s">
        <v>649</v>
      </c>
      <c r="AQ37" s="485" t="s">
        <v>335</v>
      </c>
      <c r="AR37" s="486" t="s">
        <v>644</v>
      </c>
      <c r="AS37" s="487" t="s">
        <v>645</v>
      </c>
      <c r="AT37" s="487" t="s">
        <v>646</v>
      </c>
      <c r="AU37" s="487" t="s">
        <v>647</v>
      </c>
      <c r="AV37" s="487" t="s">
        <v>648</v>
      </c>
      <c r="AW37" s="487" t="s">
        <v>649</v>
      </c>
      <c r="AX37" s="488" t="s">
        <v>335</v>
      </c>
      <c r="AY37" s="1580"/>
      <c r="AZ37" s="1580"/>
      <c r="BA37" s="1581"/>
      <c r="BB37" s="1579"/>
      <c r="BC37" s="1580"/>
      <c r="BD37" s="1581"/>
      <c r="BE37" s="1579"/>
      <c r="BF37" s="1580"/>
      <c r="BG37" s="1580"/>
      <c r="BH37" s="1579"/>
      <c r="BI37" s="1580"/>
      <c r="BJ37" s="1580"/>
      <c r="BK37" s="1038"/>
      <c r="BL37" s="1039"/>
      <c r="BM37" s="1039"/>
      <c r="BN37" s="1040"/>
      <c r="BQ37" s="430"/>
      <c r="BR37" s="438"/>
      <c r="BS37" s="438"/>
      <c r="BT37" s="439"/>
      <c r="BU37" s="439"/>
    </row>
    <row r="38" spans="2:96" ht="21" customHeight="1" thickBot="1" x14ac:dyDescent="0.45">
      <c r="B38" s="1585" t="s">
        <v>650</v>
      </c>
      <c r="C38" s="489"/>
      <c r="D38" s="1588" t="s">
        <v>660</v>
      </c>
      <c r="E38" s="1588"/>
      <c r="F38" s="1588"/>
      <c r="G38" s="1588"/>
      <c r="H38" s="1588"/>
      <c r="I38" s="1589"/>
      <c r="J38" s="1590"/>
      <c r="K38" s="1588"/>
      <c r="L38" s="1589"/>
      <c r="M38" s="1590"/>
      <c r="N38" s="1588"/>
      <c r="O38" s="1589"/>
      <c r="P38" s="1591"/>
      <c r="Q38" s="1592"/>
      <c r="R38" s="1592"/>
      <c r="S38" s="1592"/>
      <c r="T38" s="1592"/>
      <c r="U38" s="1592"/>
      <c r="V38" s="1593"/>
      <c r="W38" s="490">
        <v>4</v>
      </c>
      <c r="X38" s="491">
        <v>4</v>
      </c>
      <c r="Y38" s="491">
        <v>4</v>
      </c>
      <c r="Z38" s="491">
        <v>4</v>
      </c>
      <c r="AA38" s="491">
        <v>4</v>
      </c>
      <c r="AB38" s="491"/>
      <c r="AC38" s="492"/>
      <c r="AD38" s="490">
        <v>4</v>
      </c>
      <c r="AE38" s="491">
        <v>4</v>
      </c>
      <c r="AF38" s="491">
        <v>4</v>
      </c>
      <c r="AG38" s="491">
        <v>4</v>
      </c>
      <c r="AH38" s="491">
        <v>4</v>
      </c>
      <c r="AI38" s="491"/>
      <c r="AJ38" s="492"/>
      <c r="AK38" s="490">
        <v>4</v>
      </c>
      <c r="AL38" s="491">
        <v>4</v>
      </c>
      <c r="AM38" s="491">
        <v>4</v>
      </c>
      <c r="AN38" s="491">
        <v>4</v>
      </c>
      <c r="AO38" s="491">
        <v>4</v>
      </c>
      <c r="AP38" s="491"/>
      <c r="AQ38" s="492"/>
      <c r="AR38" s="490">
        <v>4</v>
      </c>
      <c r="AS38" s="491">
        <v>4</v>
      </c>
      <c r="AT38" s="491">
        <v>4</v>
      </c>
      <c r="AU38" s="491">
        <v>4</v>
      </c>
      <c r="AV38" s="491">
        <v>4</v>
      </c>
      <c r="AW38" s="491"/>
      <c r="AX38" s="492"/>
      <c r="AY38" s="1594">
        <f t="shared" ref="AY38:AY57" si="4">SUM(W38:AX38)</f>
        <v>80</v>
      </c>
      <c r="AZ38" s="1594"/>
      <c r="BA38" s="1595"/>
      <c r="BB38" s="1596">
        <f t="shared" ref="BB38:BB58" si="5">AY38/4</f>
        <v>20</v>
      </c>
      <c r="BC38" s="1597"/>
      <c r="BD38" s="1598"/>
      <c r="BE38" s="1599"/>
      <c r="BF38" s="1600"/>
      <c r="BG38" s="1600"/>
      <c r="BH38" s="1599"/>
      <c r="BI38" s="1600"/>
      <c r="BJ38" s="1600"/>
      <c r="BK38" s="1625"/>
      <c r="BL38" s="1626"/>
      <c r="BM38" s="1626"/>
      <c r="BN38" s="1627"/>
      <c r="BQ38" s="430"/>
      <c r="BR38" s="438"/>
      <c r="BS38" s="438"/>
      <c r="BT38" s="439"/>
      <c r="BU38" s="439"/>
    </row>
    <row r="39" spans="2:96" ht="21" customHeight="1" x14ac:dyDescent="0.4">
      <c r="B39" s="1586"/>
      <c r="C39" s="1628" t="s">
        <v>651</v>
      </c>
      <c r="D39" s="1630" t="s">
        <v>661</v>
      </c>
      <c r="E39" s="1630"/>
      <c r="F39" s="1630"/>
      <c r="G39" s="1630"/>
      <c r="H39" s="1630"/>
      <c r="I39" s="1631"/>
      <c r="J39" s="1632"/>
      <c r="K39" s="1630"/>
      <c r="L39" s="1631"/>
      <c r="M39" s="1632"/>
      <c r="N39" s="1630"/>
      <c r="O39" s="1631"/>
      <c r="P39" s="1633"/>
      <c r="Q39" s="1634"/>
      <c r="R39" s="1634"/>
      <c r="S39" s="1634"/>
      <c r="T39" s="1634"/>
      <c r="U39" s="1634"/>
      <c r="V39" s="1635"/>
      <c r="W39" s="493">
        <v>8</v>
      </c>
      <c r="X39" s="494">
        <v>8</v>
      </c>
      <c r="Y39" s="494">
        <v>8</v>
      </c>
      <c r="Z39" s="494">
        <v>8</v>
      </c>
      <c r="AA39" s="494">
        <v>8</v>
      </c>
      <c r="AB39" s="494"/>
      <c r="AC39" s="495"/>
      <c r="AD39" s="493">
        <v>8</v>
      </c>
      <c r="AE39" s="494">
        <v>8</v>
      </c>
      <c r="AF39" s="494">
        <v>8</v>
      </c>
      <c r="AG39" s="494">
        <v>8</v>
      </c>
      <c r="AH39" s="494">
        <v>8</v>
      </c>
      <c r="AI39" s="494"/>
      <c r="AJ39" s="495"/>
      <c r="AK39" s="493">
        <v>8</v>
      </c>
      <c r="AL39" s="494">
        <v>8</v>
      </c>
      <c r="AM39" s="494">
        <v>8</v>
      </c>
      <c r="AN39" s="494">
        <v>8</v>
      </c>
      <c r="AO39" s="494">
        <v>8</v>
      </c>
      <c r="AP39" s="494"/>
      <c r="AQ39" s="495"/>
      <c r="AR39" s="493">
        <v>8</v>
      </c>
      <c r="AS39" s="494">
        <v>8</v>
      </c>
      <c r="AT39" s="494">
        <v>8</v>
      </c>
      <c r="AU39" s="494">
        <v>8</v>
      </c>
      <c r="AV39" s="494">
        <v>8</v>
      </c>
      <c r="AW39" s="494"/>
      <c r="AX39" s="495"/>
      <c r="AY39" s="1636">
        <f t="shared" si="4"/>
        <v>160</v>
      </c>
      <c r="AZ39" s="1636"/>
      <c r="BA39" s="1637"/>
      <c r="BB39" s="1638">
        <f t="shared" si="5"/>
        <v>40</v>
      </c>
      <c r="BC39" s="1639"/>
      <c r="BD39" s="1640"/>
      <c r="BE39" s="1641"/>
      <c r="BF39" s="1642"/>
      <c r="BG39" s="1643"/>
      <c r="BH39" s="1641"/>
      <c r="BI39" s="1642"/>
      <c r="BJ39" s="1643"/>
      <c r="BK39" s="1644"/>
      <c r="BL39" s="1645"/>
      <c r="BM39" s="1645"/>
      <c r="BN39" s="1646"/>
      <c r="BO39" s="496"/>
    </row>
    <row r="40" spans="2:96" ht="21" customHeight="1" x14ac:dyDescent="0.4">
      <c r="B40" s="1586"/>
      <c r="C40" s="1629"/>
      <c r="D40" s="1647" t="s">
        <v>661</v>
      </c>
      <c r="E40" s="1647"/>
      <c r="F40" s="1647"/>
      <c r="G40" s="1647"/>
      <c r="H40" s="1647"/>
      <c r="I40" s="1648"/>
      <c r="J40" s="1649"/>
      <c r="K40" s="1647"/>
      <c r="L40" s="1648"/>
      <c r="M40" s="1649"/>
      <c r="N40" s="1647"/>
      <c r="O40" s="1648"/>
      <c r="P40" s="1612"/>
      <c r="Q40" s="1613"/>
      <c r="R40" s="1613"/>
      <c r="S40" s="1613"/>
      <c r="T40" s="1613"/>
      <c r="U40" s="1613"/>
      <c r="V40" s="1614"/>
      <c r="W40" s="497"/>
      <c r="X40" s="498"/>
      <c r="Y40" s="498"/>
      <c r="Z40" s="498"/>
      <c r="AA40" s="498"/>
      <c r="AB40" s="498"/>
      <c r="AC40" s="499"/>
      <c r="AD40" s="497"/>
      <c r="AE40" s="498"/>
      <c r="AF40" s="498"/>
      <c r="AG40" s="498"/>
      <c r="AH40" s="498"/>
      <c r="AI40" s="498"/>
      <c r="AJ40" s="499"/>
      <c r="AK40" s="497"/>
      <c r="AL40" s="498"/>
      <c r="AM40" s="498"/>
      <c r="AN40" s="498"/>
      <c r="AO40" s="498"/>
      <c r="AP40" s="498"/>
      <c r="AQ40" s="499"/>
      <c r="AR40" s="497"/>
      <c r="AS40" s="498"/>
      <c r="AT40" s="498"/>
      <c r="AU40" s="498"/>
      <c r="AV40" s="498"/>
      <c r="AW40" s="498"/>
      <c r="AX40" s="499"/>
      <c r="AY40" s="1601">
        <f t="shared" si="4"/>
        <v>0</v>
      </c>
      <c r="AZ40" s="1601"/>
      <c r="BA40" s="1602"/>
      <c r="BB40" s="1603">
        <f t="shared" si="5"/>
        <v>0</v>
      </c>
      <c r="BC40" s="1604"/>
      <c r="BD40" s="1605"/>
      <c r="BE40" s="1606"/>
      <c r="BF40" s="1607"/>
      <c r="BG40" s="1608"/>
      <c r="BH40" s="1606"/>
      <c r="BI40" s="1607"/>
      <c r="BJ40" s="1608"/>
      <c r="BK40" s="1011"/>
      <c r="BL40" s="1471"/>
      <c r="BM40" s="1471"/>
      <c r="BN40" s="1650"/>
      <c r="BO40" s="496"/>
    </row>
    <row r="41" spans="2:96" ht="21" customHeight="1" x14ac:dyDescent="0.4">
      <c r="B41" s="1586"/>
      <c r="C41" s="1629"/>
      <c r="D41" s="1647"/>
      <c r="E41" s="1647"/>
      <c r="F41" s="1647"/>
      <c r="G41" s="1647"/>
      <c r="H41" s="1647"/>
      <c r="I41" s="1648"/>
      <c r="J41" s="1649"/>
      <c r="K41" s="1647"/>
      <c r="L41" s="1648"/>
      <c r="M41" s="1649"/>
      <c r="N41" s="1647"/>
      <c r="O41" s="1648"/>
      <c r="P41" s="1612"/>
      <c r="Q41" s="1613"/>
      <c r="R41" s="1613"/>
      <c r="S41" s="1613"/>
      <c r="T41" s="1613"/>
      <c r="U41" s="1613"/>
      <c r="V41" s="1614"/>
      <c r="W41" s="497"/>
      <c r="X41" s="498"/>
      <c r="Y41" s="498"/>
      <c r="Z41" s="498"/>
      <c r="AA41" s="498"/>
      <c r="AB41" s="498"/>
      <c r="AC41" s="499"/>
      <c r="AD41" s="497"/>
      <c r="AE41" s="498"/>
      <c r="AF41" s="498"/>
      <c r="AG41" s="498"/>
      <c r="AH41" s="498"/>
      <c r="AI41" s="498"/>
      <c r="AJ41" s="499"/>
      <c r="AK41" s="497"/>
      <c r="AL41" s="498"/>
      <c r="AM41" s="498"/>
      <c r="AN41" s="498"/>
      <c r="AO41" s="498"/>
      <c r="AP41" s="498"/>
      <c r="AQ41" s="499"/>
      <c r="AR41" s="497"/>
      <c r="AS41" s="498"/>
      <c r="AT41" s="498"/>
      <c r="AU41" s="498"/>
      <c r="AV41" s="498"/>
      <c r="AW41" s="498"/>
      <c r="AX41" s="499"/>
      <c r="AY41" s="1601">
        <f t="shared" si="4"/>
        <v>0</v>
      </c>
      <c r="AZ41" s="1601"/>
      <c r="BA41" s="1602"/>
      <c r="BB41" s="1603">
        <f t="shared" si="5"/>
        <v>0</v>
      </c>
      <c r="BC41" s="1604"/>
      <c r="BD41" s="1605"/>
      <c r="BE41" s="1606"/>
      <c r="BF41" s="1607"/>
      <c r="BG41" s="1608"/>
      <c r="BH41" s="1606"/>
      <c r="BI41" s="1607"/>
      <c r="BJ41" s="1608"/>
      <c r="BK41" s="1011"/>
      <c r="BL41" s="1471"/>
      <c r="BM41" s="1471"/>
      <c r="BN41" s="1650"/>
      <c r="BO41" s="496"/>
    </row>
    <row r="42" spans="2:96" ht="21" customHeight="1" x14ac:dyDescent="0.4">
      <c r="B42" s="1586"/>
      <c r="C42" s="1629"/>
      <c r="D42" s="1647"/>
      <c r="E42" s="1647"/>
      <c r="F42" s="1647"/>
      <c r="G42" s="1647"/>
      <c r="H42" s="1647"/>
      <c r="I42" s="1648"/>
      <c r="J42" s="1649"/>
      <c r="K42" s="1647"/>
      <c r="L42" s="1648"/>
      <c r="M42" s="1649"/>
      <c r="N42" s="1647"/>
      <c r="O42" s="1648"/>
      <c r="P42" s="1612"/>
      <c r="Q42" s="1613"/>
      <c r="R42" s="1613"/>
      <c r="S42" s="1613"/>
      <c r="T42" s="1613"/>
      <c r="U42" s="1613"/>
      <c r="V42" s="1614"/>
      <c r="W42" s="497"/>
      <c r="X42" s="498"/>
      <c r="Y42" s="498"/>
      <c r="Z42" s="498"/>
      <c r="AA42" s="498"/>
      <c r="AB42" s="498"/>
      <c r="AC42" s="499"/>
      <c r="AD42" s="497"/>
      <c r="AE42" s="498"/>
      <c r="AF42" s="498"/>
      <c r="AG42" s="498"/>
      <c r="AH42" s="498"/>
      <c r="AI42" s="498"/>
      <c r="AJ42" s="499"/>
      <c r="AK42" s="497"/>
      <c r="AL42" s="498"/>
      <c r="AM42" s="498"/>
      <c r="AN42" s="498"/>
      <c r="AO42" s="498"/>
      <c r="AP42" s="498"/>
      <c r="AQ42" s="499"/>
      <c r="AR42" s="497"/>
      <c r="AS42" s="498"/>
      <c r="AT42" s="498"/>
      <c r="AU42" s="498"/>
      <c r="AV42" s="498"/>
      <c r="AW42" s="498"/>
      <c r="AX42" s="499"/>
      <c r="AY42" s="1601">
        <f t="shared" si="4"/>
        <v>0</v>
      </c>
      <c r="AZ42" s="1601"/>
      <c r="BA42" s="1602"/>
      <c r="BB42" s="1603">
        <f t="shared" si="5"/>
        <v>0</v>
      </c>
      <c r="BC42" s="1604"/>
      <c r="BD42" s="1605"/>
      <c r="BE42" s="1606"/>
      <c r="BF42" s="1607"/>
      <c r="BG42" s="1608"/>
      <c r="BH42" s="1606"/>
      <c r="BI42" s="1607"/>
      <c r="BJ42" s="1608"/>
      <c r="BK42" s="1011"/>
      <c r="BL42" s="1471"/>
      <c r="BM42" s="1471"/>
      <c r="BN42" s="1650"/>
      <c r="BO42" s="496"/>
      <c r="CC42" s="500"/>
      <c r="CD42" s="372"/>
      <c r="CE42" s="372"/>
      <c r="CF42" s="372"/>
      <c r="CG42" s="372"/>
      <c r="CH42" s="372"/>
      <c r="CI42" s="372"/>
      <c r="CJ42" s="372"/>
      <c r="CK42" s="372"/>
      <c r="CL42" s="372"/>
      <c r="CM42" s="372"/>
      <c r="CN42" s="372"/>
      <c r="CO42" s="372"/>
      <c r="CP42" s="372"/>
      <c r="CQ42" s="372"/>
      <c r="CR42" s="372"/>
    </row>
    <row r="43" spans="2:96" ht="21" customHeight="1" thickBot="1" x14ac:dyDescent="0.45">
      <c r="B43" s="1586"/>
      <c r="C43" s="1629"/>
      <c r="D43" s="1609"/>
      <c r="E43" s="1609"/>
      <c r="F43" s="1609"/>
      <c r="G43" s="1609"/>
      <c r="H43" s="1609"/>
      <c r="I43" s="1610"/>
      <c r="J43" s="1611"/>
      <c r="K43" s="1609"/>
      <c r="L43" s="1610"/>
      <c r="M43" s="1611"/>
      <c r="N43" s="1609"/>
      <c r="O43" s="1610"/>
      <c r="P43" s="1612"/>
      <c r="Q43" s="1613"/>
      <c r="R43" s="1613"/>
      <c r="S43" s="1613"/>
      <c r="T43" s="1613"/>
      <c r="U43" s="1613"/>
      <c r="V43" s="1614"/>
      <c r="W43" s="501"/>
      <c r="X43" s="502"/>
      <c r="Y43" s="502"/>
      <c r="Z43" s="502"/>
      <c r="AA43" s="502"/>
      <c r="AB43" s="502"/>
      <c r="AC43" s="503"/>
      <c r="AD43" s="501"/>
      <c r="AE43" s="502"/>
      <c r="AF43" s="502"/>
      <c r="AG43" s="502"/>
      <c r="AH43" s="502"/>
      <c r="AI43" s="502"/>
      <c r="AJ43" s="503"/>
      <c r="AK43" s="501"/>
      <c r="AL43" s="502"/>
      <c r="AM43" s="502"/>
      <c r="AN43" s="502"/>
      <c r="AO43" s="502"/>
      <c r="AP43" s="502"/>
      <c r="AQ43" s="503"/>
      <c r="AR43" s="501"/>
      <c r="AS43" s="502"/>
      <c r="AT43" s="502"/>
      <c r="AU43" s="502"/>
      <c r="AV43" s="502"/>
      <c r="AW43" s="502"/>
      <c r="AX43" s="503"/>
      <c r="AY43" s="1615">
        <f t="shared" si="4"/>
        <v>0</v>
      </c>
      <c r="AZ43" s="1615"/>
      <c r="BA43" s="1616"/>
      <c r="BB43" s="1617">
        <f t="shared" si="5"/>
        <v>0</v>
      </c>
      <c r="BC43" s="1618"/>
      <c r="BD43" s="1619"/>
      <c r="BE43" s="1620"/>
      <c r="BF43" s="1621"/>
      <c r="BG43" s="1622"/>
      <c r="BH43" s="1620"/>
      <c r="BI43" s="1621"/>
      <c r="BJ43" s="1622"/>
      <c r="BK43" s="1487"/>
      <c r="BL43" s="1488"/>
      <c r="BM43" s="1488"/>
      <c r="BN43" s="1651"/>
      <c r="BO43" s="496"/>
      <c r="CC43" s="372"/>
      <c r="CD43" s="372"/>
      <c r="CE43" s="1652"/>
      <c r="CF43" s="1652"/>
      <c r="CG43" s="1652"/>
      <c r="CH43" s="1652"/>
      <c r="CI43" s="1652"/>
      <c r="CJ43" s="1652"/>
      <c r="CK43" s="1653"/>
      <c r="CL43" s="1653"/>
      <c r="CM43" s="1653"/>
      <c r="CN43" s="1653"/>
      <c r="CO43" s="1653"/>
      <c r="CP43" s="439"/>
      <c r="CQ43" s="439"/>
      <c r="CR43" s="439"/>
    </row>
    <row r="44" spans="2:96" ht="21" customHeight="1" x14ac:dyDescent="0.4">
      <c r="B44" s="1586"/>
      <c r="C44" s="1654" t="s">
        <v>559</v>
      </c>
      <c r="D44" s="1655" t="s">
        <v>662</v>
      </c>
      <c r="E44" s="1656"/>
      <c r="F44" s="1656"/>
      <c r="G44" s="1656"/>
      <c r="H44" s="1656"/>
      <c r="I44" s="1656"/>
      <c r="J44" s="1656"/>
      <c r="K44" s="1656"/>
      <c r="L44" s="1656"/>
      <c r="M44" s="1656"/>
      <c r="N44" s="1656"/>
      <c r="O44" s="1656"/>
      <c r="P44" s="1633"/>
      <c r="Q44" s="1634"/>
      <c r="R44" s="1634"/>
      <c r="S44" s="1634"/>
      <c r="T44" s="1634"/>
      <c r="U44" s="1634"/>
      <c r="V44" s="1635"/>
      <c r="W44" s="493"/>
      <c r="X44" s="494">
        <v>8</v>
      </c>
      <c r="Y44" s="494"/>
      <c r="Z44" s="494">
        <v>8</v>
      </c>
      <c r="AA44" s="494">
        <v>8</v>
      </c>
      <c r="AB44" s="494"/>
      <c r="AC44" s="495"/>
      <c r="AD44" s="493"/>
      <c r="AE44" s="494">
        <v>8</v>
      </c>
      <c r="AF44" s="494"/>
      <c r="AG44" s="494">
        <v>8</v>
      </c>
      <c r="AH44" s="494">
        <v>8</v>
      </c>
      <c r="AI44" s="494"/>
      <c r="AJ44" s="495"/>
      <c r="AK44" s="493"/>
      <c r="AL44" s="494">
        <v>8</v>
      </c>
      <c r="AM44" s="494"/>
      <c r="AN44" s="494">
        <v>8</v>
      </c>
      <c r="AO44" s="494">
        <v>8</v>
      </c>
      <c r="AP44" s="494"/>
      <c r="AQ44" s="495"/>
      <c r="AR44" s="504"/>
      <c r="AS44" s="494">
        <v>8</v>
      </c>
      <c r="AT44" s="494"/>
      <c r="AU44" s="494">
        <v>8</v>
      </c>
      <c r="AV44" s="494">
        <v>8</v>
      </c>
      <c r="AW44" s="494"/>
      <c r="AX44" s="495"/>
      <c r="AY44" s="1637">
        <f t="shared" si="4"/>
        <v>96</v>
      </c>
      <c r="AZ44" s="1657"/>
      <c r="BA44" s="1657"/>
      <c r="BB44" s="1658">
        <f>AY44/4</f>
        <v>24</v>
      </c>
      <c r="BC44" s="1658"/>
      <c r="BD44" s="1658"/>
      <c r="BE44" s="1661">
        <f>ROUNDDOWN(SUM(BB44:BD51)/AY61,1)</f>
        <v>2.5</v>
      </c>
      <c r="BF44" s="1662"/>
      <c r="BG44" s="1663"/>
      <c r="BH44" s="1670">
        <f>ROUNDDOWN(SUM(BB44:BD51)/40,1)</f>
        <v>2</v>
      </c>
      <c r="BI44" s="1671"/>
      <c r="BJ44" s="1672"/>
      <c r="BK44" s="1644"/>
      <c r="BL44" s="1645"/>
      <c r="BM44" s="1645"/>
      <c r="BN44" s="1646"/>
      <c r="BO44" s="496"/>
      <c r="BP44" s="505"/>
      <c r="CC44" s="372"/>
      <c r="CD44" s="372"/>
      <c r="CE44" s="1652"/>
      <c r="CF44" s="1652"/>
      <c r="CG44" s="1652"/>
      <c r="CH44" s="1652"/>
      <c r="CI44" s="1652"/>
      <c r="CJ44" s="1652"/>
      <c r="CK44" s="1653"/>
      <c r="CL44" s="1653"/>
      <c r="CM44" s="1653"/>
      <c r="CN44" s="1653"/>
      <c r="CO44" s="1653"/>
      <c r="CP44" s="439"/>
      <c r="CQ44" s="439"/>
      <c r="CR44" s="439"/>
    </row>
    <row r="45" spans="2:96" ht="21" customHeight="1" x14ac:dyDescent="0.4">
      <c r="B45" s="1586"/>
      <c r="C45" s="1586"/>
      <c r="D45" s="1623" t="s">
        <v>663</v>
      </c>
      <c r="E45" s="1624"/>
      <c r="F45" s="1624"/>
      <c r="G45" s="1624"/>
      <c r="H45" s="1624"/>
      <c r="I45" s="1624"/>
      <c r="J45" s="1624"/>
      <c r="K45" s="1624"/>
      <c r="L45" s="1624"/>
      <c r="M45" s="1624"/>
      <c r="N45" s="1624"/>
      <c r="O45" s="1624"/>
      <c r="P45" s="1612"/>
      <c r="Q45" s="1613"/>
      <c r="R45" s="1613"/>
      <c r="S45" s="1613"/>
      <c r="T45" s="1613"/>
      <c r="U45" s="1613"/>
      <c r="V45" s="1614"/>
      <c r="W45" s="497">
        <v>4</v>
      </c>
      <c r="X45" s="498"/>
      <c r="Y45" s="498">
        <v>7</v>
      </c>
      <c r="Z45" s="498"/>
      <c r="AA45" s="498"/>
      <c r="AB45" s="498">
        <v>1</v>
      </c>
      <c r="AC45" s="499">
        <v>4</v>
      </c>
      <c r="AD45" s="497">
        <v>4</v>
      </c>
      <c r="AE45" s="498"/>
      <c r="AF45" s="498">
        <v>7</v>
      </c>
      <c r="AG45" s="498"/>
      <c r="AH45" s="498"/>
      <c r="AI45" s="498">
        <v>1</v>
      </c>
      <c r="AJ45" s="499">
        <v>4</v>
      </c>
      <c r="AK45" s="497">
        <v>4</v>
      </c>
      <c r="AL45" s="498"/>
      <c r="AM45" s="498">
        <v>7</v>
      </c>
      <c r="AN45" s="498">
        <v>2</v>
      </c>
      <c r="AO45" s="498"/>
      <c r="AP45" s="498">
        <v>1</v>
      </c>
      <c r="AQ45" s="499">
        <v>4</v>
      </c>
      <c r="AR45" s="506">
        <v>4</v>
      </c>
      <c r="AS45" s="498"/>
      <c r="AT45" s="498"/>
      <c r="AU45" s="498"/>
      <c r="AV45" s="498"/>
      <c r="AW45" s="498"/>
      <c r="AX45" s="499">
        <v>7</v>
      </c>
      <c r="AY45" s="1602">
        <f t="shared" si="4"/>
        <v>61</v>
      </c>
      <c r="AZ45" s="1659"/>
      <c r="BA45" s="1659"/>
      <c r="BB45" s="1660">
        <f>AY45/4</f>
        <v>15.25</v>
      </c>
      <c r="BC45" s="1660"/>
      <c r="BD45" s="1660"/>
      <c r="BE45" s="1664"/>
      <c r="BF45" s="1665"/>
      <c r="BG45" s="1666"/>
      <c r="BH45" s="1673"/>
      <c r="BI45" s="1674"/>
      <c r="BJ45" s="1675"/>
      <c r="BK45" s="1011"/>
      <c r="BL45" s="1471"/>
      <c r="BM45" s="1471"/>
      <c r="BN45" s="1650"/>
      <c r="BO45" s="496"/>
      <c r="CC45" s="372"/>
      <c r="CD45" s="372"/>
      <c r="CE45" s="1652"/>
      <c r="CF45" s="1652"/>
      <c r="CG45" s="1652"/>
      <c r="CH45" s="1652"/>
      <c r="CI45" s="1652"/>
      <c r="CJ45" s="1652"/>
      <c r="CK45" s="1653"/>
      <c r="CL45" s="1653"/>
      <c r="CM45" s="1653"/>
      <c r="CN45" s="1653"/>
      <c r="CO45" s="1653"/>
      <c r="CP45" s="439"/>
      <c r="CQ45" s="439"/>
      <c r="CR45" s="439"/>
    </row>
    <row r="46" spans="2:96" ht="21" customHeight="1" x14ac:dyDescent="0.4">
      <c r="B46" s="1586"/>
      <c r="C46" s="1586"/>
      <c r="D46" s="1623" t="s">
        <v>664</v>
      </c>
      <c r="E46" s="1624"/>
      <c r="F46" s="1624"/>
      <c r="G46" s="1624"/>
      <c r="H46" s="1624"/>
      <c r="I46" s="1624"/>
      <c r="J46" s="1624"/>
      <c r="K46" s="1624"/>
      <c r="L46" s="1624"/>
      <c r="M46" s="1624"/>
      <c r="N46" s="1624"/>
      <c r="O46" s="1624"/>
      <c r="P46" s="1612"/>
      <c r="Q46" s="1613"/>
      <c r="R46" s="1613"/>
      <c r="S46" s="1613"/>
      <c r="T46" s="1613"/>
      <c r="U46" s="1613"/>
      <c r="V46" s="1614"/>
      <c r="W46" s="497">
        <v>4</v>
      </c>
      <c r="X46" s="498"/>
      <c r="Y46" s="498">
        <v>7</v>
      </c>
      <c r="Z46" s="498"/>
      <c r="AA46" s="498"/>
      <c r="AB46" s="498">
        <v>1</v>
      </c>
      <c r="AC46" s="499">
        <v>4</v>
      </c>
      <c r="AD46" s="497">
        <v>4</v>
      </c>
      <c r="AE46" s="498"/>
      <c r="AF46" s="498">
        <v>7</v>
      </c>
      <c r="AG46" s="498"/>
      <c r="AH46" s="498"/>
      <c r="AI46" s="498">
        <v>1</v>
      </c>
      <c r="AJ46" s="499">
        <v>4</v>
      </c>
      <c r="AK46" s="497">
        <v>4</v>
      </c>
      <c r="AL46" s="498"/>
      <c r="AM46" s="498">
        <v>7</v>
      </c>
      <c r="AN46" s="498">
        <v>2</v>
      </c>
      <c r="AO46" s="498"/>
      <c r="AP46" s="498">
        <v>1</v>
      </c>
      <c r="AQ46" s="499">
        <v>4</v>
      </c>
      <c r="AR46" s="506">
        <v>4</v>
      </c>
      <c r="AS46" s="498"/>
      <c r="AT46" s="498"/>
      <c r="AU46" s="498"/>
      <c r="AV46" s="498"/>
      <c r="AW46" s="498"/>
      <c r="AX46" s="499">
        <v>7</v>
      </c>
      <c r="AY46" s="1602">
        <f t="shared" si="4"/>
        <v>61</v>
      </c>
      <c r="AZ46" s="1659"/>
      <c r="BA46" s="1659"/>
      <c r="BB46" s="1660">
        <f t="shared" si="5"/>
        <v>15.25</v>
      </c>
      <c r="BC46" s="1660"/>
      <c r="BD46" s="1660"/>
      <c r="BE46" s="1664"/>
      <c r="BF46" s="1665"/>
      <c r="BG46" s="1666"/>
      <c r="BH46" s="1673"/>
      <c r="BI46" s="1674"/>
      <c r="BJ46" s="1675"/>
      <c r="BK46" s="1011"/>
      <c r="BL46" s="1471"/>
      <c r="BM46" s="1471"/>
      <c r="BN46" s="1650"/>
      <c r="BO46" s="496"/>
      <c r="CC46" s="507"/>
      <c r="CD46" s="372"/>
      <c r="CE46" s="1652"/>
      <c r="CF46" s="1652"/>
      <c r="CG46" s="1652"/>
      <c r="CH46" s="1652"/>
      <c r="CI46" s="1652"/>
      <c r="CJ46" s="1652"/>
      <c r="CK46" s="1653"/>
      <c r="CL46" s="1653"/>
      <c r="CM46" s="1653"/>
      <c r="CN46" s="1653"/>
      <c r="CO46" s="1653"/>
      <c r="CP46" s="439"/>
      <c r="CQ46" s="439"/>
      <c r="CR46" s="439"/>
    </row>
    <row r="47" spans="2:96" ht="21" customHeight="1" x14ac:dyDescent="0.4">
      <c r="B47" s="1586"/>
      <c r="C47" s="1586"/>
      <c r="D47" s="1623" t="s">
        <v>665</v>
      </c>
      <c r="E47" s="1624"/>
      <c r="F47" s="1624"/>
      <c r="G47" s="1624"/>
      <c r="H47" s="1624"/>
      <c r="I47" s="1624"/>
      <c r="J47" s="1624"/>
      <c r="K47" s="1624"/>
      <c r="L47" s="1624"/>
      <c r="M47" s="1624"/>
      <c r="N47" s="1624"/>
      <c r="O47" s="1624"/>
      <c r="P47" s="1612"/>
      <c r="Q47" s="1613"/>
      <c r="R47" s="1613"/>
      <c r="S47" s="1613"/>
      <c r="T47" s="1613"/>
      <c r="U47" s="1613"/>
      <c r="V47" s="1614"/>
      <c r="W47" s="497"/>
      <c r="X47" s="498"/>
      <c r="Y47" s="498"/>
      <c r="Z47" s="498"/>
      <c r="AA47" s="498">
        <v>7</v>
      </c>
      <c r="AB47" s="498"/>
      <c r="AC47" s="499"/>
      <c r="AD47" s="497">
        <v>1</v>
      </c>
      <c r="AE47" s="498">
        <v>4</v>
      </c>
      <c r="AF47" s="498">
        <v>4</v>
      </c>
      <c r="AG47" s="498"/>
      <c r="AH47" s="498">
        <v>7</v>
      </c>
      <c r="AI47" s="498"/>
      <c r="AJ47" s="499"/>
      <c r="AK47" s="497">
        <v>1</v>
      </c>
      <c r="AL47" s="498">
        <v>4</v>
      </c>
      <c r="AM47" s="498">
        <v>4</v>
      </c>
      <c r="AN47" s="498"/>
      <c r="AO47" s="498">
        <v>7</v>
      </c>
      <c r="AP47" s="498">
        <v>2</v>
      </c>
      <c r="AQ47" s="499"/>
      <c r="AR47" s="506">
        <v>1</v>
      </c>
      <c r="AS47" s="498">
        <v>4</v>
      </c>
      <c r="AT47" s="498"/>
      <c r="AU47" s="498"/>
      <c r="AV47" s="498">
        <v>7</v>
      </c>
      <c r="AW47" s="498"/>
      <c r="AX47" s="499">
        <v>4</v>
      </c>
      <c r="AY47" s="1602">
        <f t="shared" si="4"/>
        <v>57</v>
      </c>
      <c r="AZ47" s="1659"/>
      <c r="BA47" s="1659"/>
      <c r="BB47" s="1660">
        <f t="shared" si="5"/>
        <v>14.25</v>
      </c>
      <c r="BC47" s="1660"/>
      <c r="BD47" s="1660"/>
      <c r="BE47" s="1664"/>
      <c r="BF47" s="1665"/>
      <c r="BG47" s="1666"/>
      <c r="BH47" s="1673"/>
      <c r="BI47" s="1674"/>
      <c r="BJ47" s="1675"/>
      <c r="BK47" s="1487"/>
      <c r="BL47" s="1488"/>
      <c r="BM47" s="1488"/>
      <c r="BN47" s="1651"/>
      <c r="BO47" s="496"/>
    </row>
    <row r="48" spans="2:96" ht="21" customHeight="1" x14ac:dyDescent="0.4">
      <c r="B48" s="1586"/>
      <c r="C48" s="1586"/>
      <c r="D48" s="1623" t="s">
        <v>666</v>
      </c>
      <c r="E48" s="1624"/>
      <c r="F48" s="1624"/>
      <c r="G48" s="1624"/>
      <c r="H48" s="1624"/>
      <c r="I48" s="1624"/>
      <c r="J48" s="1624"/>
      <c r="K48" s="1624"/>
      <c r="L48" s="1624"/>
      <c r="M48" s="1624"/>
      <c r="N48" s="1624"/>
      <c r="O48" s="1624"/>
      <c r="P48" s="1612"/>
      <c r="Q48" s="1613"/>
      <c r="R48" s="1613"/>
      <c r="S48" s="1613"/>
      <c r="T48" s="1613"/>
      <c r="U48" s="1613"/>
      <c r="V48" s="1614"/>
      <c r="W48" s="497"/>
      <c r="X48" s="498"/>
      <c r="Y48" s="498"/>
      <c r="Z48" s="498"/>
      <c r="AA48" s="498">
        <v>7</v>
      </c>
      <c r="AB48" s="498"/>
      <c r="AC48" s="499"/>
      <c r="AD48" s="497">
        <v>1</v>
      </c>
      <c r="AE48" s="498">
        <v>4</v>
      </c>
      <c r="AF48" s="498">
        <v>4</v>
      </c>
      <c r="AG48" s="498"/>
      <c r="AH48" s="498">
        <v>7</v>
      </c>
      <c r="AI48" s="498"/>
      <c r="AJ48" s="499"/>
      <c r="AK48" s="497">
        <v>1</v>
      </c>
      <c r="AL48" s="498">
        <v>4</v>
      </c>
      <c r="AM48" s="498">
        <v>4</v>
      </c>
      <c r="AN48" s="498"/>
      <c r="AO48" s="498">
        <v>7</v>
      </c>
      <c r="AP48" s="498">
        <v>2</v>
      </c>
      <c r="AQ48" s="499"/>
      <c r="AR48" s="506">
        <v>1</v>
      </c>
      <c r="AS48" s="498">
        <v>4</v>
      </c>
      <c r="AT48" s="498"/>
      <c r="AU48" s="498"/>
      <c r="AV48" s="498">
        <v>7</v>
      </c>
      <c r="AW48" s="498"/>
      <c r="AX48" s="499">
        <v>4</v>
      </c>
      <c r="AY48" s="1602">
        <f t="shared" si="4"/>
        <v>57</v>
      </c>
      <c r="AZ48" s="1659"/>
      <c r="BA48" s="1659"/>
      <c r="BB48" s="1660">
        <f t="shared" si="5"/>
        <v>14.25</v>
      </c>
      <c r="BC48" s="1660"/>
      <c r="BD48" s="1660"/>
      <c r="BE48" s="1664"/>
      <c r="BF48" s="1665"/>
      <c r="BG48" s="1666"/>
      <c r="BH48" s="1673"/>
      <c r="BI48" s="1674"/>
      <c r="BJ48" s="1675"/>
      <c r="BK48" s="1011"/>
      <c r="BL48" s="1471"/>
      <c r="BM48" s="1471"/>
      <c r="BN48" s="1650"/>
      <c r="BO48" s="496"/>
    </row>
    <row r="49" spans="2:85" ht="21" customHeight="1" x14ac:dyDescent="0.4">
      <c r="B49" s="1586"/>
      <c r="C49" s="1586"/>
      <c r="D49" s="1623"/>
      <c r="E49" s="1624"/>
      <c r="F49" s="1624"/>
      <c r="G49" s="1624"/>
      <c r="H49" s="1624"/>
      <c r="I49" s="1624"/>
      <c r="J49" s="1624"/>
      <c r="K49" s="1624"/>
      <c r="L49" s="1624"/>
      <c r="M49" s="1624"/>
      <c r="N49" s="1624"/>
      <c r="O49" s="1624"/>
      <c r="P49" s="1612"/>
      <c r="Q49" s="1613"/>
      <c r="R49" s="1613"/>
      <c r="S49" s="1613"/>
      <c r="T49" s="1613"/>
      <c r="U49" s="1613"/>
      <c r="V49" s="1614"/>
      <c r="W49" s="497"/>
      <c r="X49" s="498"/>
      <c r="Y49" s="498"/>
      <c r="Z49" s="498"/>
      <c r="AA49" s="498"/>
      <c r="AB49" s="498"/>
      <c r="AC49" s="499"/>
      <c r="AD49" s="497"/>
      <c r="AE49" s="498"/>
      <c r="AF49" s="498"/>
      <c r="AG49" s="498"/>
      <c r="AH49" s="498"/>
      <c r="AI49" s="498"/>
      <c r="AJ49" s="499"/>
      <c r="AK49" s="497"/>
      <c r="AL49" s="498"/>
      <c r="AM49" s="498"/>
      <c r="AN49" s="498"/>
      <c r="AO49" s="498"/>
      <c r="AP49" s="498"/>
      <c r="AQ49" s="499"/>
      <c r="AR49" s="506"/>
      <c r="AS49" s="498"/>
      <c r="AT49" s="498"/>
      <c r="AU49" s="498"/>
      <c r="AV49" s="498"/>
      <c r="AW49" s="498"/>
      <c r="AX49" s="499"/>
      <c r="AY49" s="1602">
        <f t="shared" si="4"/>
        <v>0</v>
      </c>
      <c r="AZ49" s="1659"/>
      <c r="BA49" s="1659"/>
      <c r="BB49" s="1660">
        <f t="shared" si="5"/>
        <v>0</v>
      </c>
      <c r="BC49" s="1660"/>
      <c r="BD49" s="1660"/>
      <c r="BE49" s="1664"/>
      <c r="BF49" s="1665"/>
      <c r="BG49" s="1666"/>
      <c r="BH49" s="1673"/>
      <c r="BI49" s="1674"/>
      <c r="BJ49" s="1675"/>
      <c r="BK49" s="1011"/>
      <c r="BL49" s="1471"/>
      <c r="BM49" s="1471"/>
      <c r="BN49" s="1650"/>
      <c r="BO49" s="496"/>
    </row>
    <row r="50" spans="2:85" ht="21" customHeight="1" x14ac:dyDescent="0.4">
      <c r="B50" s="1586"/>
      <c r="C50" s="1586"/>
      <c r="D50" s="1623"/>
      <c r="E50" s="1624"/>
      <c r="F50" s="1624"/>
      <c r="G50" s="1624"/>
      <c r="H50" s="1624"/>
      <c r="I50" s="1624"/>
      <c r="J50" s="1624"/>
      <c r="K50" s="1624"/>
      <c r="L50" s="1624"/>
      <c r="M50" s="1624"/>
      <c r="N50" s="1624"/>
      <c r="O50" s="1624"/>
      <c r="P50" s="1612"/>
      <c r="Q50" s="1613"/>
      <c r="R50" s="1613"/>
      <c r="S50" s="1613"/>
      <c r="T50" s="1613"/>
      <c r="U50" s="1613"/>
      <c r="V50" s="1614"/>
      <c r="W50" s="497"/>
      <c r="X50" s="498"/>
      <c r="Y50" s="498"/>
      <c r="Z50" s="498"/>
      <c r="AA50" s="498"/>
      <c r="AB50" s="498"/>
      <c r="AC50" s="499"/>
      <c r="AD50" s="497"/>
      <c r="AE50" s="498"/>
      <c r="AF50" s="498"/>
      <c r="AG50" s="498"/>
      <c r="AH50" s="498"/>
      <c r="AI50" s="498"/>
      <c r="AJ50" s="499"/>
      <c r="AK50" s="497"/>
      <c r="AL50" s="498"/>
      <c r="AM50" s="498"/>
      <c r="AN50" s="498"/>
      <c r="AO50" s="498"/>
      <c r="AP50" s="498"/>
      <c r="AQ50" s="499"/>
      <c r="AR50" s="506"/>
      <c r="AS50" s="498"/>
      <c r="AT50" s="498"/>
      <c r="AU50" s="498"/>
      <c r="AV50" s="498"/>
      <c r="AW50" s="498"/>
      <c r="AX50" s="499"/>
      <c r="AY50" s="1602">
        <f t="shared" si="4"/>
        <v>0</v>
      </c>
      <c r="AZ50" s="1659"/>
      <c r="BA50" s="1659"/>
      <c r="BB50" s="1660">
        <f t="shared" si="5"/>
        <v>0</v>
      </c>
      <c r="BC50" s="1660"/>
      <c r="BD50" s="1660"/>
      <c r="BE50" s="1664"/>
      <c r="BF50" s="1665"/>
      <c r="BG50" s="1666"/>
      <c r="BH50" s="1673"/>
      <c r="BI50" s="1674"/>
      <c r="BJ50" s="1675"/>
      <c r="BK50" s="1011"/>
      <c r="BL50" s="1471"/>
      <c r="BM50" s="1471"/>
      <c r="BN50" s="1650"/>
      <c r="BO50" s="496"/>
    </row>
    <row r="51" spans="2:85" ht="21" customHeight="1" thickBot="1" x14ac:dyDescent="0.45">
      <c r="B51" s="1586"/>
      <c r="C51" s="1586"/>
      <c r="D51" s="1693"/>
      <c r="E51" s="1694"/>
      <c r="F51" s="1694"/>
      <c r="G51" s="1694"/>
      <c r="H51" s="1694"/>
      <c r="I51" s="1694"/>
      <c r="J51" s="1694"/>
      <c r="K51" s="1694"/>
      <c r="L51" s="1694"/>
      <c r="M51" s="1694"/>
      <c r="N51" s="1694"/>
      <c r="O51" s="1694"/>
      <c r="P51" s="1695"/>
      <c r="Q51" s="1696"/>
      <c r="R51" s="1696"/>
      <c r="S51" s="1696"/>
      <c r="T51" s="1696"/>
      <c r="U51" s="1696"/>
      <c r="V51" s="1697"/>
      <c r="W51" s="508"/>
      <c r="X51" s="509"/>
      <c r="Y51" s="509"/>
      <c r="Z51" s="509"/>
      <c r="AA51" s="509"/>
      <c r="AB51" s="509"/>
      <c r="AC51" s="510"/>
      <c r="AD51" s="508"/>
      <c r="AE51" s="509"/>
      <c r="AF51" s="509"/>
      <c r="AG51" s="509"/>
      <c r="AH51" s="509"/>
      <c r="AI51" s="509"/>
      <c r="AJ51" s="510"/>
      <c r="AK51" s="508"/>
      <c r="AL51" s="509"/>
      <c r="AM51" s="509"/>
      <c r="AN51" s="509"/>
      <c r="AO51" s="509"/>
      <c r="AP51" s="509"/>
      <c r="AQ51" s="510"/>
      <c r="AR51" s="511"/>
      <c r="AS51" s="509"/>
      <c r="AT51" s="509"/>
      <c r="AU51" s="509"/>
      <c r="AV51" s="509"/>
      <c r="AW51" s="509"/>
      <c r="AX51" s="510"/>
      <c r="AY51" s="1698">
        <f t="shared" si="4"/>
        <v>0</v>
      </c>
      <c r="AZ51" s="1699"/>
      <c r="BA51" s="1699"/>
      <c r="BB51" s="1700">
        <f t="shared" si="5"/>
        <v>0</v>
      </c>
      <c r="BC51" s="1700"/>
      <c r="BD51" s="1700"/>
      <c r="BE51" s="1667"/>
      <c r="BF51" s="1668"/>
      <c r="BG51" s="1669"/>
      <c r="BH51" s="1676"/>
      <c r="BI51" s="1677"/>
      <c r="BJ51" s="1678"/>
      <c r="BK51" s="1684"/>
      <c r="BL51" s="1685"/>
      <c r="BM51" s="1685"/>
      <c r="BN51" s="1686"/>
      <c r="BO51" s="496"/>
    </row>
    <row r="52" spans="2:85" ht="21" customHeight="1" x14ac:dyDescent="0.4">
      <c r="B52" s="1586"/>
      <c r="C52" s="1725" t="s">
        <v>560</v>
      </c>
      <c r="D52" s="1631" t="s">
        <v>667</v>
      </c>
      <c r="E52" s="1656"/>
      <c r="F52" s="1656"/>
      <c r="G52" s="1656"/>
      <c r="H52" s="1656"/>
      <c r="I52" s="1656"/>
      <c r="J52" s="1656"/>
      <c r="K52" s="1656"/>
      <c r="L52" s="1656"/>
      <c r="M52" s="1656"/>
      <c r="N52" s="1656"/>
      <c r="O52" s="1656"/>
      <c r="P52" s="1633"/>
      <c r="Q52" s="1634"/>
      <c r="R52" s="1634"/>
      <c r="S52" s="1634"/>
      <c r="T52" s="1634"/>
      <c r="U52" s="1634"/>
      <c r="V52" s="1635"/>
      <c r="W52" s="512"/>
      <c r="X52" s="513">
        <v>7</v>
      </c>
      <c r="Y52" s="513">
        <v>7</v>
      </c>
      <c r="Z52" s="513"/>
      <c r="AA52" s="513">
        <v>7</v>
      </c>
      <c r="AB52" s="513"/>
      <c r="AC52" s="514">
        <v>7</v>
      </c>
      <c r="AD52" s="512"/>
      <c r="AE52" s="513">
        <v>7</v>
      </c>
      <c r="AF52" s="513">
        <v>7</v>
      </c>
      <c r="AG52" s="513"/>
      <c r="AH52" s="513">
        <v>7</v>
      </c>
      <c r="AI52" s="513"/>
      <c r="AJ52" s="514">
        <v>7</v>
      </c>
      <c r="AK52" s="512"/>
      <c r="AL52" s="513">
        <v>7</v>
      </c>
      <c r="AM52" s="513">
        <v>7</v>
      </c>
      <c r="AN52" s="513"/>
      <c r="AO52" s="513">
        <v>7</v>
      </c>
      <c r="AP52" s="513"/>
      <c r="AQ52" s="514">
        <v>7</v>
      </c>
      <c r="AR52" s="512"/>
      <c r="AS52" s="513">
        <v>7</v>
      </c>
      <c r="AT52" s="513">
        <v>7</v>
      </c>
      <c r="AU52" s="513"/>
      <c r="AV52" s="513"/>
      <c r="AW52" s="513"/>
      <c r="AX52" s="514">
        <v>7</v>
      </c>
      <c r="AY52" s="1687">
        <f t="shared" si="4"/>
        <v>105</v>
      </c>
      <c r="AZ52" s="1688"/>
      <c r="BA52" s="1688"/>
      <c r="BB52" s="1689">
        <f t="shared" si="5"/>
        <v>26.25</v>
      </c>
      <c r="BC52" s="1689"/>
      <c r="BD52" s="1689"/>
      <c r="BE52" s="1664">
        <f>ROUNDDOWN(SUM(BB52:BD58)/AY61,1)</f>
        <v>4.2</v>
      </c>
      <c r="BF52" s="1665"/>
      <c r="BG52" s="1666"/>
      <c r="BH52" s="1690">
        <f>ROUNDDOWN(SUM(BB52:BD58)/40,1)</f>
        <v>3.3</v>
      </c>
      <c r="BI52" s="1691"/>
      <c r="BJ52" s="1692"/>
      <c r="BK52" s="1679"/>
      <c r="BL52" s="1680"/>
      <c r="BM52" s="1680"/>
      <c r="BN52" s="1681"/>
      <c r="BO52" s="496"/>
    </row>
    <row r="53" spans="2:85" ht="21" customHeight="1" x14ac:dyDescent="0.4">
      <c r="B53" s="1586"/>
      <c r="C53" s="1726"/>
      <c r="D53" s="1648" t="s">
        <v>668</v>
      </c>
      <c r="E53" s="1624"/>
      <c r="F53" s="1624"/>
      <c r="G53" s="1624"/>
      <c r="H53" s="1624"/>
      <c r="I53" s="1624"/>
      <c r="J53" s="1624"/>
      <c r="K53" s="1624"/>
      <c r="L53" s="1624"/>
      <c r="M53" s="1624"/>
      <c r="N53" s="1624"/>
      <c r="O53" s="1624"/>
      <c r="P53" s="1612"/>
      <c r="Q53" s="1613"/>
      <c r="R53" s="1613"/>
      <c r="S53" s="1613"/>
      <c r="T53" s="1613"/>
      <c r="U53" s="1613"/>
      <c r="V53" s="1614"/>
      <c r="W53" s="497"/>
      <c r="X53" s="498">
        <v>7</v>
      </c>
      <c r="Y53" s="498">
        <v>7</v>
      </c>
      <c r="Z53" s="498"/>
      <c r="AA53" s="498">
        <v>7</v>
      </c>
      <c r="AB53" s="498"/>
      <c r="AC53" s="499">
        <v>7</v>
      </c>
      <c r="AD53" s="497"/>
      <c r="AE53" s="498">
        <v>7</v>
      </c>
      <c r="AF53" s="498">
        <v>7</v>
      </c>
      <c r="AG53" s="498"/>
      <c r="AH53" s="498">
        <v>7</v>
      </c>
      <c r="AI53" s="498"/>
      <c r="AJ53" s="499">
        <v>7</v>
      </c>
      <c r="AK53" s="497"/>
      <c r="AL53" s="498">
        <v>7</v>
      </c>
      <c r="AM53" s="498">
        <v>7</v>
      </c>
      <c r="AN53" s="498"/>
      <c r="AO53" s="498"/>
      <c r="AP53" s="498"/>
      <c r="AQ53" s="499">
        <v>7</v>
      </c>
      <c r="AR53" s="497"/>
      <c r="AS53" s="498"/>
      <c r="AT53" s="498">
        <v>7</v>
      </c>
      <c r="AU53" s="498"/>
      <c r="AV53" s="498"/>
      <c r="AW53" s="498"/>
      <c r="AX53" s="499">
        <v>7</v>
      </c>
      <c r="AY53" s="1602">
        <f t="shared" si="4"/>
        <v>91</v>
      </c>
      <c r="AZ53" s="1659"/>
      <c r="BA53" s="1659"/>
      <c r="BB53" s="1660">
        <f t="shared" si="5"/>
        <v>22.75</v>
      </c>
      <c r="BC53" s="1660"/>
      <c r="BD53" s="1660"/>
      <c r="BE53" s="1664"/>
      <c r="BF53" s="1665"/>
      <c r="BG53" s="1666"/>
      <c r="BH53" s="1690"/>
      <c r="BI53" s="1691"/>
      <c r="BJ53" s="1692"/>
      <c r="BK53" s="1682"/>
      <c r="BL53" s="1682"/>
      <c r="BM53" s="1682"/>
      <c r="BN53" s="1683"/>
      <c r="BO53" s="496"/>
    </row>
    <row r="54" spans="2:85" ht="21" customHeight="1" x14ac:dyDescent="0.4">
      <c r="B54" s="1586"/>
      <c r="C54" s="1726"/>
      <c r="D54" s="1648" t="s">
        <v>669</v>
      </c>
      <c r="E54" s="1624"/>
      <c r="F54" s="1624"/>
      <c r="G54" s="1624"/>
      <c r="H54" s="1624"/>
      <c r="I54" s="1624"/>
      <c r="J54" s="1624"/>
      <c r="K54" s="1624"/>
      <c r="L54" s="1624"/>
      <c r="M54" s="1624"/>
      <c r="N54" s="1624"/>
      <c r="O54" s="1624"/>
      <c r="P54" s="1612"/>
      <c r="Q54" s="1613"/>
      <c r="R54" s="1613"/>
      <c r="S54" s="1613"/>
      <c r="T54" s="1613"/>
      <c r="U54" s="1613"/>
      <c r="V54" s="1614"/>
      <c r="W54" s="497">
        <v>7</v>
      </c>
      <c r="X54" s="498"/>
      <c r="Y54" s="498">
        <v>7</v>
      </c>
      <c r="Z54" s="498">
        <v>7</v>
      </c>
      <c r="AA54" s="498">
        <v>7</v>
      </c>
      <c r="AB54" s="498">
        <v>7</v>
      </c>
      <c r="AC54" s="499"/>
      <c r="AD54" s="497">
        <v>7</v>
      </c>
      <c r="AE54" s="498"/>
      <c r="AF54" s="498">
        <v>7</v>
      </c>
      <c r="AG54" s="498">
        <v>7</v>
      </c>
      <c r="AH54" s="498">
        <v>7</v>
      </c>
      <c r="AI54" s="498">
        <v>7</v>
      </c>
      <c r="AJ54" s="499"/>
      <c r="AK54" s="497">
        <v>7</v>
      </c>
      <c r="AL54" s="498"/>
      <c r="AM54" s="498">
        <v>7</v>
      </c>
      <c r="AN54" s="498">
        <v>7</v>
      </c>
      <c r="AO54" s="498"/>
      <c r="AP54" s="498">
        <v>7</v>
      </c>
      <c r="AQ54" s="499"/>
      <c r="AR54" s="497">
        <v>7</v>
      </c>
      <c r="AS54" s="498"/>
      <c r="AT54" s="498">
        <v>7</v>
      </c>
      <c r="AU54" s="498"/>
      <c r="AV54" s="498">
        <v>7</v>
      </c>
      <c r="AW54" s="498"/>
      <c r="AX54" s="499"/>
      <c r="AY54" s="1602">
        <f t="shared" si="4"/>
        <v>119</v>
      </c>
      <c r="AZ54" s="1659"/>
      <c r="BA54" s="1659"/>
      <c r="BB54" s="1660">
        <f t="shared" si="5"/>
        <v>29.75</v>
      </c>
      <c r="BC54" s="1660"/>
      <c r="BD54" s="1660"/>
      <c r="BE54" s="1664"/>
      <c r="BF54" s="1665"/>
      <c r="BG54" s="1666"/>
      <c r="BH54" s="1690"/>
      <c r="BI54" s="1691"/>
      <c r="BJ54" s="1692"/>
      <c r="BK54" s="1682"/>
      <c r="BL54" s="1682"/>
      <c r="BM54" s="1682"/>
      <c r="BN54" s="1683"/>
      <c r="BO54" s="496"/>
    </row>
    <row r="55" spans="2:85" ht="21" customHeight="1" x14ac:dyDescent="0.4">
      <c r="B55" s="1586"/>
      <c r="C55" s="1726"/>
      <c r="D55" s="1648" t="s">
        <v>670</v>
      </c>
      <c r="E55" s="1624"/>
      <c r="F55" s="1624"/>
      <c r="G55" s="1624"/>
      <c r="H55" s="1624"/>
      <c r="I55" s="1624"/>
      <c r="J55" s="1624"/>
      <c r="K55" s="1624"/>
      <c r="L55" s="1624"/>
      <c r="M55" s="1624"/>
      <c r="N55" s="1624"/>
      <c r="O55" s="1624"/>
      <c r="P55" s="1612"/>
      <c r="Q55" s="1613"/>
      <c r="R55" s="1613"/>
      <c r="S55" s="1613"/>
      <c r="T55" s="1613"/>
      <c r="U55" s="1613"/>
      <c r="V55" s="1614"/>
      <c r="W55" s="497">
        <v>7</v>
      </c>
      <c r="X55" s="498"/>
      <c r="Y55" s="498"/>
      <c r="Z55" s="498">
        <v>7</v>
      </c>
      <c r="AA55" s="498">
        <v>7</v>
      </c>
      <c r="AB55" s="498">
        <v>7</v>
      </c>
      <c r="AC55" s="499"/>
      <c r="AD55" s="497">
        <v>7</v>
      </c>
      <c r="AE55" s="498"/>
      <c r="AF55" s="498"/>
      <c r="AG55" s="498">
        <v>7</v>
      </c>
      <c r="AH55" s="498">
        <v>7</v>
      </c>
      <c r="AI55" s="498">
        <v>7</v>
      </c>
      <c r="AJ55" s="499"/>
      <c r="AK55" s="497">
        <v>7</v>
      </c>
      <c r="AL55" s="498"/>
      <c r="AM55" s="498">
        <v>7</v>
      </c>
      <c r="AN55" s="498">
        <v>7</v>
      </c>
      <c r="AO55" s="498">
        <v>7</v>
      </c>
      <c r="AP55" s="498">
        <v>7</v>
      </c>
      <c r="AQ55" s="499"/>
      <c r="AR55" s="497">
        <v>7</v>
      </c>
      <c r="AS55" s="498"/>
      <c r="AT55" s="498">
        <v>7</v>
      </c>
      <c r="AU55" s="498"/>
      <c r="AV55" s="498">
        <v>7</v>
      </c>
      <c r="AW55" s="498"/>
      <c r="AX55" s="499"/>
      <c r="AY55" s="1602">
        <f t="shared" si="4"/>
        <v>112</v>
      </c>
      <c r="AZ55" s="1659"/>
      <c r="BA55" s="1659"/>
      <c r="BB55" s="1660">
        <f t="shared" si="5"/>
        <v>28</v>
      </c>
      <c r="BC55" s="1660"/>
      <c r="BD55" s="1660"/>
      <c r="BE55" s="1664"/>
      <c r="BF55" s="1665"/>
      <c r="BG55" s="1666"/>
      <c r="BH55" s="1690"/>
      <c r="BI55" s="1691"/>
      <c r="BJ55" s="1692"/>
      <c r="BK55" s="1682"/>
      <c r="BL55" s="1682"/>
      <c r="BM55" s="1682"/>
      <c r="BN55" s="1683"/>
    </row>
    <row r="56" spans="2:85" ht="21" customHeight="1" x14ac:dyDescent="0.4">
      <c r="B56" s="1586"/>
      <c r="C56" s="1726"/>
      <c r="D56" s="1648" t="s">
        <v>671</v>
      </c>
      <c r="E56" s="1624"/>
      <c r="F56" s="1624"/>
      <c r="G56" s="1624"/>
      <c r="H56" s="1624"/>
      <c r="I56" s="1624"/>
      <c r="J56" s="1624"/>
      <c r="K56" s="1624"/>
      <c r="L56" s="1624"/>
      <c r="M56" s="1624"/>
      <c r="N56" s="1624"/>
      <c r="O56" s="1624"/>
      <c r="P56" s="1612"/>
      <c r="Q56" s="1613"/>
      <c r="R56" s="1613"/>
      <c r="S56" s="1613"/>
      <c r="T56" s="1613"/>
      <c r="U56" s="1613"/>
      <c r="V56" s="1614"/>
      <c r="W56" s="497">
        <v>7</v>
      </c>
      <c r="X56" s="498"/>
      <c r="Y56" s="498"/>
      <c r="Z56" s="498">
        <v>7</v>
      </c>
      <c r="AA56" s="498">
        <v>7</v>
      </c>
      <c r="AB56" s="498">
        <v>7</v>
      </c>
      <c r="AC56" s="499"/>
      <c r="AD56" s="497">
        <v>7</v>
      </c>
      <c r="AE56" s="498"/>
      <c r="AF56" s="498"/>
      <c r="AG56" s="498">
        <v>7</v>
      </c>
      <c r="AH56" s="498">
        <v>7</v>
      </c>
      <c r="AI56" s="498">
        <v>7</v>
      </c>
      <c r="AJ56" s="499"/>
      <c r="AK56" s="497">
        <v>7</v>
      </c>
      <c r="AL56" s="498"/>
      <c r="AM56" s="498">
        <v>7</v>
      </c>
      <c r="AN56" s="498">
        <v>7</v>
      </c>
      <c r="AO56" s="498">
        <v>7</v>
      </c>
      <c r="AP56" s="498">
        <v>7</v>
      </c>
      <c r="AQ56" s="499"/>
      <c r="AR56" s="497">
        <v>7</v>
      </c>
      <c r="AS56" s="498"/>
      <c r="AT56" s="498">
        <v>7</v>
      </c>
      <c r="AU56" s="498"/>
      <c r="AV56" s="498">
        <v>7</v>
      </c>
      <c r="AW56" s="498"/>
      <c r="AX56" s="499"/>
      <c r="AY56" s="1602">
        <f t="shared" si="4"/>
        <v>112</v>
      </c>
      <c r="AZ56" s="1659"/>
      <c r="BA56" s="1659"/>
      <c r="BB56" s="1660">
        <f t="shared" si="5"/>
        <v>28</v>
      </c>
      <c r="BC56" s="1660"/>
      <c r="BD56" s="1660"/>
      <c r="BE56" s="1664"/>
      <c r="BF56" s="1665"/>
      <c r="BG56" s="1666"/>
      <c r="BH56" s="1690"/>
      <c r="BI56" s="1691"/>
      <c r="BJ56" s="1692"/>
      <c r="BK56" s="1682"/>
      <c r="BL56" s="1682"/>
      <c r="BM56" s="1682"/>
      <c r="BN56" s="1683"/>
      <c r="CE56" s="45"/>
      <c r="CF56" s="45"/>
      <c r="CG56" s="45"/>
    </row>
    <row r="57" spans="2:85" ht="21" customHeight="1" x14ac:dyDescent="0.4">
      <c r="B57" s="1586"/>
      <c r="C57" s="1726"/>
      <c r="D57" s="1648"/>
      <c r="E57" s="1624"/>
      <c r="F57" s="1624"/>
      <c r="G57" s="1624"/>
      <c r="H57" s="1624"/>
      <c r="I57" s="1624"/>
      <c r="J57" s="1624"/>
      <c r="K57" s="1624"/>
      <c r="L57" s="1624"/>
      <c r="M57" s="1624"/>
      <c r="N57" s="1624"/>
      <c r="O57" s="1624"/>
      <c r="P57" s="1612"/>
      <c r="Q57" s="1613"/>
      <c r="R57" s="1613"/>
      <c r="S57" s="1613"/>
      <c r="T57" s="1613"/>
      <c r="U57" s="1613"/>
      <c r="V57" s="1614"/>
      <c r="W57" s="497"/>
      <c r="X57" s="498"/>
      <c r="Y57" s="498"/>
      <c r="Z57" s="498"/>
      <c r="AA57" s="498"/>
      <c r="AB57" s="498"/>
      <c r="AC57" s="499"/>
      <c r="AD57" s="497"/>
      <c r="AE57" s="498"/>
      <c r="AF57" s="498"/>
      <c r="AG57" s="498"/>
      <c r="AH57" s="498"/>
      <c r="AI57" s="498"/>
      <c r="AJ57" s="499"/>
      <c r="AK57" s="497"/>
      <c r="AL57" s="498"/>
      <c r="AM57" s="498"/>
      <c r="AN57" s="498"/>
      <c r="AO57" s="498"/>
      <c r="AP57" s="498"/>
      <c r="AQ57" s="499"/>
      <c r="AR57" s="497"/>
      <c r="AS57" s="498"/>
      <c r="AT57" s="498"/>
      <c r="AU57" s="498"/>
      <c r="AV57" s="498"/>
      <c r="AW57" s="498"/>
      <c r="AX57" s="499"/>
      <c r="AY57" s="1602">
        <f t="shared" si="4"/>
        <v>0</v>
      </c>
      <c r="AZ57" s="1659"/>
      <c r="BA57" s="1659"/>
      <c r="BB57" s="1660">
        <f t="shared" si="5"/>
        <v>0</v>
      </c>
      <c r="BC57" s="1660"/>
      <c r="BD57" s="1660"/>
      <c r="BE57" s="1664"/>
      <c r="BF57" s="1665"/>
      <c r="BG57" s="1666"/>
      <c r="BH57" s="1690"/>
      <c r="BI57" s="1691"/>
      <c r="BJ57" s="1692"/>
      <c r="BK57" s="1682"/>
      <c r="BL57" s="1682"/>
      <c r="BM57" s="1682"/>
      <c r="BN57" s="1683"/>
      <c r="CE57" s="45"/>
      <c r="CF57" s="45"/>
      <c r="CG57" s="45"/>
    </row>
    <row r="58" spans="2:85" ht="21" customHeight="1" thickBot="1" x14ac:dyDescent="0.45">
      <c r="B58" s="1586"/>
      <c r="C58" s="1727"/>
      <c r="D58" s="1717"/>
      <c r="E58" s="1718"/>
      <c r="F58" s="1718"/>
      <c r="G58" s="1718"/>
      <c r="H58" s="1718"/>
      <c r="I58" s="1718"/>
      <c r="J58" s="1719"/>
      <c r="K58" s="1719"/>
      <c r="L58" s="1719"/>
      <c r="M58" s="1719"/>
      <c r="N58" s="1719"/>
      <c r="O58" s="1719"/>
      <c r="P58" s="1720"/>
      <c r="Q58" s="1721"/>
      <c r="R58" s="1721"/>
      <c r="S58" s="1721"/>
      <c r="T58" s="1721"/>
      <c r="U58" s="1721"/>
      <c r="V58" s="1722"/>
      <c r="W58" s="508"/>
      <c r="X58" s="509"/>
      <c r="Y58" s="509"/>
      <c r="Z58" s="509"/>
      <c r="AA58" s="509"/>
      <c r="AB58" s="509"/>
      <c r="AC58" s="510"/>
      <c r="AD58" s="508"/>
      <c r="AE58" s="509"/>
      <c r="AF58" s="509"/>
      <c r="AG58" s="509"/>
      <c r="AH58" s="509"/>
      <c r="AI58" s="509"/>
      <c r="AJ58" s="510"/>
      <c r="AK58" s="508"/>
      <c r="AL58" s="509"/>
      <c r="AM58" s="509"/>
      <c r="AN58" s="509"/>
      <c r="AO58" s="509"/>
      <c r="AP58" s="509"/>
      <c r="AQ58" s="510"/>
      <c r="AR58" s="508"/>
      <c r="AS58" s="509"/>
      <c r="AT58" s="509"/>
      <c r="AU58" s="509"/>
      <c r="AV58" s="509"/>
      <c r="AW58" s="509"/>
      <c r="AX58" s="510"/>
      <c r="AY58" s="1616">
        <f>SUM(W58:AX58)</f>
        <v>0</v>
      </c>
      <c r="AZ58" s="1723"/>
      <c r="BA58" s="1723"/>
      <c r="BB58" s="1724">
        <f t="shared" si="5"/>
        <v>0</v>
      </c>
      <c r="BC58" s="1724"/>
      <c r="BD58" s="1724"/>
      <c r="BE58" s="1664"/>
      <c r="BF58" s="1665"/>
      <c r="BG58" s="1666"/>
      <c r="BH58" s="1690"/>
      <c r="BI58" s="1691"/>
      <c r="BJ58" s="1692"/>
      <c r="BK58" s="1712"/>
      <c r="BL58" s="1712"/>
      <c r="BM58" s="1712"/>
      <c r="BN58" s="1713"/>
    </row>
    <row r="59" spans="2:85" ht="21" customHeight="1" thickBot="1" x14ac:dyDescent="0.45">
      <c r="B59" s="1586"/>
      <c r="C59" s="1701" t="s">
        <v>652</v>
      </c>
      <c r="D59" s="1025"/>
      <c r="E59" s="1025"/>
      <c r="F59" s="1025"/>
      <c r="G59" s="1025"/>
      <c r="H59" s="1025"/>
      <c r="I59" s="1025"/>
      <c r="J59" s="1025"/>
      <c r="K59" s="1025"/>
      <c r="L59" s="1025"/>
      <c r="M59" s="1025"/>
      <c r="N59" s="1025"/>
      <c r="O59" s="1025"/>
      <c r="P59" s="1025"/>
      <c r="Q59" s="1025"/>
      <c r="R59" s="1025"/>
      <c r="S59" s="1025"/>
      <c r="T59" s="1025"/>
      <c r="U59" s="1025"/>
      <c r="V59" s="1702"/>
      <c r="W59" s="515">
        <f t="shared" ref="W59:AX59" si="6">SUM(W44:W58)</f>
        <v>29</v>
      </c>
      <c r="X59" s="516">
        <f t="shared" si="6"/>
        <v>22</v>
      </c>
      <c r="Y59" s="516">
        <f t="shared" si="6"/>
        <v>35</v>
      </c>
      <c r="Z59" s="516">
        <f t="shared" si="6"/>
        <v>29</v>
      </c>
      <c r="AA59" s="516">
        <f t="shared" si="6"/>
        <v>57</v>
      </c>
      <c r="AB59" s="516">
        <f t="shared" si="6"/>
        <v>23</v>
      </c>
      <c r="AC59" s="517">
        <f t="shared" si="6"/>
        <v>22</v>
      </c>
      <c r="AD59" s="515">
        <f t="shared" si="6"/>
        <v>31</v>
      </c>
      <c r="AE59" s="516">
        <f t="shared" si="6"/>
        <v>30</v>
      </c>
      <c r="AF59" s="516">
        <f t="shared" si="6"/>
        <v>43</v>
      </c>
      <c r="AG59" s="516">
        <f t="shared" si="6"/>
        <v>29</v>
      </c>
      <c r="AH59" s="516">
        <f t="shared" si="6"/>
        <v>57</v>
      </c>
      <c r="AI59" s="516">
        <f t="shared" si="6"/>
        <v>23</v>
      </c>
      <c r="AJ59" s="517">
        <f t="shared" si="6"/>
        <v>22</v>
      </c>
      <c r="AK59" s="515">
        <f t="shared" si="6"/>
        <v>31</v>
      </c>
      <c r="AL59" s="516">
        <f t="shared" si="6"/>
        <v>30</v>
      </c>
      <c r="AM59" s="516">
        <f t="shared" si="6"/>
        <v>57</v>
      </c>
      <c r="AN59" s="516">
        <f t="shared" si="6"/>
        <v>33</v>
      </c>
      <c r="AO59" s="516">
        <f t="shared" si="6"/>
        <v>43</v>
      </c>
      <c r="AP59" s="516">
        <f t="shared" si="6"/>
        <v>27</v>
      </c>
      <c r="AQ59" s="517">
        <f t="shared" si="6"/>
        <v>22</v>
      </c>
      <c r="AR59" s="515">
        <f t="shared" si="6"/>
        <v>31</v>
      </c>
      <c r="AS59" s="516">
        <f t="shared" si="6"/>
        <v>23</v>
      </c>
      <c r="AT59" s="516">
        <f t="shared" si="6"/>
        <v>35</v>
      </c>
      <c r="AU59" s="516">
        <f t="shared" si="6"/>
        <v>8</v>
      </c>
      <c r="AV59" s="516">
        <f t="shared" si="6"/>
        <v>43</v>
      </c>
      <c r="AW59" s="516">
        <f t="shared" si="6"/>
        <v>0</v>
      </c>
      <c r="AX59" s="517">
        <f t="shared" si="6"/>
        <v>36</v>
      </c>
      <c r="AY59" s="1595">
        <f>SUM(AY38:BA54)</f>
        <v>887</v>
      </c>
      <c r="AZ59" s="1703"/>
      <c r="BA59" s="1703"/>
      <c r="BB59" s="1704">
        <f>SUM($BB$44:$BD$58)</f>
        <v>217.75</v>
      </c>
      <c r="BC59" s="1704"/>
      <c r="BD59" s="1704"/>
      <c r="BE59" s="1714">
        <f>SUM(BE44:BG58)</f>
        <v>6.7</v>
      </c>
      <c r="BF59" s="1714"/>
      <c r="BG59" s="1714"/>
      <c r="BH59" s="1715">
        <f>SUM(BH44:BJ58)</f>
        <v>5.3</v>
      </c>
      <c r="BI59" s="1716"/>
      <c r="BJ59" s="1716"/>
      <c r="BK59" s="1710"/>
      <c r="BL59" s="1710"/>
      <c r="BM59" s="1710"/>
      <c r="BN59" s="1711"/>
    </row>
    <row r="60" spans="2:85" ht="21" customHeight="1" thickBot="1" x14ac:dyDescent="0.45">
      <c r="B60" s="1587"/>
      <c r="C60" s="1701" t="s">
        <v>653</v>
      </c>
      <c r="D60" s="1025"/>
      <c r="E60" s="1025"/>
      <c r="F60" s="1025"/>
      <c r="G60" s="1025"/>
      <c r="H60" s="1025"/>
      <c r="I60" s="1025"/>
      <c r="J60" s="1025"/>
      <c r="K60" s="1025"/>
      <c r="L60" s="1025"/>
      <c r="M60" s="1025"/>
      <c r="N60" s="1025"/>
      <c r="O60" s="1025"/>
      <c r="P60" s="1025"/>
      <c r="Q60" s="1025"/>
      <c r="R60" s="1025"/>
      <c r="S60" s="1025"/>
      <c r="T60" s="1025"/>
      <c r="U60" s="1025"/>
      <c r="V60" s="1702"/>
      <c r="W60" s="518">
        <f t="shared" ref="W60:AM60" si="7">SUM(W38:W55)</f>
        <v>34</v>
      </c>
      <c r="X60" s="519">
        <f t="shared" si="7"/>
        <v>34</v>
      </c>
      <c r="Y60" s="519">
        <f t="shared" si="7"/>
        <v>47</v>
      </c>
      <c r="Z60" s="519">
        <f t="shared" si="7"/>
        <v>34</v>
      </c>
      <c r="AA60" s="519">
        <f t="shared" si="7"/>
        <v>62</v>
      </c>
      <c r="AB60" s="519">
        <f t="shared" si="7"/>
        <v>16</v>
      </c>
      <c r="AC60" s="520">
        <f t="shared" si="7"/>
        <v>22</v>
      </c>
      <c r="AD60" s="518">
        <f t="shared" si="7"/>
        <v>36</v>
      </c>
      <c r="AE60" s="519">
        <f t="shared" si="7"/>
        <v>42</v>
      </c>
      <c r="AF60" s="519">
        <f t="shared" si="7"/>
        <v>55</v>
      </c>
      <c r="AG60" s="519">
        <f t="shared" si="7"/>
        <v>34</v>
      </c>
      <c r="AH60" s="519">
        <f t="shared" si="7"/>
        <v>62</v>
      </c>
      <c r="AI60" s="519">
        <f t="shared" si="7"/>
        <v>16</v>
      </c>
      <c r="AJ60" s="520">
        <f t="shared" si="7"/>
        <v>22</v>
      </c>
      <c r="AK60" s="518">
        <f t="shared" si="7"/>
        <v>36</v>
      </c>
      <c r="AL60" s="519">
        <f t="shared" si="7"/>
        <v>42</v>
      </c>
      <c r="AM60" s="519">
        <f t="shared" si="7"/>
        <v>62</v>
      </c>
      <c r="AN60" s="519">
        <f>SUM(AN38:AN56)</f>
        <v>45</v>
      </c>
      <c r="AO60" s="519">
        <f t="shared" ref="AO60:AX60" si="8">SUM(AO38:AO55)</f>
        <v>48</v>
      </c>
      <c r="AP60" s="519">
        <f t="shared" si="8"/>
        <v>20</v>
      </c>
      <c r="AQ60" s="520">
        <f t="shared" si="8"/>
        <v>22</v>
      </c>
      <c r="AR60" s="518">
        <f t="shared" si="8"/>
        <v>36</v>
      </c>
      <c r="AS60" s="519">
        <f t="shared" si="8"/>
        <v>35</v>
      </c>
      <c r="AT60" s="519">
        <f t="shared" si="8"/>
        <v>40</v>
      </c>
      <c r="AU60" s="519">
        <f t="shared" si="8"/>
        <v>20</v>
      </c>
      <c r="AV60" s="519">
        <f t="shared" si="8"/>
        <v>48</v>
      </c>
      <c r="AW60" s="519">
        <f t="shared" si="8"/>
        <v>0</v>
      </c>
      <c r="AX60" s="520">
        <f t="shared" si="8"/>
        <v>36</v>
      </c>
      <c r="AY60" s="1595">
        <f>SUM(AY39:BA55)</f>
        <v>919</v>
      </c>
      <c r="AZ60" s="1703"/>
      <c r="BA60" s="1703"/>
      <c r="BB60" s="1704">
        <f>SUM($BB$38:$BD$58)</f>
        <v>277.75</v>
      </c>
      <c r="BC60" s="1704"/>
      <c r="BD60" s="1704"/>
      <c r="BE60" s="1705"/>
      <c r="BF60" s="1706"/>
      <c r="BG60" s="1707"/>
      <c r="BH60" s="1708"/>
      <c r="BI60" s="1709"/>
      <c r="BJ60" s="1709"/>
      <c r="BK60" s="1710"/>
      <c r="BL60" s="1710"/>
      <c r="BM60" s="1710"/>
      <c r="BN60" s="1711"/>
    </row>
    <row r="61" spans="2:85" ht="21" customHeight="1" thickBot="1" x14ac:dyDescent="0.45">
      <c r="B61" s="521" t="s">
        <v>654</v>
      </c>
      <c r="C61" s="522"/>
      <c r="D61" s="101"/>
      <c r="E61" s="100"/>
      <c r="F61" s="100"/>
      <c r="G61" s="100"/>
      <c r="H61" s="100"/>
      <c r="I61" s="100"/>
      <c r="J61" s="100"/>
      <c r="K61" s="100"/>
      <c r="L61" s="100"/>
      <c r="M61" s="100"/>
      <c r="N61" s="100"/>
      <c r="O61" s="100"/>
      <c r="P61" s="100"/>
      <c r="Q61" s="100"/>
      <c r="R61" s="100"/>
      <c r="S61" s="100"/>
      <c r="T61" s="100"/>
      <c r="U61" s="100"/>
      <c r="V61" s="100"/>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523"/>
      <c r="AY61" s="1728">
        <v>32</v>
      </c>
      <c r="AZ61" s="1592"/>
      <c r="BA61" s="1592"/>
      <c r="BB61" s="1592"/>
      <c r="BC61" s="1592"/>
      <c r="BD61" s="1592"/>
      <c r="BE61" s="1592"/>
      <c r="BF61" s="1592"/>
      <c r="BG61" s="1592"/>
      <c r="BH61" s="1592"/>
      <c r="BI61" s="1592"/>
      <c r="BJ61" s="1592"/>
      <c r="BK61" s="1592"/>
      <c r="BL61" s="1592"/>
      <c r="BM61" s="1592"/>
      <c r="BN61" s="1593"/>
    </row>
    <row r="62" spans="2:85" ht="21" customHeight="1" x14ac:dyDescent="0.4">
      <c r="G62" s="44"/>
    </row>
    <row r="63" spans="2:85" ht="21" customHeight="1" thickBot="1" x14ac:dyDescent="0.45">
      <c r="B63" s="388" t="s">
        <v>655</v>
      </c>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31"/>
      <c r="BB63" s="442"/>
      <c r="BC63" s="431"/>
      <c r="BD63" s="431"/>
      <c r="BE63" s="442"/>
      <c r="BF63" s="431"/>
      <c r="BG63" s="442"/>
      <c r="BH63" s="442"/>
      <c r="BI63" s="442"/>
      <c r="BJ63" s="442"/>
      <c r="BK63" s="442"/>
      <c r="BL63" s="442"/>
      <c r="BM63" s="442"/>
      <c r="BN63" s="442"/>
    </row>
    <row r="64" spans="2:85" ht="21" customHeight="1" thickBot="1" x14ac:dyDescent="0.45">
      <c r="B64" s="1572"/>
      <c r="C64" s="481"/>
      <c r="D64" s="1036" t="s">
        <v>468</v>
      </c>
      <c r="E64" s="1036"/>
      <c r="F64" s="1036"/>
      <c r="G64" s="1036"/>
      <c r="H64" s="1036"/>
      <c r="I64" s="1574"/>
      <c r="J64" s="1576" t="s">
        <v>634</v>
      </c>
      <c r="K64" s="1577"/>
      <c r="L64" s="1577"/>
      <c r="M64" s="1577"/>
      <c r="N64" s="1577"/>
      <c r="O64" s="1578"/>
      <c r="P64" s="1035" t="s">
        <v>469</v>
      </c>
      <c r="Q64" s="1036"/>
      <c r="R64" s="1036"/>
      <c r="S64" s="1036"/>
      <c r="T64" s="1036"/>
      <c r="U64" s="1036"/>
      <c r="V64" s="1037"/>
      <c r="W64" s="1044" t="s">
        <v>635</v>
      </c>
      <c r="X64" s="1045"/>
      <c r="Y64" s="1045"/>
      <c r="Z64" s="1045"/>
      <c r="AA64" s="1045"/>
      <c r="AB64" s="1045"/>
      <c r="AC64" s="1046"/>
      <c r="AD64" s="1044" t="s">
        <v>636</v>
      </c>
      <c r="AE64" s="1045"/>
      <c r="AF64" s="1045"/>
      <c r="AG64" s="1045"/>
      <c r="AH64" s="1045"/>
      <c r="AI64" s="1045"/>
      <c r="AJ64" s="1046"/>
      <c r="AK64" s="1044" t="s">
        <v>637</v>
      </c>
      <c r="AL64" s="1045"/>
      <c r="AM64" s="1045"/>
      <c r="AN64" s="1045"/>
      <c r="AO64" s="1045"/>
      <c r="AP64" s="1045"/>
      <c r="AQ64" s="1046"/>
      <c r="AR64" s="1572" t="s">
        <v>638</v>
      </c>
      <c r="AS64" s="1036"/>
      <c r="AT64" s="1036"/>
      <c r="AU64" s="1036"/>
      <c r="AV64" s="1036"/>
      <c r="AW64" s="1036"/>
      <c r="AX64" s="1036"/>
      <c r="AY64" s="1729" t="s">
        <v>639</v>
      </c>
      <c r="AZ64" s="1006"/>
      <c r="BA64" s="1006"/>
      <c r="BB64" s="1006" t="s">
        <v>640</v>
      </c>
      <c r="BC64" s="1006"/>
      <c r="BD64" s="1006"/>
      <c r="BE64" s="1006" t="s">
        <v>642</v>
      </c>
      <c r="BF64" s="1006"/>
      <c r="BG64" s="1006"/>
      <c r="BH64" s="1006"/>
      <c r="BI64" s="1006"/>
      <c r="BJ64" s="1006"/>
      <c r="BK64" s="1045" t="s">
        <v>643</v>
      </c>
      <c r="BL64" s="1045"/>
      <c r="BM64" s="1045"/>
      <c r="BN64" s="1046"/>
    </row>
    <row r="65" spans="2:66" ht="21" customHeight="1" thickBot="1" x14ac:dyDescent="0.45">
      <c r="B65" s="1573"/>
      <c r="C65" s="482"/>
      <c r="D65" s="1039"/>
      <c r="E65" s="1039"/>
      <c r="F65" s="1039"/>
      <c r="G65" s="1039"/>
      <c r="H65" s="1039"/>
      <c r="I65" s="1575"/>
      <c r="J65" s="1579"/>
      <c r="K65" s="1580"/>
      <c r="L65" s="1580"/>
      <c r="M65" s="1580"/>
      <c r="N65" s="1580"/>
      <c r="O65" s="1581"/>
      <c r="P65" s="1038"/>
      <c r="Q65" s="1039"/>
      <c r="R65" s="1039"/>
      <c r="S65" s="1039"/>
      <c r="T65" s="1039"/>
      <c r="U65" s="1039"/>
      <c r="V65" s="1040"/>
      <c r="W65" s="483" t="s">
        <v>644</v>
      </c>
      <c r="X65" s="484" t="s">
        <v>645</v>
      </c>
      <c r="Y65" s="484" t="s">
        <v>646</v>
      </c>
      <c r="Z65" s="484" t="s">
        <v>647</v>
      </c>
      <c r="AA65" s="484" t="s">
        <v>648</v>
      </c>
      <c r="AB65" s="484" t="s">
        <v>649</v>
      </c>
      <c r="AC65" s="485" t="s">
        <v>335</v>
      </c>
      <c r="AD65" s="483" t="s">
        <v>644</v>
      </c>
      <c r="AE65" s="484" t="s">
        <v>645</v>
      </c>
      <c r="AF65" s="484" t="s">
        <v>646</v>
      </c>
      <c r="AG65" s="484" t="s">
        <v>647</v>
      </c>
      <c r="AH65" s="484" t="s">
        <v>648</v>
      </c>
      <c r="AI65" s="484" t="s">
        <v>649</v>
      </c>
      <c r="AJ65" s="485" t="s">
        <v>335</v>
      </c>
      <c r="AK65" s="483" t="s">
        <v>644</v>
      </c>
      <c r="AL65" s="484" t="s">
        <v>645</v>
      </c>
      <c r="AM65" s="484" t="s">
        <v>646</v>
      </c>
      <c r="AN65" s="484" t="s">
        <v>647</v>
      </c>
      <c r="AO65" s="484" t="s">
        <v>648</v>
      </c>
      <c r="AP65" s="484" t="s">
        <v>649</v>
      </c>
      <c r="AQ65" s="485" t="s">
        <v>335</v>
      </c>
      <c r="AR65" s="486" t="s">
        <v>644</v>
      </c>
      <c r="AS65" s="487" t="s">
        <v>645</v>
      </c>
      <c r="AT65" s="487" t="s">
        <v>646</v>
      </c>
      <c r="AU65" s="487" t="s">
        <v>647</v>
      </c>
      <c r="AV65" s="487" t="s">
        <v>648</v>
      </c>
      <c r="AW65" s="487" t="s">
        <v>649</v>
      </c>
      <c r="AX65" s="524" t="s">
        <v>335</v>
      </c>
      <c r="AY65" s="1730"/>
      <c r="AZ65" s="1731"/>
      <c r="BA65" s="1731"/>
      <c r="BB65" s="1731"/>
      <c r="BC65" s="1731"/>
      <c r="BD65" s="1731"/>
      <c r="BE65" s="1731"/>
      <c r="BF65" s="1731"/>
      <c r="BG65" s="1731"/>
      <c r="BH65" s="1731"/>
      <c r="BI65" s="1731"/>
      <c r="BJ65" s="1731"/>
      <c r="BK65" s="1732"/>
      <c r="BL65" s="1732"/>
      <c r="BM65" s="1732"/>
      <c r="BN65" s="1733"/>
    </row>
    <row r="66" spans="2:66" ht="21" customHeight="1" x14ac:dyDescent="0.4">
      <c r="B66" s="1586"/>
      <c r="C66" s="1654" t="s">
        <v>569</v>
      </c>
      <c r="D66" s="1655" t="s">
        <v>672</v>
      </c>
      <c r="E66" s="1656"/>
      <c r="F66" s="1656"/>
      <c r="G66" s="1656"/>
      <c r="H66" s="1656"/>
      <c r="I66" s="1656"/>
      <c r="J66" s="1656"/>
      <c r="K66" s="1656"/>
      <c r="L66" s="1656"/>
      <c r="M66" s="1656"/>
      <c r="N66" s="1656"/>
      <c r="O66" s="1656"/>
      <c r="P66" s="1734"/>
      <c r="Q66" s="1734"/>
      <c r="R66" s="1734"/>
      <c r="S66" s="1734"/>
      <c r="T66" s="1734"/>
      <c r="U66" s="1734"/>
      <c r="V66" s="1735"/>
      <c r="W66" s="504"/>
      <c r="X66" s="494">
        <v>7</v>
      </c>
      <c r="Y66" s="494">
        <v>7</v>
      </c>
      <c r="Z66" s="494"/>
      <c r="AA66" s="494">
        <v>7</v>
      </c>
      <c r="AB66" s="494">
        <v>7</v>
      </c>
      <c r="AC66" s="495"/>
      <c r="AD66" s="493"/>
      <c r="AE66" s="494">
        <v>7</v>
      </c>
      <c r="AF66" s="494">
        <v>7</v>
      </c>
      <c r="AG66" s="494"/>
      <c r="AH66" s="494">
        <v>7</v>
      </c>
      <c r="AI66" s="494">
        <v>7</v>
      </c>
      <c r="AJ66" s="495"/>
      <c r="AK66" s="493"/>
      <c r="AL66" s="494">
        <v>7</v>
      </c>
      <c r="AM66" s="494">
        <v>7</v>
      </c>
      <c r="AN66" s="494"/>
      <c r="AO66" s="494">
        <v>7</v>
      </c>
      <c r="AP66" s="494">
        <v>7</v>
      </c>
      <c r="AQ66" s="495"/>
      <c r="AR66" s="493"/>
      <c r="AS66" s="494">
        <v>7</v>
      </c>
      <c r="AT66" s="494">
        <v>7</v>
      </c>
      <c r="AU66" s="494"/>
      <c r="AV66" s="494">
        <v>7</v>
      </c>
      <c r="AW66" s="494"/>
      <c r="AX66" s="495"/>
      <c r="AY66" s="1736">
        <f t="shared" ref="AY66:AY73" si="9">SUM(W66:AX66)</f>
        <v>105</v>
      </c>
      <c r="AZ66" s="1688"/>
      <c r="BA66" s="1688"/>
      <c r="BB66" s="1689">
        <f>AY66/4</f>
        <v>26.25</v>
      </c>
      <c r="BC66" s="1689"/>
      <c r="BD66" s="1737"/>
      <c r="BE66" s="1738">
        <f>ROUNDDOWN(SUM($BB$66:$BD$73)/40,1)</f>
        <v>2.5</v>
      </c>
      <c r="BF66" s="1738"/>
      <c r="BG66" s="1738"/>
      <c r="BH66" s="1738"/>
      <c r="BI66" s="1738"/>
      <c r="BJ66" s="1738"/>
      <c r="BK66" s="1749"/>
      <c r="BL66" s="1749"/>
      <c r="BM66" s="1749"/>
      <c r="BN66" s="1750"/>
    </row>
    <row r="67" spans="2:66" ht="21" customHeight="1" x14ac:dyDescent="0.4">
      <c r="B67" s="1586"/>
      <c r="C67" s="1586"/>
      <c r="D67" s="1623" t="s">
        <v>663</v>
      </c>
      <c r="E67" s="1624"/>
      <c r="F67" s="1624"/>
      <c r="G67" s="1624"/>
      <c r="H67" s="1624"/>
      <c r="I67" s="1624"/>
      <c r="J67" s="1624"/>
      <c r="K67" s="1624"/>
      <c r="L67" s="1624"/>
      <c r="M67" s="1624"/>
      <c r="N67" s="1624"/>
      <c r="O67" s="1624"/>
      <c r="P67" s="1751"/>
      <c r="Q67" s="1751"/>
      <c r="R67" s="1751"/>
      <c r="S67" s="1751"/>
      <c r="T67" s="1751"/>
      <c r="U67" s="1751"/>
      <c r="V67" s="1752"/>
      <c r="W67" s="506">
        <v>4</v>
      </c>
      <c r="X67" s="498"/>
      <c r="Y67" s="498">
        <v>7</v>
      </c>
      <c r="Z67" s="498"/>
      <c r="AA67" s="498"/>
      <c r="AB67" s="498">
        <v>1</v>
      </c>
      <c r="AC67" s="499">
        <v>4</v>
      </c>
      <c r="AD67" s="497">
        <v>4</v>
      </c>
      <c r="AE67" s="498"/>
      <c r="AF67" s="498">
        <v>7</v>
      </c>
      <c r="AG67" s="498"/>
      <c r="AH67" s="498"/>
      <c r="AI67" s="498">
        <v>1</v>
      </c>
      <c r="AJ67" s="499">
        <v>4</v>
      </c>
      <c r="AK67" s="497">
        <v>4</v>
      </c>
      <c r="AL67" s="498"/>
      <c r="AM67" s="498">
        <v>7</v>
      </c>
      <c r="AN67" s="498">
        <v>2</v>
      </c>
      <c r="AO67" s="498"/>
      <c r="AP67" s="498">
        <v>1</v>
      </c>
      <c r="AQ67" s="499">
        <v>4</v>
      </c>
      <c r="AR67" s="506">
        <v>4</v>
      </c>
      <c r="AS67" s="498"/>
      <c r="AT67" s="498">
        <v>7</v>
      </c>
      <c r="AU67" s="498"/>
      <c r="AV67" s="498"/>
      <c r="AW67" s="498"/>
      <c r="AX67" s="499"/>
      <c r="AY67" s="1741">
        <f t="shared" si="9"/>
        <v>61</v>
      </c>
      <c r="AZ67" s="1659"/>
      <c r="BA67" s="1659"/>
      <c r="BB67" s="1660">
        <f>AY67/4</f>
        <v>15.25</v>
      </c>
      <c r="BC67" s="1660"/>
      <c r="BD67" s="1603"/>
      <c r="BE67" s="1739"/>
      <c r="BF67" s="1739"/>
      <c r="BG67" s="1739"/>
      <c r="BH67" s="1739"/>
      <c r="BI67" s="1739"/>
      <c r="BJ67" s="1739"/>
      <c r="BK67" s="1682"/>
      <c r="BL67" s="1682"/>
      <c r="BM67" s="1682"/>
      <c r="BN67" s="1683"/>
    </row>
    <row r="68" spans="2:66" ht="21" customHeight="1" x14ac:dyDescent="0.4">
      <c r="B68" s="1586"/>
      <c r="C68" s="1586"/>
      <c r="D68" s="1623" t="s">
        <v>667</v>
      </c>
      <c r="E68" s="1624"/>
      <c r="F68" s="1624"/>
      <c r="G68" s="1624"/>
      <c r="H68" s="1624"/>
      <c r="I68" s="1624"/>
      <c r="J68" s="1624"/>
      <c r="K68" s="1624"/>
      <c r="L68" s="1624"/>
      <c r="M68" s="1624"/>
      <c r="N68" s="1624"/>
      <c r="O68" s="1624"/>
      <c r="P68" s="1751"/>
      <c r="Q68" s="1751"/>
      <c r="R68" s="1751"/>
      <c r="S68" s="1751"/>
      <c r="T68" s="1751"/>
      <c r="U68" s="1751"/>
      <c r="V68" s="1752"/>
      <c r="W68" s="525"/>
      <c r="X68" s="513">
        <v>7</v>
      </c>
      <c r="Y68" s="513">
        <v>7</v>
      </c>
      <c r="Z68" s="513"/>
      <c r="AA68" s="513">
        <v>7</v>
      </c>
      <c r="AB68" s="513">
        <v>7</v>
      </c>
      <c r="AC68" s="514"/>
      <c r="AD68" s="512"/>
      <c r="AE68" s="513">
        <v>7</v>
      </c>
      <c r="AF68" s="513">
        <v>7</v>
      </c>
      <c r="AG68" s="513"/>
      <c r="AH68" s="513">
        <v>7</v>
      </c>
      <c r="AI68" s="513">
        <v>7</v>
      </c>
      <c r="AJ68" s="514"/>
      <c r="AK68" s="512"/>
      <c r="AL68" s="513">
        <v>7</v>
      </c>
      <c r="AM68" s="513">
        <v>7</v>
      </c>
      <c r="AN68" s="513"/>
      <c r="AO68" s="513">
        <v>7</v>
      </c>
      <c r="AP68" s="513">
        <v>7</v>
      </c>
      <c r="AQ68" s="514"/>
      <c r="AR68" s="512"/>
      <c r="AS68" s="513">
        <v>7</v>
      </c>
      <c r="AT68" s="513"/>
      <c r="AU68" s="513"/>
      <c r="AV68" s="513">
        <v>7</v>
      </c>
      <c r="AW68" s="513"/>
      <c r="AX68" s="514">
        <v>7</v>
      </c>
      <c r="AY68" s="1741">
        <f t="shared" si="9"/>
        <v>105</v>
      </c>
      <c r="AZ68" s="1659"/>
      <c r="BA68" s="1659"/>
      <c r="BB68" s="1660">
        <f t="shared" ref="BB68:BB73" si="10">AY68/4</f>
        <v>26.25</v>
      </c>
      <c r="BC68" s="1660"/>
      <c r="BD68" s="1603"/>
      <c r="BE68" s="1739"/>
      <c r="BF68" s="1739"/>
      <c r="BG68" s="1739"/>
      <c r="BH68" s="1739"/>
      <c r="BI68" s="1739"/>
      <c r="BJ68" s="1739"/>
      <c r="BK68" s="1682"/>
      <c r="BL68" s="1682"/>
      <c r="BM68" s="1682"/>
      <c r="BN68" s="1683"/>
    </row>
    <row r="69" spans="2:66" ht="21" customHeight="1" x14ac:dyDescent="0.4">
      <c r="B69" s="1586"/>
      <c r="C69" s="1586"/>
      <c r="D69" s="1623" t="s">
        <v>668</v>
      </c>
      <c r="E69" s="1624"/>
      <c r="F69" s="1624"/>
      <c r="G69" s="1624"/>
      <c r="H69" s="1624"/>
      <c r="I69" s="1624"/>
      <c r="J69" s="1624"/>
      <c r="K69" s="1624"/>
      <c r="L69" s="1624"/>
      <c r="M69" s="1624"/>
      <c r="N69" s="1624"/>
      <c r="O69" s="1624"/>
      <c r="P69" s="1612"/>
      <c r="Q69" s="1613"/>
      <c r="R69" s="1613"/>
      <c r="S69" s="1613"/>
      <c r="T69" s="1613"/>
      <c r="U69" s="1613"/>
      <c r="V69" s="1614"/>
      <c r="W69" s="506"/>
      <c r="X69" s="498"/>
      <c r="Y69" s="498"/>
      <c r="Z69" s="513">
        <v>7</v>
      </c>
      <c r="AA69" s="513">
        <v>7</v>
      </c>
      <c r="AB69" s="498"/>
      <c r="AC69" s="499"/>
      <c r="AD69" s="497"/>
      <c r="AE69" s="498"/>
      <c r="AF69" s="498"/>
      <c r="AG69" s="513">
        <v>7</v>
      </c>
      <c r="AH69" s="513">
        <v>7</v>
      </c>
      <c r="AI69" s="498"/>
      <c r="AJ69" s="499"/>
      <c r="AK69" s="497"/>
      <c r="AL69" s="498"/>
      <c r="AM69" s="498"/>
      <c r="AN69" s="513">
        <v>7</v>
      </c>
      <c r="AO69" s="513">
        <v>7</v>
      </c>
      <c r="AP69" s="498"/>
      <c r="AQ69" s="499"/>
      <c r="AR69" s="506"/>
      <c r="AS69" s="498"/>
      <c r="AT69" s="498"/>
      <c r="AU69" s="513">
        <v>7</v>
      </c>
      <c r="AV69" s="498"/>
      <c r="AW69" s="498"/>
      <c r="AX69" s="499">
        <v>7</v>
      </c>
      <c r="AY69" s="1741">
        <f t="shared" si="9"/>
        <v>56</v>
      </c>
      <c r="AZ69" s="1659"/>
      <c r="BA69" s="1659"/>
      <c r="BB69" s="1660">
        <f t="shared" si="10"/>
        <v>14</v>
      </c>
      <c r="BC69" s="1660"/>
      <c r="BD69" s="1603"/>
      <c r="BE69" s="1739"/>
      <c r="BF69" s="1739"/>
      <c r="BG69" s="1739"/>
      <c r="BH69" s="1739"/>
      <c r="BI69" s="1739"/>
      <c r="BJ69" s="1739"/>
      <c r="BK69" s="1682"/>
      <c r="BL69" s="1682"/>
      <c r="BM69" s="1682"/>
      <c r="BN69" s="1683"/>
    </row>
    <row r="70" spans="2:66" ht="21" customHeight="1" x14ac:dyDescent="0.4">
      <c r="B70" s="1586"/>
      <c r="C70" s="1586"/>
      <c r="D70" s="1623" t="s">
        <v>669</v>
      </c>
      <c r="E70" s="1624"/>
      <c r="F70" s="1624"/>
      <c r="G70" s="1624"/>
      <c r="H70" s="1624"/>
      <c r="I70" s="1624"/>
      <c r="J70" s="1624"/>
      <c r="K70" s="1624"/>
      <c r="L70" s="1624"/>
      <c r="M70" s="1624"/>
      <c r="N70" s="1624"/>
      <c r="O70" s="1624"/>
      <c r="P70" s="1751"/>
      <c r="Q70" s="1751"/>
      <c r="R70" s="1751"/>
      <c r="S70" s="1751"/>
      <c r="T70" s="1751"/>
      <c r="U70" s="1751"/>
      <c r="V70" s="1752"/>
      <c r="W70" s="525">
        <v>4</v>
      </c>
      <c r="X70" s="513">
        <v>7</v>
      </c>
      <c r="Y70" s="513">
        <v>7</v>
      </c>
      <c r="Z70" s="513"/>
      <c r="AA70" s="513">
        <v>7</v>
      </c>
      <c r="AB70" s="513">
        <v>7</v>
      </c>
      <c r="AC70" s="514"/>
      <c r="AD70" s="512"/>
      <c r="AE70" s="513">
        <v>7</v>
      </c>
      <c r="AF70" s="513"/>
      <c r="AG70" s="513"/>
      <c r="AH70" s="513">
        <v>7</v>
      </c>
      <c r="AI70" s="513">
        <v>7</v>
      </c>
      <c r="AJ70" s="514"/>
      <c r="AK70" s="512"/>
      <c r="AL70" s="513"/>
      <c r="AM70" s="513"/>
      <c r="AN70" s="513"/>
      <c r="AO70" s="513"/>
      <c r="AP70" s="513"/>
      <c r="AQ70" s="514"/>
      <c r="AR70" s="512"/>
      <c r="AS70" s="513">
        <v>7</v>
      </c>
      <c r="AT70" s="513"/>
      <c r="AU70" s="513"/>
      <c r="AV70" s="513">
        <v>7</v>
      </c>
      <c r="AW70" s="513"/>
      <c r="AX70" s="514">
        <v>7</v>
      </c>
      <c r="AY70" s="1741">
        <f t="shared" si="9"/>
        <v>74</v>
      </c>
      <c r="AZ70" s="1659"/>
      <c r="BA70" s="1659"/>
      <c r="BB70" s="1660">
        <f t="shared" si="10"/>
        <v>18.5</v>
      </c>
      <c r="BC70" s="1660"/>
      <c r="BD70" s="1603"/>
      <c r="BE70" s="1739"/>
      <c r="BF70" s="1739"/>
      <c r="BG70" s="1739"/>
      <c r="BH70" s="1739"/>
      <c r="BI70" s="1739"/>
      <c r="BJ70" s="1739"/>
      <c r="BK70" s="1682"/>
      <c r="BL70" s="1682"/>
      <c r="BM70" s="1682"/>
      <c r="BN70" s="1683"/>
    </row>
    <row r="71" spans="2:66" ht="21" customHeight="1" x14ac:dyDescent="0.4">
      <c r="B71" s="1586"/>
      <c r="C71" s="1586"/>
      <c r="D71" s="1623"/>
      <c r="E71" s="1624"/>
      <c r="F71" s="1624"/>
      <c r="G71" s="1624"/>
      <c r="H71" s="1624"/>
      <c r="I71" s="1624"/>
      <c r="J71" s="1624"/>
      <c r="K71" s="1624"/>
      <c r="L71" s="1624"/>
      <c r="M71" s="1624"/>
      <c r="N71" s="1624"/>
      <c r="O71" s="1624"/>
      <c r="P71" s="1612"/>
      <c r="Q71" s="1613"/>
      <c r="R71" s="1613"/>
      <c r="S71" s="1613"/>
      <c r="T71" s="1613"/>
      <c r="U71" s="1613"/>
      <c r="V71" s="1614"/>
      <c r="W71" s="506"/>
      <c r="X71" s="498"/>
      <c r="Y71" s="498"/>
      <c r="Z71" s="498"/>
      <c r="AA71" s="498"/>
      <c r="AB71" s="498"/>
      <c r="AC71" s="526"/>
      <c r="AD71" s="497"/>
      <c r="AE71" s="498"/>
      <c r="AF71" s="498"/>
      <c r="AG71" s="498"/>
      <c r="AH71" s="498"/>
      <c r="AI71" s="498"/>
      <c r="AJ71" s="526"/>
      <c r="AK71" s="497"/>
      <c r="AL71" s="498"/>
      <c r="AM71" s="498"/>
      <c r="AN71" s="498"/>
      <c r="AO71" s="498"/>
      <c r="AP71" s="498"/>
      <c r="AQ71" s="526"/>
      <c r="AR71" s="497"/>
      <c r="AS71" s="498"/>
      <c r="AT71" s="498"/>
      <c r="AU71" s="498"/>
      <c r="AV71" s="498"/>
      <c r="AW71" s="498"/>
      <c r="AX71" s="526"/>
      <c r="AY71" s="1741">
        <f t="shared" si="9"/>
        <v>0</v>
      </c>
      <c r="AZ71" s="1659"/>
      <c r="BA71" s="1659"/>
      <c r="BB71" s="1660">
        <f t="shared" si="10"/>
        <v>0</v>
      </c>
      <c r="BC71" s="1660"/>
      <c r="BD71" s="1603"/>
      <c r="BE71" s="1739"/>
      <c r="BF71" s="1739"/>
      <c r="BG71" s="1739"/>
      <c r="BH71" s="1739"/>
      <c r="BI71" s="1739"/>
      <c r="BJ71" s="1739"/>
      <c r="BK71" s="1682"/>
      <c r="BL71" s="1682"/>
      <c r="BM71" s="1682"/>
      <c r="BN71" s="1683"/>
    </row>
    <row r="72" spans="2:66" ht="21" customHeight="1" x14ac:dyDescent="0.4">
      <c r="B72" s="1586"/>
      <c r="C72" s="1586"/>
      <c r="D72" s="1623"/>
      <c r="E72" s="1624"/>
      <c r="F72" s="1624"/>
      <c r="G72" s="1624"/>
      <c r="H72" s="1624"/>
      <c r="I72" s="1624"/>
      <c r="J72" s="1624"/>
      <c r="K72" s="1624"/>
      <c r="L72" s="1624"/>
      <c r="M72" s="1624"/>
      <c r="N72" s="1624"/>
      <c r="O72" s="1624"/>
      <c r="P72" s="1612"/>
      <c r="Q72" s="1613"/>
      <c r="R72" s="1613"/>
      <c r="S72" s="1613"/>
      <c r="T72" s="1613"/>
      <c r="U72" s="1613"/>
      <c r="V72" s="1614"/>
      <c r="W72" s="506"/>
      <c r="X72" s="498"/>
      <c r="Y72" s="498"/>
      <c r="Z72" s="498"/>
      <c r="AA72" s="498"/>
      <c r="AB72" s="498"/>
      <c r="AC72" s="499"/>
      <c r="AD72" s="497"/>
      <c r="AE72" s="498"/>
      <c r="AF72" s="498"/>
      <c r="AG72" s="498"/>
      <c r="AH72" s="498"/>
      <c r="AI72" s="498"/>
      <c r="AJ72" s="499"/>
      <c r="AK72" s="497"/>
      <c r="AL72" s="498"/>
      <c r="AM72" s="498"/>
      <c r="AN72" s="498"/>
      <c r="AO72" s="498"/>
      <c r="AP72" s="498"/>
      <c r="AQ72" s="499"/>
      <c r="AR72" s="506"/>
      <c r="AS72" s="498"/>
      <c r="AT72" s="498"/>
      <c r="AU72" s="498"/>
      <c r="AV72" s="498"/>
      <c r="AW72" s="498"/>
      <c r="AX72" s="499"/>
      <c r="AY72" s="1741">
        <f t="shared" si="9"/>
        <v>0</v>
      </c>
      <c r="AZ72" s="1659"/>
      <c r="BA72" s="1659"/>
      <c r="BB72" s="1660">
        <f t="shared" si="10"/>
        <v>0</v>
      </c>
      <c r="BC72" s="1660"/>
      <c r="BD72" s="1603"/>
      <c r="BE72" s="1739"/>
      <c r="BF72" s="1739"/>
      <c r="BG72" s="1739"/>
      <c r="BH72" s="1739"/>
      <c r="BI72" s="1739"/>
      <c r="BJ72" s="1739"/>
      <c r="BK72" s="1682"/>
      <c r="BL72" s="1682"/>
      <c r="BM72" s="1682"/>
      <c r="BN72" s="1683"/>
    </row>
    <row r="73" spans="2:66" ht="21" customHeight="1" thickBot="1" x14ac:dyDescent="0.45">
      <c r="B73" s="1586"/>
      <c r="C73" s="1586"/>
      <c r="D73" s="1757"/>
      <c r="E73" s="1719"/>
      <c r="F73" s="1719"/>
      <c r="G73" s="1719"/>
      <c r="H73" s="1719"/>
      <c r="I73" s="1719"/>
      <c r="J73" s="1719"/>
      <c r="K73" s="1719"/>
      <c r="L73" s="1719"/>
      <c r="M73" s="1719"/>
      <c r="N73" s="1719"/>
      <c r="O73" s="1719"/>
      <c r="P73" s="1720"/>
      <c r="Q73" s="1721"/>
      <c r="R73" s="1721"/>
      <c r="S73" s="1721"/>
      <c r="T73" s="1721"/>
      <c r="U73" s="1721"/>
      <c r="V73" s="1722"/>
      <c r="W73" s="511"/>
      <c r="X73" s="509"/>
      <c r="Y73" s="509"/>
      <c r="Z73" s="509"/>
      <c r="AA73" s="509"/>
      <c r="AB73" s="509"/>
      <c r="AC73" s="510"/>
      <c r="AD73" s="508"/>
      <c r="AE73" s="509"/>
      <c r="AF73" s="509"/>
      <c r="AG73" s="509"/>
      <c r="AH73" s="509"/>
      <c r="AI73" s="509"/>
      <c r="AJ73" s="510"/>
      <c r="AK73" s="508"/>
      <c r="AL73" s="509"/>
      <c r="AM73" s="509"/>
      <c r="AN73" s="509"/>
      <c r="AO73" s="509"/>
      <c r="AP73" s="509"/>
      <c r="AQ73" s="510"/>
      <c r="AR73" s="511"/>
      <c r="AS73" s="509"/>
      <c r="AT73" s="509"/>
      <c r="AU73" s="509"/>
      <c r="AV73" s="509"/>
      <c r="AW73" s="509"/>
      <c r="AX73" s="510"/>
      <c r="AY73" s="1758">
        <f t="shared" si="9"/>
        <v>0</v>
      </c>
      <c r="AZ73" s="1723"/>
      <c r="BA73" s="1723"/>
      <c r="BB73" s="1724">
        <f t="shared" si="10"/>
        <v>0</v>
      </c>
      <c r="BC73" s="1724"/>
      <c r="BD73" s="1617"/>
      <c r="BE73" s="1740"/>
      <c r="BF73" s="1740"/>
      <c r="BG73" s="1740"/>
      <c r="BH73" s="1740"/>
      <c r="BI73" s="1740"/>
      <c r="BJ73" s="1740"/>
      <c r="BK73" s="1712"/>
      <c r="BL73" s="1712"/>
      <c r="BM73" s="1712"/>
      <c r="BN73" s="1713"/>
    </row>
    <row r="74" spans="2:66" ht="21" customHeight="1" thickBot="1" x14ac:dyDescent="0.45">
      <c r="B74" s="1586"/>
      <c r="C74" s="1701" t="s">
        <v>652</v>
      </c>
      <c r="D74" s="1025"/>
      <c r="E74" s="1025"/>
      <c r="F74" s="1025"/>
      <c r="G74" s="1025"/>
      <c r="H74" s="1025"/>
      <c r="I74" s="1025"/>
      <c r="J74" s="1025"/>
      <c r="K74" s="1025"/>
      <c r="L74" s="1025"/>
      <c r="M74" s="1025"/>
      <c r="N74" s="1025"/>
      <c r="O74" s="1025"/>
      <c r="P74" s="1025"/>
      <c r="Q74" s="1025"/>
      <c r="R74" s="1025"/>
      <c r="S74" s="1025"/>
      <c r="T74" s="1025"/>
      <c r="U74" s="1025"/>
      <c r="V74" s="1702"/>
      <c r="W74" s="515">
        <f t="shared" ref="W74:AX74" si="11">SUM(W66:W73)</f>
        <v>8</v>
      </c>
      <c r="X74" s="516">
        <f t="shared" si="11"/>
        <v>21</v>
      </c>
      <c r="Y74" s="516">
        <f t="shared" si="11"/>
        <v>28</v>
      </c>
      <c r="Z74" s="516">
        <f t="shared" si="11"/>
        <v>7</v>
      </c>
      <c r="AA74" s="516">
        <f t="shared" si="11"/>
        <v>28</v>
      </c>
      <c r="AB74" s="516">
        <f t="shared" si="11"/>
        <v>22</v>
      </c>
      <c r="AC74" s="517">
        <f t="shared" si="11"/>
        <v>4</v>
      </c>
      <c r="AD74" s="515">
        <f t="shared" si="11"/>
        <v>4</v>
      </c>
      <c r="AE74" s="516">
        <f t="shared" si="11"/>
        <v>21</v>
      </c>
      <c r="AF74" s="516">
        <f t="shared" si="11"/>
        <v>21</v>
      </c>
      <c r="AG74" s="516">
        <f t="shared" si="11"/>
        <v>7</v>
      </c>
      <c r="AH74" s="516">
        <f t="shared" si="11"/>
        <v>28</v>
      </c>
      <c r="AI74" s="516">
        <f t="shared" si="11"/>
        <v>22</v>
      </c>
      <c r="AJ74" s="517">
        <f t="shared" si="11"/>
        <v>4</v>
      </c>
      <c r="AK74" s="515">
        <f t="shared" si="11"/>
        <v>4</v>
      </c>
      <c r="AL74" s="516">
        <f t="shared" si="11"/>
        <v>14</v>
      </c>
      <c r="AM74" s="516">
        <f t="shared" si="11"/>
        <v>21</v>
      </c>
      <c r="AN74" s="516">
        <f t="shared" si="11"/>
        <v>9</v>
      </c>
      <c r="AO74" s="516">
        <f t="shared" si="11"/>
        <v>21</v>
      </c>
      <c r="AP74" s="516">
        <f t="shared" si="11"/>
        <v>15</v>
      </c>
      <c r="AQ74" s="517">
        <f t="shared" si="11"/>
        <v>4</v>
      </c>
      <c r="AR74" s="515">
        <f t="shared" si="11"/>
        <v>4</v>
      </c>
      <c r="AS74" s="516">
        <f t="shared" si="11"/>
        <v>21</v>
      </c>
      <c r="AT74" s="516">
        <f t="shared" si="11"/>
        <v>14</v>
      </c>
      <c r="AU74" s="516">
        <f t="shared" si="11"/>
        <v>7</v>
      </c>
      <c r="AV74" s="516">
        <f t="shared" si="11"/>
        <v>21</v>
      </c>
      <c r="AW74" s="516">
        <f t="shared" si="11"/>
        <v>0</v>
      </c>
      <c r="AX74" s="517">
        <f t="shared" si="11"/>
        <v>21</v>
      </c>
      <c r="AY74" s="1742">
        <f>SUM(AY66:BA73)</f>
        <v>401</v>
      </c>
      <c r="AZ74" s="1743"/>
      <c r="BA74" s="1743"/>
      <c r="BB74" s="1744">
        <f>SUM($BB$66:$BD$73)</f>
        <v>100.25</v>
      </c>
      <c r="BC74" s="1744"/>
      <c r="BD74" s="1745"/>
      <c r="BE74" s="1746">
        <f>SUM(BE66)</f>
        <v>2.5</v>
      </c>
      <c r="BF74" s="1747"/>
      <c r="BG74" s="1747"/>
      <c r="BH74" s="1747"/>
      <c r="BI74" s="1747"/>
      <c r="BJ74" s="1748"/>
      <c r="BK74" s="1753"/>
      <c r="BL74" s="1753"/>
      <c r="BM74" s="1753"/>
      <c r="BN74" s="1754"/>
    </row>
    <row r="75" spans="2:66" ht="21" customHeight="1" thickBot="1" x14ac:dyDescent="0.45">
      <c r="B75" s="521" t="s">
        <v>654</v>
      </c>
      <c r="C75" s="522"/>
      <c r="D75" s="101"/>
      <c r="E75" s="100"/>
      <c r="F75" s="100"/>
      <c r="G75" s="100"/>
      <c r="H75" s="100"/>
      <c r="I75" s="100"/>
      <c r="J75" s="100"/>
      <c r="K75" s="100"/>
      <c r="L75" s="100"/>
      <c r="M75" s="100"/>
      <c r="N75" s="100"/>
      <c r="O75" s="100"/>
      <c r="P75" s="100"/>
      <c r="Q75" s="100"/>
      <c r="R75" s="100"/>
      <c r="S75" s="100"/>
      <c r="T75" s="100"/>
      <c r="U75" s="100"/>
      <c r="V75" s="100"/>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523"/>
      <c r="AY75" s="1755">
        <v>40</v>
      </c>
      <c r="AZ75" s="1594"/>
      <c r="BA75" s="1594"/>
      <c r="BB75" s="1594"/>
      <c r="BC75" s="1594"/>
      <c r="BD75" s="1594"/>
      <c r="BE75" s="1594"/>
      <c r="BF75" s="1594"/>
      <c r="BG75" s="1594"/>
      <c r="BH75" s="1594"/>
      <c r="BI75" s="1594"/>
      <c r="BJ75" s="1594"/>
      <c r="BK75" s="1594"/>
      <c r="BL75" s="1594"/>
      <c r="BM75" s="1594"/>
      <c r="BN75" s="1756"/>
    </row>
    <row r="76" spans="2:66" ht="21" customHeight="1" x14ac:dyDescent="0.4">
      <c r="B76" s="44" t="s">
        <v>656</v>
      </c>
    </row>
    <row r="77" spans="2:66" ht="21" customHeight="1" x14ac:dyDescent="0.4">
      <c r="B77" s="44" t="s">
        <v>657</v>
      </c>
      <c r="G77" s="44"/>
    </row>
    <row r="78" spans="2:66" ht="21" customHeight="1" x14ac:dyDescent="0.4">
      <c r="G78" s="44"/>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AO8:AR8"/>
    <mergeCell ref="AS8:AV8"/>
    <mergeCell ref="AW8:AZ8"/>
    <mergeCell ref="BA8:BD8"/>
    <mergeCell ref="BE8:BG8"/>
    <mergeCell ref="CB8:CH8"/>
    <mergeCell ref="CB10:CE10"/>
    <mergeCell ref="CF10:CH10"/>
    <mergeCell ref="CI10:CK10"/>
    <mergeCell ref="Z9:AF9"/>
    <mergeCell ref="AG9:AJ9"/>
    <mergeCell ref="AK9:AN9"/>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3"/>
  <conditionalFormatting sqref="C32:N32 C28:D28 T28 Q28:S29 T29:X29 C29:H30 C31:AG31 AG32 C26:H27 Q26:X27 I26:L30 Y26:AB30 AG26:AG30 BV28:BV29 BV30:BY30 M28:M29 M30:X30 CA30:CD30 CA26:CD27 AC30:AF30 AC26:AF27">
    <cfRule type="expression" dxfId="133" priority="26">
      <formula>COUNTA($D$8)&gt;=1</formula>
    </cfRule>
  </conditionalFormatting>
  <conditionalFormatting sqref="C25:AG25">
    <cfRule type="expression" dxfId="132" priority="32">
      <formula>COUNTA($D$8)&gt;=1</formula>
    </cfRule>
  </conditionalFormatting>
  <conditionalFormatting sqref="C33:AG34">
    <cfRule type="expression" dxfId="131" priority="28">
      <formula>COUNTA($D$8)&gt;=1</formula>
    </cfRule>
  </conditionalFormatting>
  <conditionalFormatting sqref="D6:D8 E17:E18">
    <cfRule type="expression" dxfId="130" priority="41">
      <formula>IF($E$10:$F$10="〇",TRUE,FALSE)</formula>
    </cfRule>
  </conditionalFormatting>
  <conditionalFormatting sqref="D6:D8">
    <cfRule type="expression" dxfId="129" priority="40">
      <formula>IF($E$11:$F$12="〇",TRUE,FALSE)</formula>
    </cfRule>
  </conditionalFormatting>
  <conditionalFormatting sqref="D11">
    <cfRule type="expression" dxfId="128" priority="39">
      <formula>IF($E$10:$F$10="〇",TRUE,FALSE)</formula>
    </cfRule>
  </conditionalFormatting>
  <conditionalFormatting sqref="D13:E13 D14:D15">
    <cfRule type="expression" dxfId="127" priority="37">
      <formula>IF($E$10:$F$10="〇",TRUE,FALSE)</formula>
    </cfRule>
    <cfRule type="expression" dxfId="126" priority="38">
      <formula>IF($E$11:$F$12="〇",TRUE,FALSE)</formula>
    </cfRule>
  </conditionalFormatting>
  <conditionalFormatting sqref="N32:P32">
    <cfRule type="beginsWith" dxfId="125" priority="15" operator="beginsWith" text="可">
      <formula>LEFT(N32,LEN("可"))="可"</formula>
    </cfRule>
    <cfRule type="containsText" dxfId="124" priority="16" operator="containsText" text="不可">
      <formula>NOT(ISERROR(SEARCH("不可",N32)))</formula>
    </cfRule>
  </conditionalFormatting>
  <conditionalFormatting sqref="Q32:AD32">
    <cfRule type="expression" dxfId="123" priority="25">
      <formula>COUNTA($D$8)&gt;=1</formula>
    </cfRule>
  </conditionalFormatting>
  <conditionalFormatting sqref="AD32:AF32">
    <cfRule type="beginsWith" dxfId="122" priority="13" operator="beginsWith" text="可">
      <formula>LEFT(AD32,LEN("可"))="可"</formula>
    </cfRule>
    <cfRule type="containsText" dxfId="121" priority="14" operator="containsText" text="不可">
      <formula>NOT(ISERROR(SEARCH("不可",AD32)))</formula>
    </cfRule>
  </conditionalFormatting>
  <conditionalFormatting sqref="AE16">
    <cfRule type="expression" dxfId="120" priority="36">
      <formula>COUNTA($D$6,$D$7)&gt;=1</formula>
    </cfRule>
  </conditionalFormatting>
  <conditionalFormatting sqref="AE15:AN15">
    <cfRule type="expression" dxfId="119" priority="31">
      <formula>COUNTA($D$8)&gt;=1</formula>
    </cfRule>
  </conditionalFormatting>
  <conditionalFormatting sqref="AE17:AN17">
    <cfRule type="expression" dxfId="118" priority="35">
      <formula>COUNTA($D$7)&gt;=1</formula>
    </cfRule>
  </conditionalFormatting>
  <conditionalFormatting sqref="AI16:AN16">
    <cfRule type="expression" dxfId="117" priority="42">
      <formula>COUNTA($D$6,$D$7)&gt;=1</formula>
    </cfRule>
  </conditionalFormatting>
  <conditionalFormatting sqref="AI32:AT32 AI25:BM25 AI31:BM31 AI26:AR30 BM26:BM30 AW26:BH30">
    <cfRule type="expression" dxfId="116" priority="24">
      <formula>COUNTA($D$6:$D$7)&gt;=1</formula>
    </cfRule>
  </conditionalFormatting>
  <conditionalFormatting sqref="BM32">
    <cfRule type="expression" dxfId="115" priority="29">
      <formula>COUNTA($D$6:$D$7)&gt;=1</formula>
    </cfRule>
  </conditionalFormatting>
  <conditionalFormatting sqref="AI33:BM33">
    <cfRule type="expression" dxfId="114" priority="27">
      <formula>COUNTA($D$6:$D$7)&gt;=1</formula>
    </cfRule>
  </conditionalFormatting>
  <conditionalFormatting sqref="AT32:AV32">
    <cfRule type="beginsWith" dxfId="113" priority="10" operator="beginsWith" text="可">
      <formula>LEFT(AT32,LEN("可"))="可"</formula>
    </cfRule>
    <cfRule type="containsText" dxfId="112" priority="12" operator="containsText" text="不可">
      <formula>NOT(ISERROR(SEARCH("不可",AT32)))</formula>
    </cfRule>
  </conditionalFormatting>
  <conditionalFormatting sqref="AV15:BE15">
    <cfRule type="expression" dxfId="111" priority="17">
      <formula>COUNTA($D$8)&gt;=1</formula>
    </cfRule>
  </conditionalFormatting>
  <conditionalFormatting sqref="AV16:BE16">
    <cfRule type="expression" dxfId="110" priority="18">
      <formula>COUNTA($D$6,$D$7)&gt;=1</formula>
    </cfRule>
  </conditionalFormatting>
  <conditionalFormatting sqref="AV17:BE17">
    <cfRule type="expression" dxfId="109" priority="19">
      <formula>COUNTA($D$7)&gt;=1</formula>
    </cfRule>
  </conditionalFormatting>
  <conditionalFormatting sqref="AW32:BJ32">
    <cfRule type="expression" dxfId="108" priority="23">
      <formula>COUNTA($D$6:$D$7)&gt;=1</formula>
    </cfRule>
  </conditionalFormatting>
  <conditionalFormatting sqref="BJ32:BL32">
    <cfRule type="beginsWith" dxfId="107" priority="9" operator="beginsWith" text="可">
      <formula>LEFT(BJ32,LEN("可"))="可"</formula>
    </cfRule>
    <cfRule type="containsText" dxfId="106" priority="11" operator="containsText" text="不可">
      <formula>NOT(ISERROR(SEARCH("不可",BJ32)))</formula>
    </cfRule>
  </conditionalFormatting>
  <conditionalFormatting sqref="BM15:BS15">
    <cfRule type="expression" dxfId="105" priority="30">
      <formula>COUNTA($D$8)&gt;=1</formula>
    </cfRule>
  </conditionalFormatting>
  <conditionalFormatting sqref="CB10:CK10">
    <cfRule type="expression" dxfId="104" priority="20">
      <formula>COUNTA($D$8)&gt;=1</formula>
    </cfRule>
  </conditionalFormatting>
  <conditionalFormatting sqref="CB11:CK11">
    <cfRule type="expression" dxfId="103" priority="21">
      <formula>COUNTA($D$6,$D$7)&gt;=1</formula>
    </cfRule>
  </conditionalFormatting>
  <conditionalFormatting sqref="CB12:CK12">
    <cfRule type="expression" dxfId="102" priority="22">
      <formula>COUNTA($D$7)&gt;=1</formula>
    </cfRule>
  </conditionalFormatting>
  <conditionalFormatting sqref="CP43:CR44">
    <cfRule type="expression" dxfId="101" priority="34">
      <formula>COUNTA($AN$9)&gt;=1</formula>
    </cfRule>
  </conditionalFormatting>
  <conditionalFormatting sqref="CP45:CR46">
    <cfRule type="expression" dxfId="100" priority="33">
      <formula>COUNTA($AN$7:$AP$8)&gt;=1</formula>
    </cfRule>
  </conditionalFormatting>
  <conditionalFormatting sqref="BV26:BY27">
    <cfRule type="expression" dxfId="99" priority="8">
      <formula>COUNTA($D$8)&gt;=1</formula>
    </cfRule>
  </conditionalFormatting>
  <conditionalFormatting sqref="M26:P27">
    <cfRule type="expression" dxfId="98" priority="7">
      <formula>COUNTA($D$8)&gt;=1</formula>
    </cfRule>
  </conditionalFormatting>
  <conditionalFormatting sqref="CA28:CA29">
    <cfRule type="expression" dxfId="97" priority="6">
      <formula>COUNTA($D$8)&gt;=1</formula>
    </cfRule>
  </conditionalFormatting>
  <conditionalFormatting sqref="AC28:AC29">
    <cfRule type="expression" dxfId="96" priority="5">
      <formula>COUNTA($D$8)&gt;=1</formula>
    </cfRule>
  </conditionalFormatting>
  <conditionalFormatting sqref="CF26:CI30">
    <cfRule type="expression" dxfId="95" priority="4">
      <formula>COUNTA($D$6:$D$7)&gt;=1</formula>
    </cfRule>
  </conditionalFormatting>
  <conditionalFormatting sqref="AS26:AV30">
    <cfRule type="expression" dxfId="94" priority="3">
      <formula>COUNTA($D$6:$D$7)&gt;=1</formula>
    </cfRule>
  </conditionalFormatting>
  <conditionalFormatting sqref="CK26:CN30">
    <cfRule type="expression" dxfId="93" priority="2">
      <formula>COUNTA($D$6:$D$7)&gt;=1</formula>
    </cfRule>
  </conditionalFormatting>
  <conditionalFormatting sqref="BI26:BL30">
    <cfRule type="expression" dxfId="92" priority="1">
      <formula>COUNTA($D$6:$D$7)&gt;=1</formula>
    </cfRule>
  </conditionalFormatting>
  <dataValidations count="2">
    <dataValidation type="list" allowBlank="1" showInputMessage="1" showErrorMessage="1" sqref="E13 D13:D15 D6:D8" xr:uid="{7A1ACBAA-A9B3-4A8D-8E6E-1784A7DB9076}">
      <formula1>$W$2:$W$3</formula1>
    </dataValidation>
    <dataValidation type="list" allowBlank="1" showInputMessage="1" showErrorMessage="1" sqref="E17:E18 D11" xr:uid="{7F56D077-361E-47CD-B374-A14E2D61100B}">
      <formula1>$X$2:$X$3</formula1>
    </dataValidation>
  </dataValidations>
  <printOptions verticalCentered="1"/>
  <pageMargins left="0.39370078740157483" right="0.19685039370078741" top="0.39370078740157483" bottom="0.39370078740157483" header="0.51181102362204722" footer="0.51181102362204722"/>
  <pageSetup paperSize="9" scale="3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8682-0680-4AC9-B9C1-8E8CE65A1402}">
  <sheetPr>
    <pageSetUpPr fitToPage="1"/>
  </sheetPr>
  <dimension ref="A1:CY46"/>
  <sheetViews>
    <sheetView view="pageBreakPreview" topLeftCell="C1" zoomScaleNormal="115" zoomScaleSheetLayoutView="100" workbookViewId="0">
      <selection activeCell="P2" sqref="P2"/>
    </sheetView>
  </sheetViews>
  <sheetFormatPr defaultColWidth="8.875" defaultRowHeight="12" x14ac:dyDescent="0.4"/>
  <cols>
    <col min="1" max="2" width="1.75" style="372" hidden="1" customWidth="1"/>
    <col min="3" max="18" width="1.75" style="372" customWidth="1"/>
    <col min="19" max="72" width="2.25" style="372" customWidth="1"/>
    <col min="73" max="83" width="1.75" style="372" customWidth="1"/>
    <col min="84" max="107" width="1.875" style="372" customWidth="1"/>
    <col min="108" max="16384" width="8.875" style="372"/>
  </cols>
  <sheetData>
    <row r="1" spans="1:103" ht="13.5" x14ac:dyDescent="0.4">
      <c r="C1" s="528" t="s">
        <v>673</v>
      </c>
    </row>
    <row r="2" spans="1:103" ht="54" customHeight="1" x14ac:dyDescent="0.4">
      <c r="A2" s="529"/>
      <c r="C2" s="529" t="s">
        <v>674</v>
      </c>
    </row>
    <row r="3" spans="1:103" ht="13.9" customHeight="1" x14ac:dyDescent="0.4">
      <c r="BE3" s="530"/>
      <c r="BF3" s="530"/>
      <c r="BG3" s="530"/>
      <c r="BH3" s="530"/>
      <c r="BI3" s="530"/>
      <c r="BJ3" s="530"/>
      <c r="BK3" s="530"/>
      <c r="BL3" s="529"/>
      <c r="BM3" s="529"/>
      <c r="BN3" s="529"/>
      <c r="BO3" s="1652" t="s">
        <v>675</v>
      </c>
      <c r="BP3" s="1652"/>
      <c r="BQ3" s="1652"/>
      <c r="BR3" s="1771"/>
      <c r="BS3" s="1771"/>
      <c r="BT3" s="1652" t="s">
        <v>676</v>
      </c>
      <c r="BU3" s="1652"/>
      <c r="BV3" s="1771"/>
      <c r="BW3" s="1771"/>
      <c r="BX3" s="1652" t="s">
        <v>677</v>
      </c>
      <c r="BY3" s="1652"/>
      <c r="BZ3" s="1771"/>
      <c r="CA3" s="1771"/>
      <c r="CB3" s="1652" t="s">
        <v>678</v>
      </c>
      <c r="CC3" s="1652"/>
    </row>
    <row r="4" spans="1:103" ht="13.9" customHeight="1" x14ac:dyDescent="0.4">
      <c r="CJ4" s="439"/>
    </row>
    <row r="5" spans="1:103" ht="13.9" customHeight="1" x14ac:dyDescent="0.4">
      <c r="T5" s="372" t="s">
        <v>659</v>
      </c>
    </row>
    <row r="6" spans="1:103" ht="13.9" customHeight="1" x14ac:dyDescent="0.4">
      <c r="BY6" s="531" t="str">
        <f>IF(COUNTIF(BY2:CA4,"○")&gt;1,"いずれか１つを選択してください。","")</f>
        <v/>
      </c>
    </row>
    <row r="7" spans="1:103" ht="13.9" customHeight="1" x14ac:dyDescent="0.4">
      <c r="E7" s="372" t="s">
        <v>679</v>
      </c>
      <c r="AX7" s="372" t="s">
        <v>680</v>
      </c>
      <c r="CH7" s="532"/>
      <c r="CJ7" s="439"/>
    </row>
    <row r="8" spans="1:103" ht="13.9" customHeight="1" x14ac:dyDescent="0.4">
      <c r="G8" s="1759" t="s">
        <v>681</v>
      </c>
      <c r="H8" s="1759"/>
      <c r="I8" s="1759"/>
      <c r="J8" s="1759"/>
      <c r="K8" s="1759"/>
      <c r="L8" s="1759"/>
      <c r="M8" s="1759"/>
      <c r="N8" s="1759"/>
      <c r="O8" s="1768"/>
      <c r="P8" s="1769"/>
      <c r="Q8" s="1769"/>
      <c r="R8" s="1769"/>
      <c r="S8" s="1769"/>
      <c r="T8" s="1769"/>
      <c r="U8" s="1769"/>
      <c r="V8" s="1769"/>
      <c r="W8" s="1769"/>
      <c r="X8" s="1769"/>
      <c r="Y8" s="1769"/>
      <c r="Z8" s="1769"/>
      <c r="AA8" s="1769"/>
      <c r="AB8" s="1769"/>
      <c r="AC8" s="1769"/>
      <c r="AD8" s="1769"/>
      <c r="AE8" s="1769"/>
      <c r="AF8" s="1769"/>
      <c r="AG8" s="1769"/>
      <c r="AH8" s="1769"/>
      <c r="AI8" s="1769"/>
      <c r="AJ8" s="1770"/>
      <c r="AK8" s="533"/>
      <c r="AL8" s="533"/>
      <c r="AM8" s="533"/>
      <c r="AN8" s="533"/>
      <c r="AO8" s="533"/>
      <c r="AP8" s="533"/>
      <c r="AQ8" s="533"/>
      <c r="AR8" s="533"/>
      <c r="AS8" s="533"/>
      <c r="AZ8" s="1767"/>
      <c r="BA8" s="1767"/>
      <c r="BB8" s="1767"/>
      <c r="BC8" s="1759" t="s">
        <v>682</v>
      </c>
      <c r="BD8" s="1759"/>
      <c r="BE8" s="1759"/>
      <c r="BF8" s="1759"/>
      <c r="BG8" s="1759"/>
      <c r="BH8" s="1759"/>
      <c r="BI8" s="1759"/>
      <c r="BJ8" s="1759"/>
      <c r="BK8" s="1759"/>
      <c r="BL8" s="1759"/>
      <c r="BM8" s="1759"/>
      <c r="BN8" s="1759"/>
      <c r="CH8" s="532"/>
      <c r="CJ8" s="529"/>
    </row>
    <row r="9" spans="1:103" ht="13.9" customHeight="1" x14ac:dyDescent="0.4">
      <c r="G9" s="1759" t="s">
        <v>683</v>
      </c>
      <c r="H9" s="1759"/>
      <c r="I9" s="1759"/>
      <c r="J9" s="1759"/>
      <c r="K9" s="1759"/>
      <c r="L9" s="1759"/>
      <c r="M9" s="1759"/>
      <c r="N9" s="1759"/>
      <c r="O9" s="1768"/>
      <c r="P9" s="1769"/>
      <c r="Q9" s="1769"/>
      <c r="R9" s="1769"/>
      <c r="S9" s="1769"/>
      <c r="T9" s="1769"/>
      <c r="U9" s="1769"/>
      <c r="V9" s="1769"/>
      <c r="W9" s="1769"/>
      <c r="X9" s="1769"/>
      <c r="Y9" s="1769"/>
      <c r="Z9" s="1769"/>
      <c r="AA9" s="1769"/>
      <c r="AB9" s="1769"/>
      <c r="AC9" s="1769"/>
      <c r="AD9" s="1769"/>
      <c r="AE9" s="1769"/>
      <c r="AF9" s="1769"/>
      <c r="AG9" s="1769"/>
      <c r="AH9" s="1769"/>
      <c r="AI9" s="1769"/>
      <c r="AJ9" s="1770"/>
      <c r="AK9" s="533"/>
      <c r="AL9" s="533"/>
      <c r="AM9" s="533"/>
      <c r="AN9" s="533"/>
      <c r="AO9" s="533"/>
      <c r="AP9" s="533"/>
      <c r="AQ9" s="533"/>
      <c r="AR9" s="533"/>
      <c r="AS9" s="533"/>
      <c r="AZ9" s="1767"/>
      <c r="BA9" s="1767"/>
      <c r="BB9" s="1767"/>
      <c r="BC9" s="1759" t="s">
        <v>684</v>
      </c>
      <c r="BD9" s="1759"/>
      <c r="BE9" s="1759"/>
      <c r="BF9" s="1759"/>
      <c r="BG9" s="1759"/>
      <c r="BH9" s="1759"/>
      <c r="BI9" s="1759"/>
      <c r="BJ9" s="1759"/>
      <c r="BK9" s="1759"/>
      <c r="BL9" s="1759"/>
      <c r="BM9" s="1759"/>
      <c r="BN9" s="1759"/>
      <c r="BO9" s="530"/>
      <c r="BP9" s="530"/>
      <c r="BQ9" s="530"/>
      <c r="BR9" s="529"/>
      <c r="BS9" s="529"/>
      <c r="BT9" s="529"/>
      <c r="BU9" s="529"/>
      <c r="BV9" s="529"/>
      <c r="BW9" s="529"/>
      <c r="BX9" s="529"/>
      <c r="BY9" s="529"/>
      <c r="BZ9" s="529"/>
      <c r="CA9" s="529"/>
      <c r="CB9" s="529"/>
      <c r="CC9" s="529"/>
      <c r="CH9" s="532"/>
      <c r="CJ9" s="529"/>
    </row>
    <row r="10" spans="1:103" ht="13.9" customHeight="1" x14ac:dyDescent="0.4">
      <c r="G10" s="1759" t="s">
        <v>578</v>
      </c>
      <c r="H10" s="1759"/>
      <c r="I10" s="1759"/>
      <c r="J10" s="1759"/>
      <c r="K10" s="1759"/>
      <c r="L10" s="1759"/>
      <c r="M10" s="1759"/>
      <c r="N10" s="1759"/>
      <c r="O10" s="1760"/>
      <c r="P10" s="1760"/>
      <c r="Q10" s="1760"/>
      <c r="R10" s="1760"/>
      <c r="S10" s="1760"/>
      <c r="T10" s="1760"/>
      <c r="U10" s="1760"/>
      <c r="V10" s="1760"/>
      <c r="W10" s="1760"/>
      <c r="X10" s="1760"/>
      <c r="Y10" s="1760"/>
      <c r="Z10" s="1760"/>
      <c r="AA10" s="1760"/>
      <c r="AB10" s="1760"/>
      <c r="AC10" s="1761" t="s">
        <v>579</v>
      </c>
      <c r="AD10" s="1762"/>
      <c r="AE10" s="1762"/>
      <c r="AF10" s="1763"/>
      <c r="AG10" s="1764"/>
      <c r="AH10" s="1765"/>
      <c r="AI10" s="1765"/>
      <c r="AJ10" s="1766"/>
      <c r="AK10" s="533"/>
      <c r="AL10" s="533"/>
      <c r="AM10" s="533"/>
      <c r="AN10" s="533"/>
      <c r="AO10" s="533"/>
      <c r="AP10" s="533"/>
      <c r="AQ10" s="533"/>
      <c r="AR10" s="533"/>
      <c r="AS10" s="533"/>
      <c r="AZ10" s="1767"/>
      <c r="BA10" s="1767"/>
      <c r="BB10" s="1767"/>
      <c r="BC10" s="1759" t="s">
        <v>685</v>
      </c>
      <c r="BD10" s="1759"/>
      <c r="BE10" s="1759"/>
      <c r="BF10" s="1759"/>
      <c r="BG10" s="1759"/>
      <c r="BH10" s="1759"/>
      <c r="BI10" s="1759"/>
      <c r="BJ10" s="1759"/>
      <c r="BK10" s="1759"/>
      <c r="BL10" s="1759"/>
      <c r="BM10" s="1759"/>
      <c r="BN10" s="1759"/>
      <c r="BO10" s="530"/>
      <c r="BP10" s="530"/>
      <c r="BQ10" s="530"/>
      <c r="BR10" s="529"/>
      <c r="BS10" s="529"/>
      <c r="BT10" s="529"/>
      <c r="BU10" s="529"/>
      <c r="BV10" s="529"/>
      <c r="BW10" s="529"/>
      <c r="BX10" s="529"/>
      <c r="BY10" s="529"/>
      <c r="BZ10" s="529"/>
      <c r="CA10" s="529"/>
      <c r="CB10" s="529"/>
      <c r="CC10" s="529"/>
      <c r="CJ10" s="529"/>
      <c r="CK10" s="529"/>
      <c r="CL10" s="529"/>
      <c r="CM10" s="529"/>
      <c r="CN10" s="534"/>
      <c r="CO10" s="534"/>
      <c r="CP10" s="534"/>
      <c r="CQ10" s="529"/>
      <c r="CR10" s="529"/>
      <c r="CS10" s="529"/>
      <c r="CT10" s="529"/>
      <c r="CU10" s="529"/>
      <c r="CV10" s="529"/>
      <c r="CW10" s="535"/>
      <c r="CX10" s="535"/>
      <c r="CY10" s="535"/>
    </row>
    <row r="11" spans="1:103" ht="13.9" customHeight="1" x14ac:dyDescent="0.4">
      <c r="E11" s="533"/>
      <c r="F11" s="533"/>
      <c r="G11" s="533"/>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Y11" s="533"/>
      <c r="AZ11" s="536" t="s">
        <v>686</v>
      </c>
      <c r="BA11" s="533"/>
      <c r="BB11" s="533"/>
      <c r="BC11" s="533"/>
      <c r="BD11" s="533"/>
      <c r="BE11" s="533"/>
      <c r="BF11" s="533"/>
      <c r="BG11" s="533"/>
      <c r="BH11" s="533"/>
      <c r="BI11" s="533"/>
      <c r="BJ11" s="533"/>
      <c r="BO11" s="530"/>
      <c r="BP11" s="530"/>
      <c r="BQ11" s="530"/>
      <c r="BR11" s="529"/>
      <c r="BS11" s="529"/>
      <c r="BT11" s="529"/>
      <c r="BU11" s="529"/>
      <c r="BV11" s="529"/>
      <c r="BW11" s="529"/>
      <c r="BX11" s="529"/>
      <c r="BY11" s="529"/>
      <c r="BZ11" s="529"/>
      <c r="CA11" s="529"/>
      <c r="CB11" s="529"/>
      <c r="CC11" s="529"/>
      <c r="CG11" s="533"/>
    </row>
    <row r="12" spans="1:103" ht="13.9" customHeight="1" thickBot="1" x14ac:dyDescent="0.45">
      <c r="G12" s="531"/>
      <c r="AT12" s="532"/>
      <c r="BU12" s="533"/>
      <c r="BV12" s="533"/>
      <c r="BW12" s="533"/>
      <c r="BX12" s="533"/>
      <c r="BY12" s="533"/>
      <c r="BZ12" s="533"/>
      <c r="CA12" s="533"/>
    </row>
    <row r="13" spans="1:103" ht="13.9" customHeight="1" thickBot="1" x14ac:dyDescent="0.45">
      <c r="E13" s="372" t="s">
        <v>687</v>
      </c>
      <c r="S13" s="1772" t="s">
        <v>688</v>
      </c>
      <c r="T13" s="1773"/>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c r="AT13" s="1773"/>
      <c r="AU13" s="1773"/>
      <c r="AV13" s="1773"/>
      <c r="AW13" s="1773"/>
      <c r="AX13" s="1773"/>
      <c r="AY13" s="1773"/>
      <c r="AZ13" s="1773"/>
      <c r="BA13" s="1773"/>
      <c r="BB13" s="1773"/>
      <c r="BC13" s="1773"/>
      <c r="BD13" s="1773"/>
      <c r="BE13" s="1773"/>
      <c r="BF13" s="1773"/>
      <c r="BG13" s="1773"/>
      <c r="BH13" s="1773"/>
      <c r="BI13" s="1773"/>
      <c r="BJ13" s="1773"/>
      <c r="BK13" s="1773"/>
      <c r="BL13" s="1773"/>
      <c r="BM13" s="1773"/>
      <c r="BN13" s="1773"/>
      <c r="BO13" s="1773"/>
      <c r="BP13" s="1773"/>
      <c r="BQ13" s="1773"/>
      <c r="BR13" s="1773"/>
      <c r="BS13" s="1773"/>
      <c r="BT13" s="1773"/>
      <c r="BU13" s="1773"/>
      <c r="BV13" s="1773"/>
      <c r="BW13" s="1773"/>
      <c r="BX13" s="1773"/>
      <c r="BY13" s="1774"/>
    </row>
    <row r="14" spans="1:103" ht="13.9" customHeight="1" thickBot="1" x14ac:dyDescent="0.45">
      <c r="S14" s="1775" t="s">
        <v>583</v>
      </c>
      <c r="T14" s="1776"/>
      <c r="U14" s="1776"/>
      <c r="V14" s="1776"/>
      <c r="W14" s="1776"/>
      <c r="X14" s="1776"/>
      <c r="Y14" s="1776"/>
      <c r="Z14" s="1776"/>
      <c r="AA14" s="1777"/>
      <c r="AB14" s="1775" t="s">
        <v>584</v>
      </c>
      <c r="AC14" s="1776"/>
      <c r="AD14" s="1776"/>
      <c r="AE14" s="1776"/>
      <c r="AF14" s="1776"/>
      <c r="AG14" s="1776"/>
      <c r="AH14" s="1776"/>
      <c r="AI14" s="1776"/>
      <c r="AJ14" s="1777"/>
      <c r="AK14" s="1775" t="s">
        <v>585</v>
      </c>
      <c r="AL14" s="1776"/>
      <c r="AM14" s="1776"/>
      <c r="AN14" s="1776"/>
      <c r="AO14" s="1776"/>
      <c r="AP14" s="1776"/>
      <c r="AQ14" s="1776"/>
      <c r="AR14" s="1776"/>
      <c r="AS14" s="1777"/>
      <c r="AT14" s="1776" t="s">
        <v>586</v>
      </c>
      <c r="AU14" s="1776"/>
      <c r="AV14" s="1776"/>
      <c r="AW14" s="1776"/>
      <c r="AX14" s="1776"/>
      <c r="AY14" s="1776"/>
      <c r="AZ14" s="1776"/>
      <c r="BA14" s="1776"/>
      <c r="BB14" s="1776"/>
      <c r="BC14" s="1775" t="s">
        <v>587</v>
      </c>
      <c r="BD14" s="1776"/>
      <c r="BE14" s="1776"/>
      <c r="BF14" s="1776"/>
      <c r="BG14" s="1776"/>
      <c r="BH14" s="1776"/>
      <c r="BI14" s="1776"/>
      <c r="BJ14" s="1776"/>
      <c r="BK14" s="1777"/>
      <c r="BL14" s="1775" t="s">
        <v>588</v>
      </c>
      <c r="BM14" s="1776"/>
      <c r="BN14" s="1776"/>
      <c r="BO14" s="1776"/>
      <c r="BP14" s="1776"/>
      <c r="BQ14" s="1776"/>
      <c r="BR14" s="1776"/>
      <c r="BS14" s="1776"/>
      <c r="BT14" s="1777"/>
      <c r="BU14" s="1778" t="s">
        <v>689</v>
      </c>
      <c r="BV14" s="1779"/>
      <c r="BW14" s="1779"/>
      <c r="BX14" s="1779"/>
      <c r="BY14" s="1780"/>
    </row>
    <row r="15" spans="1:103" ht="21.75" customHeight="1" x14ac:dyDescent="0.4">
      <c r="G15" s="1798"/>
      <c r="H15" s="1799"/>
      <c r="I15" s="1799"/>
      <c r="J15" s="1799"/>
      <c r="K15" s="1799"/>
      <c r="L15" s="1799"/>
      <c r="M15" s="1799" t="s">
        <v>690</v>
      </c>
      <c r="N15" s="1799"/>
      <c r="O15" s="1799"/>
      <c r="P15" s="1799"/>
      <c r="Q15" s="1799"/>
      <c r="R15" s="1801"/>
      <c r="S15" s="1787" t="s">
        <v>691</v>
      </c>
      <c r="T15" s="1787"/>
      <c r="U15" s="1787"/>
      <c r="V15" s="1787"/>
      <c r="W15" s="1787"/>
      <c r="X15" s="1788"/>
      <c r="Y15" s="1803" t="s">
        <v>692</v>
      </c>
      <c r="Z15" s="1804"/>
      <c r="AA15" s="1805"/>
      <c r="AB15" s="1786" t="s">
        <v>691</v>
      </c>
      <c r="AC15" s="1787"/>
      <c r="AD15" s="1787"/>
      <c r="AE15" s="1787"/>
      <c r="AF15" s="1787"/>
      <c r="AG15" s="1788"/>
      <c r="AH15" s="1789" t="s">
        <v>693</v>
      </c>
      <c r="AI15" s="1787"/>
      <c r="AJ15" s="1790"/>
      <c r="AK15" s="1786" t="s">
        <v>691</v>
      </c>
      <c r="AL15" s="1787"/>
      <c r="AM15" s="1787"/>
      <c r="AN15" s="1787"/>
      <c r="AO15" s="1787"/>
      <c r="AP15" s="1788"/>
      <c r="AQ15" s="1789" t="s">
        <v>693</v>
      </c>
      <c r="AR15" s="1787"/>
      <c r="AS15" s="1790"/>
      <c r="AT15" s="1786" t="s">
        <v>691</v>
      </c>
      <c r="AU15" s="1787"/>
      <c r="AV15" s="1787"/>
      <c r="AW15" s="1787"/>
      <c r="AX15" s="1787"/>
      <c r="AY15" s="1788"/>
      <c r="AZ15" s="1789" t="s">
        <v>693</v>
      </c>
      <c r="BA15" s="1787"/>
      <c r="BB15" s="1787"/>
      <c r="BC15" s="1786" t="s">
        <v>691</v>
      </c>
      <c r="BD15" s="1787"/>
      <c r="BE15" s="1787"/>
      <c r="BF15" s="1787"/>
      <c r="BG15" s="1787"/>
      <c r="BH15" s="1788"/>
      <c r="BI15" s="1789" t="s">
        <v>693</v>
      </c>
      <c r="BJ15" s="1787"/>
      <c r="BK15" s="1790"/>
      <c r="BL15" s="1786" t="s">
        <v>691</v>
      </c>
      <c r="BM15" s="1787"/>
      <c r="BN15" s="1787"/>
      <c r="BO15" s="1787"/>
      <c r="BP15" s="1787"/>
      <c r="BQ15" s="1788"/>
      <c r="BR15" s="1789" t="s">
        <v>693</v>
      </c>
      <c r="BS15" s="1787"/>
      <c r="BT15" s="1790"/>
      <c r="BU15" s="1781"/>
      <c r="BV15" s="1652"/>
      <c r="BW15" s="1652"/>
      <c r="BX15" s="1652"/>
      <c r="BY15" s="1782"/>
    </row>
    <row r="16" spans="1:103" ht="21.75" customHeight="1" x14ac:dyDescent="0.4">
      <c r="G16" s="1800"/>
      <c r="H16" s="1759"/>
      <c r="I16" s="1759"/>
      <c r="J16" s="1759"/>
      <c r="K16" s="1759"/>
      <c r="L16" s="1759"/>
      <c r="M16" s="1759"/>
      <c r="N16" s="1759"/>
      <c r="O16" s="1759"/>
      <c r="P16" s="1759"/>
      <c r="Q16" s="1759"/>
      <c r="R16" s="1802"/>
      <c r="S16" s="1791"/>
      <c r="T16" s="1791"/>
      <c r="U16" s="1797"/>
      <c r="V16" s="1793" t="s">
        <v>694</v>
      </c>
      <c r="W16" s="1794"/>
      <c r="X16" s="1795"/>
      <c r="Y16" s="1806"/>
      <c r="Z16" s="1807"/>
      <c r="AA16" s="1808"/>
      <c r="AB16" s="1796"/>
      <c r="AC16" s="1791"/>
      <c r="AD16" s="1797"/>
      <c r="AE16" s="1793" t="s">
        <v>694</v>
      </c>
      <c r="AF16" s="1794"/>
      <c r="AG16" s="1795"/>
      <c r="AH16" s="1791"/>
      <c r="AI16" s="1791"/>
      <c r="AJ16" s="1792"/>
      <c r="AK16" s="1796"/>
      <c r="AL16" s="1791"/>
      <c r="AM16" s="1797"/>
      <c r="AN16" s="1793" t="s">
        <v>694</v>
      </c>
      <c r="AO16" s="1794"/>
      <c r="AP16" s="1795"/>
      <c r="AQ16" s="1791"/>
      <c r="AR16" s="1791"/>
      <c r="AS16" s="1792"/>
      <c r="AT16" s="1796"/>
      <c r="AU16" s="1791"/>
      <c r="AV16" s="1797"/>
      <c r="AW16" s="1793" t="s">
        <v>694</v>
      </c>
      <c r="AX16" s="1794"/>
      <c r="AY16" s="1795"/>
      <c r="AZ16" s="1791"/>
      <c r="BA16" s="1791"/>
      <c r="BB16" s="1791"/>
      <c r="BC16" s="1796"/>
      <c r="BD16" s="1791"/>
      <c r="BE16" s="1797"/>
      <c r="BF16" s="1793" t="s">
        <v>694</v>
      </c>
      <c r="BG16" s="1794"/>
      <c r="BH16" s="1795"/>
      <c r="BI16" s="1791"/>
      <c r="BJ16" s="1791"/>
      <c r="BK16" s="1792"/>
      <c r="BL16" s="1796"/>
      <c r="BM16" s="1791"/>
      <c r="BN16" s="1797"/>
      <c r="BO16" s="1793" t="s">
        <v>694</v>
      </c>
      <c r="BP16" s="1794"/>
      <c r="BQ16" s="1795"/>
      <c r="BR16" s="1791"/>
      <c r="BS16" s="1791"/>
      <c r="BT16" s="1792"/>
      <c r="BU16" s="1783"/>
      <c r="BV16" s="1784"/>
      <c r="BW16" s="1784"/>
      <c r="BX16" s="1784"/>
      <c r="BY16" s="1785"/>
    </row>
    <row r="17" spans="7:80" ht="13.9" customHeight="1" x14ac:dyDescent="0.4">
      <c r="G17" s="1800" t="s">
        <v>695</v>
      </c>
      <c r="H17" s="1759"/>
      <c r="I17" s="1759"/>
      <c r="J17" s="1759"/>
      <c r="K17" s="1759"/>
      <c r="L17" s="1759"/>
      <c r="M17" s="1819">
        <v>30</v>
      </c>
      <c r="N17" s="1820"/>
      <c r="O17" s="1820"/>
      <c r="P17" s="1820"/>
      <c r="Q17" s="1784" t="s">
        <v>678</v>
      </c>
      <c r="R17" s="1785"/>
      <c r="S17" s="1809">
        <v>0</v>
      </c>
      <c r="T17" s="1809"/>
      <c r="U17" s="1809"/>
      <c r="V17" s="1810"/>
      <c r="W17" s="1811"/>
      <c r="X17" s="1812"/>
      <c r="Y17" s="1813">
        <v>0</v>
      </c>
      <c r="Z17" s="1814"/>
      <c r="AA17" s="1815"/>
      <c r="AB17" s="1816">
        <v>0</v>
      </c>
      <c r="AC17" s="1814"/>
      <c r="AD17" s="1814"/>
      <c r="AE17" s="1810"/>
      <c r="AF17" s="1811"/>
      <c r="AG17" s="1812"/>
      <c r="AH17" s="1813">
        <v>0</v>
      </c>
      <c r="AI17" s="1814"/>
      <c r="AJ17" s="1815"/>
      <c r="AK17" s="1816">
        <v>0</v>
      </c>
      <c r="AL17" s="1814"/>
      <c r="AM17" s="1814"/>
      <c r="AN17" s="1810"/>
      <c r="AO17" s="1811"/>
      <c r="AP17" s="1812"/>
      <c r="AQ17" s="1813">
        <v>0</v>
      </c>
      <c r="AR17" s="1814"/>
      <c r="AS17" s="1815"/>
      <c r="AT17" s="1816">
        <v>0</v>
      </c>
      <c r="AU17" s="1814"/>
      <c r="AV17" s="1814"/>
      <c r="AW17" s="1813">
        <v>0</v>
      </c>
      <c r="AX17" s="1814"/>
      <c r="AY17" s="1814"/>
      <c r="AZ17" s="1813">
        <v>0</v>
      </c>
      <c r="BA17" s="1814"/>
      <c r="BB17" s="1815"/>
      <c r="BC17" s="1816">
        <v>0</v>
      </c>
      <c r="BD17" s="1814"/>
      <c r="BE17" s="1814"/>
      <c r="BF17" s="1813">
        <v>0</v>
      </c>
      <c r="BG17" s="1814"/>
      <c r="BH17" s="1814"/>
      <c r="BI17" s="1813">
        <v>0</v>
      </c>
      <c r="BJ17" s="1814"/>
      <c r="BK17" s="1815"/>
      <c r="BL17" s="1816">
        <v>0</v>
      </c>
      <c r="BM17" s="1814"/>
      <c r="BN17" s="1814"/>
      <c r="BO17" s="1813">
        <v>0</v>
      </c>
      <c r="BP17" s="1814"/>
      <c r="BQ17" s="1814"/>
      <c r="BR17" s="1813">
        <v>0</v>
      </c>
      <c r="BS17" s="1814"/>
      <c r="BT17" s="1815"/>
      <c r="BU17" s="1817">
        <f t="shared" ref="BU17:BU28" si="0">S17+Y17+AH17+AB17+AK17+AQ17+AT17+AZ17+BC17+BI17+BL17+BR17</f>
        <v>0</v>
      </c>
      <c r="BV17" s="1817"/>
      <c r="BW17" s="1817"/>
      <c r="BX17" s="1762" t="s">
        <v>696</v>
      </c>
      <c r="BY17" s="1818"/>
    </row>
    <row r="18" spans="7:80" ht="13.9" customHeight="1" x14ac:dyDescent="0.4">
      <c r="G18" s="1800" t="s">
        <v>697</v>
      </c>
      <c r="H18" s="1759"/>
      <c r="I18" s="1759"/>
      <c r="J18" s="1759"/>
      <c r="K18" s="1759"/>
      <c r="L18" s="1759"/>
      <c r="M18" s="1819">
        <v>31</v>
      </c>
      <c r="N18" s="1820"/>
      <c r="O18" s="1820"/>
      <c r="P18" s="1820"/>
      <c r="Q18" s="1784" t="s">
        <v>678</v>
      </c>
      <c r="R18" s="1785"/>
      <c r="S18" s="1809">
        <v>0</v>
      </c>
      <c r="T18" s="1809"/>
      <c r="U18" s="1809"/>
      <c r="V18" s="1810"/>
      <c r="W18" s="1811"/>
      <c r="X18" s="1812"/>
      <c r="Y18" s="1813">
        <v>0</v>
      </c>
      <c r="Z18" s="1814"/>
      <c r="AA18" s="1815"/>
      <c r="AB18" s="1816">
        <v>0</v>
      </c>
      <c r="AC18" s="1814"/>
      <c r="AD18" s="1814"/>
      <c r="AE18" s="1810"/>
      <c r="AF18" s="1811"/>
      <c r="AG18" s="1812"/>
      <c r="AH18" s="1813">
        <v>0</v>
      </c>
      <c r="AI18" s="1814"/>
      <c r="AJ18" s="1815"/>
      <c r="AK18" s="1816">
        <v>0</v>
      </c>
      <c r="AL18" s="1814"/>
      <c r="AM18" s="1814"/>
      <c r="AN18" s="1810"/>
      <c r="AO18" s="1811"/>
      <c r="AP18" s="1812"/>
      <c r="AQ18" s="1813">
        <v>0</v>
      </c>
      <c r="AR18" s="1814"/>
      <c r="AS18" s="1815"/>
      <c r="AT18" s="1816">
        <v>0</v>
      </c>
      <c r="AU18" s="1814"/>
      <c r="AV18" s="1814"/>
      <c r="AW18" s="1813">
        <v>0</v>
      </c>
      <c r="AX18" s="1814"/>
      <c r="AY18" s="1814"/>
      <c r="AZ18" s="1813">
        <v>0</v>
      </c>
      <c r="BA18" s="1814"/>
      <c r="BB18" s="1815"/>
      <c r="BC18" s="1816">
        <v>0</v>
      </c>
      <c r="BD18" s="1814"/>
      <c r="BE18" s="1814"/>
      <c r="BF18" s="1813">
        <v>0</v>
      </c>
      <c r="BG18" s="1814"/>
      <c r="BH18" s="1814"/>
      <c r="BI18" s="1813">
        <v>0</v>
      </c>
      <c r="BJ18" s="1814"/>
      <c r="BK18" s="1815"/>
      <c r="BL18" s="1816">
        <v>0</v>
      </c>
      <c r="BM18" s="1814"/>
      <c r="BN18" s="1814"/>
      <c r="BO18" s="1813">
        <v>0</v>
      </c>
      <c r="BP18" s="1814"/>
      <c r="BQ18" s="1814"/>
      <c r="BR18" s="1813">
        <v>0</v>
      </c>
      <c r="BS18" s="1814"/>
      <c r="BT18" s="1815"/>
      <c r="BU18" s="1817">
        <f t="shared" si="0"/>
        <v>0</v>
      </c>
      <c r="BV18" s="1817"/>
      <c r="BW18" s="1817"/>
      <c r="BX18" s="1762" t="s">
        <v>696</v>
      </c>
      <c r="BY18" s="1818"/>
    </row>
    <row r="19" spans="7:80" ht="13.9" customHeight="1" x14ac:dyDescent="0.4">
      <c r="G19" s="1800" t="s">
        <v>698</v>
      </c>
      <c r="H19" s="1759"/>
      <c r="I19" s="1759"/>
      <c r="J19" s="1759"/>
      <c r="K19" s="1759"/>
      <c r="L19" s="1759"/>
      <c r="M19" s="1819">
        <v>30</v>
      </c>
      <c r="N19" s="1820"/>
      <c r="O19" s="1820"/>
      <c r="P19" s="1820"/>
      <c r="Q19" s="1784" t="s">
        <v>678</v>
      </c>
      <c r="R19" s="1785"/>
      <c r="S19" s="1809">
        <v>0</v>
      </c>
      <c r="T19" s="1809"/>
      <c r="U19" s="1809"/>
      <c r="V19" s="1810"/>
      <c r="W19" s="1811"/>
      <c r="X19" s="1812"/>
      <c r="Y19" s="1813">
        <v>0</v>
      </c>
      <c r="Z19" s="1814"/>
      <c r="AA19" s="1815"/>
      <c r="AB19" s="1816">
        <v>0</v>
      </c>
      <c r="AC19" s="1814"/>
      <c r="AD19" s="1814"/>
      <c r="AE19" s="1810"/>
      <c r="AF19" s="1811"/>
      <c r="AG19" s="1812"/>
      <c r="AH19" s="1813">
        <v>0</v>
      </c>
      <c r="AI19" s="1814"/>
      <c r="AJ19" s="1815"/>
      <c r="AK19" s="1816">
        <v>0</v>
      </c>
      <c r="AL19" s="1814"/>
      <c r="AM19" s="1814"/>
      <c r="AN19" s="1810"/>
      <c r="AO19" s="1811"/>
      <c r="AP19" s="1812"/>
      <c r="AQ19" s="1813">
        <v>0</v>
      </c>
      <c r="AR19" s="1814"/>
      <c r="AS19" s="1815"/>
      <c r="AT19" s="1816">
        <v>0</v>
      </c>
      <c r="AU19" s="1814"/>
      <c r="AV19" s="1814"/>
      <c r="AW19" s="1813">
        <v>0</v>
      </c>
      <c r="AX19" s="1814"/>
      <c r="AY19" s="1814"/>
      <c r="AZ19" s="1813">
        <v>0</v>
      </c>
      <c r="BA19" s="1814"/>
      <c r="BB19" s="1815"/>
      <c r="BC19" s="1816">
        <v>0</v>
      </c>
      <c r="BD19" s="1814"/>
      <c r="BE19" s="1814"/>
      <c r="BF19" s="1813">
        <v>0</v>
      </c>
      <c r="BG19" s="1814"/>
      <c r="BH19" s="1814"/>
      <c r="BI19" s="1813">
        <v>0</v>
      </c>
      <c r="BJ19" s="1814"/>
      <c r="BK19" s="1815"/>
      <c r="BL19" s="1816">
        <v>0</v>
      </c>
      <c r="BM19" s="1814"/>
      <c r="BN19" s="1814"/>
      <c r="BO19" s="1813">
        <v>0</v>
      </c>
      <c r="BP19" s="1814"/>
      <c r="BQ19" s="1814"/>
      <c r="BR19" s="1813">
        <v>0</v>
      </c>
      <c r="BS19" s="1814"/>
      <c r="BT19" s="1815"/>
      <c r="BU19" s="1817">
        <f t="shared" si="0"/>
        <v>0</v>
      </c>
      <c r="BV19" s="1817"/>
      <c r="BW19" s="1817"/>
      <c r="BX19" s="1762" t="s">
        <v>696</v>
      </c>
      <c r="BY19" s="1818"/>
    </row>
    <row r="20" spans="7:80" ht="13.9" customHeight="1" x14ac:dyDescent="0.4">
      <c r="G20" s="1800" t="s">
        <v>699</v>
      </c>
      <c r="H20" s="1759"/>
      <c r="I20" s="1759"/>
      <c r="J20" s="1759"/>
      <c r="K20" s="1759"/>
      <c r="L20" s="1759"/>
      <c r="M20" s="1819">
        <v>31</v>
      </c>
      <c r="N20" s="1820"/>
      <c r="O20" s="1820"/>
      <c r="P20" s="1820"/>
      <c r="Q20" s="1784" t="s">
        <v>678</v>
      </c>
      <c r="R20" s="1785"/>
      <c r="S20" s="1809">
        <v>0</v>
      </c>
      <c r="T20" s="1809"/>
      <c r="U20" s="1809"/>
      <c r="V20" s="1810"/>
      <c r="W20" s="1811"/>
      <c r="X20" s="1812"/>
      <c r="Y20" s="1813">
        <v>0</v>
      </c>
      <c r="Z20" s="1814"/>
      <c r="AA20" s="1815"/>
      <c r="AB20" s="1816">
        <v>0</v>
      </c>
      <c r="AC20" s="1814"/>
      <c r="AD20" s="1814"/>
      <c r="AE20" s="1810"/>
      <c r="AF20" s="1811"/>
      <c r="AG20" s="1812"/>
      <c r="AH20" s="1813">
        <v>0</v>
      </c>
      <c r="AI20" s="1814"/>
      <c r="AJ20" s="1815"/>
      <c r="AK20" s="1816">
        <v>0</v>
      </c>
      <c r="AL20" s="1814"/>
      <c r="AM20" s="1814"/>
      <c r="AN20" s="1810"/>
      <c r="AO20" s="1811"/>
      <c r="AP20" s="1812"/>
      <c r="AQ20" s="1813">
        <v>0</v>
      </c>
      <c r="AR20" s="1814"/>
      <c r="AS20" s="1815"/>
      <c r="AT20" s="1816">
        <v>0</v>
      </c>
      <c r="AU20" s="1814"/>
      <c r="AV20" s="1814"/>
      <c r="AW20" s="1813">
        <v>0</v>
      </c>
      <c r="AX20" s="1814"/>
      <c r="AY20" s="1814"/>
      <c r="AZ20" s="1813">
        <v>0</v>
      </c>
      <c r="BA20" s="1814"/>
      <c r="BB20" s="1815"/>
      <c r="BC20" s="1816">
        <v>0</v>
      </c>
      <c r="BD20" s="1814"/>
      <c r="BE20" s="1814"/>
      <c r="BF20" s="1813">
        <v>0</v>
      </c>
      <c r="BG20" s="1814"/>
      <c r="BH20" s="1814"/>
      <c r="BI20" s="1813">
        <v>0</v>
      </c>
      <c r="BJ20" s="1814"/>
      <c r="BK20" s="1815"/>
      <c r="BL20" s="1816">
        <v>0</v>
      </c>
      <c r="BM20" s="1814"/>
      <c r="BN20" s="1814"/>
      <c r="BO20" s="1813">
        <v>0</v>
      </c>
      <c r="BP20" s="1814"/>
      <c r="BQ20" s="1814"/>
      <c r="BR20" s="1813">
        <v>0</v>
      </c>
      <c r="BS20" s="1814"/>
      <c r="BT20" s="1815"/>
      <c r="BU20" s="1817">
        <f t="shared" si="0"/>
        <v>0</v>
      </c>
      <c r="BV20" s="1817"/>
      <c r="BW20" s="1817"/>
      <c r="BX20" s="1762" t="s">
        <v>696</v>
      </c>
      <c r="BY20" s="1818"/>
    </row>
    <row r="21" spans="7:80" ht="13.9" customHeight="1" x14ac:dyDescent="0.4">
      <c r="G21" s="1800" t="s">
        <v>700</v>
      </c>
      <c r="H21" s="1759"/>
      <c r="I21" s="1759"/>
      <c r="J21" s="1759"/>
      <c r="K21" s="1759"/>
      <c r="L21" s="1759"/>
      <c r="M21" s="1819">
        <v>30</v>
      </c>
      <c r="N21" s="1820"/>
      <c r="O21" s="1820"/>
      <c r="P21" s="1820"/>
      <c r="Q21" s="1784" t="s">
        <v>678</v>
      </c>
      <c r="R21" s="1785"/>
      <c r="S21" s="1809">
        <v>0</v>
      </c>
      <c r="T21" s="1809"/>
      <c r="U21" s="1809"/>
      <c r="V21" s="1810"/>
      <c r="W21" s="1811"/>
      <c r="X21" s="1812"/>
      <c r="Y21" s="1813">
        <v>0</v>
      </c>
      <c r="Z21" s="1814"/>
      <c r="AA21" s="1815"/>
      <c r="AB21" s="1816">
        <v>0</v>
      </c>
      <c r="AC21" s="1814"/>
      <c r="AD21" s="1814"/>
      <c r="AE21" s="1810"/>
      <c r="AF21" s="1811"/>
      <c r="AG21" s="1812"/>
      <c r="AH21" s="1813">
        <v>0</v>
      </c>
      <c r="AI21" s="1814"/>
      <c r="AJ21" s="1815"/>
      <c r="AK21" s="1816">
        <v>0</v>
      </c>
      <c r="AL21" s="1814"/>
      <c r="AM21" s="1814"/>
      <c r="AN21" s="1810"/>
      <c r="AO21" s="1811"/>
      <c r="AP21" s="1812"/>
      <c r="AQ21" s="1813">
        <v>0</v>
      </c>
      <c r="AR21" s="1814"/>
      <c r="AS21" s="1815"/>
      <c r="AT21" s="1816">
        <v>0</v>
      </c>
      <c r="AU21" s="1814"/>
      <c r="AV21" s="1814"/>
      <c r="AW21" s="1813">
        <v>0</v>
      </c>
      <c r="AX21" s="1814"/>
      <c r="AY21" s="1814"/>
      <c r="AZ21" s="1813">
        <v>0</v>
      </c>
      <c r="BA21" s="1814"/>
      <c r="BB21" s="1815"/>
      <c r="BC21" s="1816">
        <v>0</v>
      </c>
      <c r="BD21" s="1814"/>
      <c r="BE21" s="1814"/>
      <c r="BF21" s="1813">
        <v>0</v>
      </c>
      <c r="BG21" s="1814"/>
      <c r="BH21" s="1814"/>
      <c r="BI21" s="1813">
        <v>0</v>
      </c>
      <c r="BJ21" s="1814"/>
      <c r="BK21" s="1815"/>
      <c r="BL21" s="1816">
        <v>0</v>
      </c>
      <c r="BM21" s="1814"/>
      <c r="BN21" s="1814"/>
      <c r="BO21" s="1813">
        <v>0</v>
      </c>
      <c r="BP21" s="1814"/>
      <c r="BQ21" s="1814"/>
      <c r="BR21" s="1813">
        <v>0</v>
      </c>
      <c r="BS21" s="1814"/>
      <c r="BT21" s="1815"/>
      <c r="BU21" s="1817">
        <f t="shared" si="0"/>
        <v>0</v>
      </c>
      <c r="BV21" s="1817"/>
      <c r="BW21" s="1817"/>
      <c r="BX21" s="1762" t="s">
        <v>696</v>
      </c>
      <c r="BY21" s="1818"/>
    </row>
    <row r="22" spans="7:80" ht="13.9" customHeight="1" x14ac:dyDescent="0.4">
      <c r="G22" s="1800" t="s">
        <v>701</v>
      </c>
      <c r="H22" s="1759"/>
      <c r="I22" s="1759"/>
      <c r="J22" s="1759"/>
      <c r="K22" s="1759"/>
      <c r="L22" s="1759"/>
      <c r="M22" s="1819">
        <v>30</v>
      </c>
      <c r="N22" s="1820"/>
      <c r="O22" s="1820"/>
      <c r="P22" s="1820"/>
      <c r="Q22" s="1784" t="s">
        <v>678</v>
      </c>
      <c r="R22" s="1785"/>
      <c r="S22" s="1809">
        <v>0</v>
      </c>
      <c r="T22" s="1809"/>
      <c r="U22" s="1809"/>
      <c r="V22" s="1810"/>
      <c r="W22" s="1811"/>
      <c r="X22" s="1812"/>
      <c r="Y22" s="1813">
        <v>0</v>
      </c>
      <c r="Z22" s="1814"/>
      <c r="AA22" s="1815"/>
      <c r="AB22" s="1816">
        <v>0</v>
      </c>
      <c r="AC22" s="1814"/>
      <c r="AD22" s="1814"/>
      <c r="AE22" s="1810"/>
      <c r="AF22" s="1811"/>
      <c r="AG22" s="1812"/>
      <c r="AH22" s="1813">
        <v>0</v>
      </c>
      <c r="AI22" s="1814"/>
      <c r="AJ22" s="1815"/>
      <c r="AK22" s="1816">
        <v>0</v>
      </c>
      <c r="AL22" s="1814"/>
      <c r="AM22" s="1814"/>
      <c r="AN22" s="1810"/>
      <c r="AO22" s="1811"/>
      <c r="AP22" s="1812"/>
      <c r="AQ22" s="1813">
        <v>0</v>
      </c>
      <c r="AR22" s="1814"/>
      <c r="AS22" s="1815"/>
      <c r="AT22" s="1816">
        <v>0</v>
      </c>
      <c r="AU22" s="1814"/>
      <c r="AV22" s="1814"/>
      <c r="AW22" s="1813">
        <v>0</v>
      </c>
      <c r="AX22" s="1814"/>
      <c r="AY22" s="1814"/>
      <c r="AZ22" s="1813">
        <v>0</v>
      </c>
      <c r="BA22" s="1814"/>
      <c r="BB22" s="1815"/>
      <c r="BC22" s="1816">
        <v>0</v>
      </c>
      <c r="BD22" s="1814"/>
      <c r="BE22" s="1814"/>
      <c r="BF22" s="1813">
        <v>0</v>
      </c>
      <c r="BG22" s="1814"/>
      <c r="BH22" s="1814"/>
      <c r="BI22" s="1813">
        <v>0</v>
      </c>
      <c r="BJ22" s="1814"/>
      <c r="BK22" s="1815"/>
      <c r="BL22" s="1816">
        <v>0</v>
      </c>
      <c r="BM22" s="1814"/>
      <c r="BN22" s="1814"/>
      <c r="BO22" s="1813">
        <v>0</v>
      </c>
      <c r="BP22" s="1814"/>
      <c r="BQ22" s="1814"/>
      <c r="BR22" s="1813">
        <v>0</v>
      </c>
      <c r="BS22" s="1814"/>
      <c r="BT22" s="1815"/>
      <c r="BU22" s="1817">
        <f t="shared" si="0"/>
        <v>0</v>
      </c>
      <c r="BV22" s="1817"/>
      <c r="BW22" s="1817"/>
      <c r="BX22" s="1762" t="s">
        <v>696</v>
      </c>
      <c r="BY22" s="1818"/>
    </row>
    <row r="23" spans="7:80" ht="13.9" customHeight="1" x14ac:dyDescent="0.4">
      <c r="G23" s="1800" t="s">
        <v>702</v>
      </c>
      <c r="H23" s="1759"/>
      <c r="I23" s="1759"/>
      <c r="J23" s="1759"/>
      <c r="K23" s="1759"/>
      <c r="L23" s="1759"/>
      <c r="M23" s="1819">
        <v>31</v>
      </c>
      <c r="N23" s="1820"/>
      <c r="O23" s="1820"/>
      <c r="P23" s="1820"/>
      <c r="Q23" s="1784" t="s">
        <v>678</v>
      </c>
      <c r="R23" s="1785"/>
      <c r="S23" s="1809">
        <v>0</v>
      </c>
      <c r="T23" s="1809"/>
      <c r="U23" s="1809"/>
      <c r="V23" s="1810"/>
      <c r="W23" s="1811"/>
      <c r="X23" s="1812"/>
      <c r="Y23" s="1813">
        <v>0</v>
      </c>
      <c r="Z23" s="1814"/>
      <c r="AA23" s="1815"/>
      <c r="AB23" s="1816">
        <v>0</v>
      </c>
      <c r="AC23" s="1814"/>
      <c r="AD23" s="1814"/>
      <c r="AE23" s="1810"/>
      <c r="AF23" s="1811"/>
      <c r="AG23" s="1812"/>
      <c r="AH23" s="1813">
        <v>0</v>
      </c>
      <c r="AI23" s="1814"/>
      <c r="AJ23" s="1815"/>
      <c r="AK23" s="1816">
        <v>0</v>
      </c>
      <c r="AL23" s="1814"/>
      <c r="AM23" s="1814"/>
      <c r="AN23" s="1810"/>
      <c r="AO23" s="1811"/>
      <c r="AP23" s="1812"/>
      <c r="AQ23" s="1813">
        <v>0</v>
      </c>
      <c r="AR23" s="1814"/>
      <c r="AS23" s="1815"/>
      <c r="AT23" s="1816">
        <v>0</v>
      </c>
      <c r="AU23" s="1814"/>
      <c r="AV23" s="1814"/>
      <c r="AW23" s="1813">
        <v>0</v>
      </c>
      <c r="AX23" s="1814"/>
      <c r="AY23" s="1814"/>
      <c r="AZ23" s="1813">
        <v>0</v>
      </c>
      <c r="BA23" s="1814"/>
      <c r="BB23" s="1815"/>
      <c r="BC23" s="1816">
        <v>0</v>
      </c>
      <c r="BD23" s="1814"/>
      <c r="BE23" s="1814"/>
      <c r="BF23" s="1813">
        <v>0</v>
      </c>
      <c r="BG23" s="1814"/>
      <c r="BH23" s="1814"/>
      <c r="BI23" s="1813">
        <v>0</v>
      </c>
      <c r="BJ23" s="1814"/>
      <c r="BK23" s="1815"/>
      <c r="BL23" s="1816">
        <v>0</v>
      </c>
      <c r="BM23" s="1814"/>
      <c r="BN23" s="1814"/>
      <c r="BO23" s="1813">
        <v>0</v>
      </c>
      <c r="BP23" s="1814"/>
      <c r="BQ23" s="1814"/>
      <c r="BR23" s="1813">
        <v>0</v>
      </c>
      <c r="BS23" s="1814"/>
      <c r="BT23" s="1815"/>
      <c r="BU23" s="1817">
        <f t="shared" si="0"/>
        <v>0</v>
      </c>
      <c r="BV23" s="1817"/>
      <c r="BW23" s="1817"/>
      <c r="BX23" s="1762" t="s">
        <v>696</v>
      </c>
      <c r="BY23" s="1818"/>
    </row>
    <row r="24" spans="7:80" ht="13.9" customHeight="1" x14ac:dyDescent="0.4">
      <c r="G24" s="1800" t="s">
        <v>703</v>
      </c>
      <c r="H24" s="1759"/>
      <c r="I24" s="1759"/>
      <c r="J24" s="1759"/>
      <c r="K24" s="1759"/>
      <c r="L24" s="1759"/>
      <c r="M24" s="1819">
        <v>30</v>
      </c>
      <c r="N24" s="1820"/>
      <c r="O24" s="1820"/>
      <c r="P24" s="1820"/>
      <c r="Q24" s="1784" t="s">
        <v>678</v>
      </c>
      <c r="R24" s="1785"/>
      <c r="S24" s="1809">
        <v>0</v>
      </c>
      <c r="T24" s="1809"/>
      <c r="U24" s="1809"/>
      <c r="V24" s="1810"/>
      <c r="W24" s="1811"/>
      <c r="X24" s="1812"/>
      <c r="Y24" s="1813">
        <v>0</v>
      </c>
      <c r="Z24" s="1814"/>
      <c r="AA24" s="1815"/>
      <c r="AB24" s="1816">
        <v>0</v>
      </c>
      <c r="AC24" s="1814"/>
      <c r="AD24" s="1814"/>
      <c r="AE24" s="1810"/>
      <c r="AF24" s="1811"/>
      <c r="AG24" s="1812"/>
      <c r="AH24" s="1813">
        <v>0</v>
      </c>
      <c r="AI24" s="1814"/>
      <c r="AJ24" s="1815"/>
      <c r="AK24" s="1816">
        <v>0</v>
      </c>
      <c r="AL24" s="1814"/>
      <c r="AM24" s="1814"/>
      <c r="AN24" s="1810"/>
      <c r="AO24" s="1811"/>
      <c r="AP24" s="1812"/>
      <c r="AQ24" s="1813">
        <v>0</v>
      </c>
      <c r="AR24" s="1814"/>
      <c r="AS24" s="1815"/>
      <c r="AT24" s="1816">
        <v>0</v>
      </c>
      <c r="AU24" s="1814"/>
      <c r="AV24" s="1814"/>
      <c r="AW24" s="1813">
        <v>0</v>
      </c>
      <c r="AX24" s="1814"/>
      <c r="AY24" s="1814"/>
      <c r="AZ24" s="1813">
        <v>0</v>
      </c>
      <c r="BA24" s="1814"/>
      <c r="BB24" s="1815"/>
      <c r="BC24" s="1816">
        <v>0</v>
      </c>
      <c r="BD24" s="1814"/>
      <c r="BE24" s="1814"/>
      <c r="BF24" s="1813">
        <v>0</v>
      </c>
      <c r="BG24" s="1814"/>
      <c r="BH24" s="1814"/>
      <c r="BI24" s="1813">
        <v>0</v>
      </c>
      <c r="BJ24" s="1814"/>
      <c r="BK24" s="1815"/>
      <c r="BL24" s="1816">
        <v>0</v>
      </c>
      <c r="BM24" s="1814"/>
      <c r="BN24" s="1814"/>
      <c r="BO24" s="1813">
        <v>0</v>
      </c>
      <c r="BP24" s="1814"/>
      <c r="BQ24" s="1814"/>
      <c r="BR24" s="1813">
        <v>0</v>
      </c>
      <c r="BS24" s="1814"/>
      <c r="BT24" s="1815"/>
      <c r="BU24" s="1817">
        <f t="shared" si="0"/>
        <v>0</v>
      </c>
      <c r="BV24" s="1817"/>
      <c r="BW24" s="1817"/>
      <c r="BX24" s="1762" t="s">
        <v>696</v>
      </c>
      <c r="BY24" s="1818"/>
    </row>
    <row r="25" spans="7:80" ht="13.9" customHeight="1" x14ac:dyDescent="0.4">
      <c r="G25" s="1800" t="s">
        <v>704</v>
      </c>
      <c r="H25" s="1759"/>
      <c r="I25" s="1759"/>
      <c r="J25" s="1759"/>
      <c r="K25" s="1759"/>
      <c r="L25" s="1759"/>
      <c r="M25" s="1819">
        <v>31</v>
      </c>
      <c r="N25" s="1820"/>
      <c r="O25" s="1820"/>
      <c r="P25" s="1820"/>
      <c r="Q25" s="1784" t="s">
        <v>678</v>
      </c>
      <c r="R25" s="1785"/>
      <c r="S25" s="1809">
        <v>0</v>
      </c>
      <c r="T25" s="1809"/>
      <c r="U25" s="1809"/>
      <c r="V25" s="1810"/>
      <c r="W25" s="1811"/>
      <c r="X25" s="1812"/>
      <c r="Y25" s="1813">
        <v>0</v>
      </c>
      <c r="Z25" s="1814"/>
      <c r="AA25" s="1815"/>
      <c r="AB25" s="1816">
        <v>0</v>
      </c>
      <c r="AC25" s="1814"/>
      <c r="AD25" s="1814"/>
      <c r="AE25" s="1810"/>
      <c r="AF25" s="1811"/>
      <c r="AG25" s="1812"/>
      <c r="AH25" s="1813">
        <v>0</v>
      </c>
      <c r="AI25" s="1814"/>
      <c r="AJ25" s="1815"/>
      <c r="AK25" s="1816">
        <v>0</v>
      </c>
      <c r="AL25" s="1814"/>
      <c r="AM25" s="1814"/>
      <c r="AN25" s="1810"/>
      <c r="AO25" s="1811"/>
      <c r="AP25" s="1812"/>
      <c r="AQ25" s="1813">
        <v>0</v>
      </c>
      <c r="AR25" s="1814"/>
      <c r="AS25" s="1815"/>
      <c r="AT25" s="1816">
        <v>0</v>
      </c>
      <c r="AU25" s="1814"/>
      <c r="AV25" s="1814"/>
      <c r="AW25" s="1813">
        <v>0</v>
      </c>
      <c r="AX25" s="1814"/>
      <c r="AY25" s="1814"/>
      <c r="AZ25" s="1813">
        <v>0</v>
      </c>
      <c r="BA25" s="1814"/>
      <c r="BB25" s="1815"/>
      <c r="BC25" s="1816">
        <v>0</v>
      </c>
      <c r="BD25" s="1814"/>
      <c r="BE25" s="1814"/>
      <c r="BF25" s="1813">
        <v>0</v>
      </c>
      <c r="BG25" s="1814"/>
      <c r="BH25" s="1814"/>
      <c r="BI25" s="1813">
        <v>0</v>
      </c>
      <c r="BJ25" s="1814"/>
      <c r="BK25" s="1815"/>
      <c r="BL25" s="1816">
        <v>0</v>
      </c>
      <c r="BM25" s="1814"/>
      <c r="BN25" s="1814"/>
      <c r="BO25" s="1813">
        <v>0</v>
      </c>
      <c r="BP25" s="1814"/>
      <c r="BQ25" s="1814"/>
      <c r="BR25" s="1813">
        <v>0</v>
      </c>
      <c r="BS25" s="1814"/>
      <c r="BT25" s="1815"/>
      <c r="BU25" s="1817">
        <f t="shared" si="0"/>
        <v>0</v>
      </c>
      <c r="BV25" s="1817"/>
      <c r="BW25" s="1817"/>
      <c r="BX25" s="1762" t="s">
        <v>696</v>
      </c>
      <c r="BY25" s="1818"/>
      <c r="CB25" s="537"/>
    </row>
    <row r="26" spans="7:80" ht="13.9" customHeight="1" x14ac:dyDescent="0.4">
      <c r="G26" s="1800" t="s">
        <v>705</v>
      </c>
      <c r="H26" s="1759"/>
      <c r="I26" s="1759"/>
      <c r="J26" s="1759"/>
      <c r="K26" s="1759"/>
      <c r="L26" s="1759"/>
      <c r="M26" s="1819">
        <v>30</v>
      </c>
      <c r="N26" s="1820"/>
      <c r="O26" s="1820"/>
      <c r="P26" s="1820"/>
      <c r="Q26" s="1784" t="s">
        <v>678</v>
      </c>
      <c r="R26" s="1785"/>
      <c r="S26" s="1809">
        <v>0</v>
      </c>
      <c r="T26" s="1809"/>
      <c r="U26" s="1809"/>
      <c r="V26" s="1810"/>
      <c r="W26" s="1811"/>
      <c r="X26" s="1812"/>
      <c r="Y26" s="1813">
        <v>0</v>
      </c>
      <c r="Z26" s="1814"/>
      <c r="AA26" s="1815"/>
      <c r="AB26" s="1816">
        <v>0</v>
      </c>
      <c r="AC26" s="1814"/>
      <c r="AD26" s="1814"/>
      <c r="AE26" s="1810"/>
      <c r="AF26" s="1811"/>
      <c r="AG26" s="1812"/>
      <c r="AH26" s="1813">
        <v>0</v>
      </c>
      <c r="AI26" s="1814"/>
      <c r="AJ26" s="1815"/>
      <c r="AK26" s="1816">
        <v>0</v>
      </c>
      <c r="AL26" s="1814"/>
      <c r="AM26" s="1814"/>
      <c r="AN26" s="1810"/>
      <c r="AO26" s="1811"/>
      <c r="AP26" s="1812"/>
      <c r="AQ26" s="1813">
        <v>0</v>
      </c>
      <c r="AR26" s="1814"/>
      <c r="AS26" s="1815"/>
      <c r="AT26" s="1816">
        <v>0</v>
      </c>
      <c r="AU26" s="1814"/>
      <c r="AV26" s="1814"/>
      <c r="AW26" s="1813">
        <v>0</v>
      </c>
      <c r="AX26" s="1814"/>
      <c r="AY26" s="1814"/>
      <c r="AZ26" s="1813">
        <v>0</v>
      </c>
      <c r="BA26" s="1814"/>
      <c r="BB26" s="1815"/>
      <c r="BC26" s="1816">
        <v>0</v>
      </c>
      <c r="BD26" s="1814"/>
      <c r="BE26" s="1814"/>
      <c r="BF26" s="1813">
        <v>0</v>
      </c>
      <c r="BG26" s="1814"/>
      <c r="BH26" s="1814"/>
      <c r="BI26" s="1813">
        <v>0</v>
      </c>
      <c r="BJ26" s="1814"/>
      <c r="BK26" s="1815"/>
      <c r="BL26" s="1816">
        <v>0</v>
      </c>
      <c r="BM26" s="1814"/>
      <c r="BN26" s="1814"/>
      <c r="BO26" s="1813">
        <v>0</v>
      </c>
      <c r="BP26" s="1814"/>
      <c r="BQ26" s="1814"/>
      <c r="BR26" s="1813">
        <v>0</v>
      </c>
      <c r="BS26" s="1814"/>
      <c r="BT26" s="1815"/>
      <c r="BU26" s="1817">
        <f t="shared" si="0"/>
        <v>0</v>
      </c>
      <c r="BV26" s="1817"/>
      <c r="BW26" s="1817"/>
      <c r="BX26" s="1762" t="s">
        <v>696</v>
      </c>
      <c r="BY26" s="1818"/>
    </row>
    <row r="27" spans="7:80" ht="13.9" customHeight="1" x14ac:dyDescent="0.4">
      <c r="G27" s="1800" t="s">
        <v>706</v>
      </c>
      <c r="H27" s="1759"/>
      <c r="I27" s="1759"/>
      <c r="J27" s="1759"/>
      <c r="K27" s="1759"/>
      <c r="L27" s="1759"/>
      <c r="M27" s="1819">
        <v>27</v>
      </c>
      <c r="N27" s="1820"/>
      <c r="O27" s="1820"/>
      <c r="P27" s="1820"/>
      <c r="Q27" s="1784" t="s">
        <v>678</v>
      </c>
      <c r="R27" s="1785"/>
      <c r="S27" s="1809">
        <v>0</v>
      </c>
      <c r="T27" s="1809"/>
      <c r="U27" s="1809"/>
      <c r="V27" s="1810"/>
      <c r="W27" s="1811"/>
      <c r="X27" s="1812"/>
      <c r="Y27" s="1813">
        <v>0</v>
      </c>
      <c r="Z27" s="1814"/>
      <c r="AA27" s="1815"/>
      <c r="AB27" s="1816">
        <v>0</v>
      </c>
      <c r="AC27" s="1814"/>
      <c r="AD27" s="1814"/>
      <c r="AE27" s="1810"/>
      <c r="AF27" s="1811"/>
      <c r="AG27" s="1812"/>
      <c r="AH27" s="1813">
        <v>0</v>
      </c>
      <c r="AI27" s="1814"/>
      <c r="AJ27" s="1815"/>
      <c r="AK27" s="1816">
        <v>0</v>
      </c>
      <c r="AL27" s="1814"/>
      <c r="AM27" s="1814"/>
      <c r="AN27" s="1810"/>
      <c r="AO27" s="1811"/>
      <c r="AP27" s="1812"/>
      <c r="AQ27" s="1813">
        <v>0</v>
      </c>
      <c r="AR27" s="1814"/>
      <c r="AS27" s="1815"/>
      <c r="AT27" s="1816">
        <v>0</v>
      </c>
      <c r="AU27" s="1814"/>
      <c r="AV27" s="1814"/>
      <c r="AW27" s="1813">
        <v>0</v>
      </c>
      <c r="AX27" s="1814"/>
      <c r="AY27" s="1814"/>
      <c r="AZ27" s="1813">
        <v>0</v>
      </c>
      <c r="BA27" s="1814"/>
      <c r="BB27" s="1815"/>
      <c r="BC27" s="1816">
        <v>0</v>
      </c>
      <c r="BD27" s="1814"/>
      <c r="BE27" s="1814"/>
      <c r="BF27" s="1813">
        <v>0</v>
      </c>
      <c r="BG27" s="1814"/>
      <c r="BH27" s="1814"/>
      <c r="BI27" s="1813">
        <v>0</v>
      </c>
      <c r="BJ27" s="1814"/>
      <c r="BK27" s="1815"/>
      <c r="BL27" s="1816">
        <v>0</v>
      </c>
      <c r="BM27" s="1814"/>
      <c r="BN27" s="1814"/>
      <c r="BO27" s="1813">
        <v>0</v>
      </c>
      <c r="BP27" s="1814"/>
      <c r="BQ27" s="1814"/>
      <c r="BR27" s="1813">
        <v>0</v>
      </c>
      <c r="BS27" s="1814"/>
      <c r="BT27" s="1815"/>
      <c r="BU27" s="1817">
        <f t="shared" si="0"/>
        <v>0</v>
      </c>
      <c r="BV27" s="1817"/>
      <c r="BW27" s="1817"/>
      <c r="BX27" s="1762" t="s">
        <v>696</v>
      </c>
      <c r="BY27" s="1818"/>
    </row>
    <row r="28" spans="7:80" ht="13.9" customHeight="1" x14ac:dyDescent="0.4">
      <c r="G28" s="1800" t="s">
        <v>707</v>
      </c>
      <c r="H28" s="1759"/>
      <c r="I28" s="1759"/>
      <c r="J28" s="1759"/>
      <c r="K28" s="1759"/>
      <c r="L28" s="1759"/>
      <c r="M28" s="1819">
        <v>31</v>
      </c>
      <c r="N28" s="1820"/>
      <c r="O28" s="1820"/>
      <c r="P28" s="1820"/>
      <c r="Q28" s="1784" t="s">
        <v>678</v>
      </c>
      <c r="R28" s="1785"/>
      <c r="S28" s="1809">
        <v>0</v>
      </c>
      <c r="T28" s="1809"/>
      <c r="U28" s="1809"/>
      <c r="V28" s="1810"/>
      <c r="W28" s="1811"/>
      <c r="X28" s="1812"/>
      <c r="Y28" s="1813">
        <v>0</v>
      </c>
      <c r="Z28" s="1814"/>
      <c r="AA28" s="1815"/>
      <c r="AB28" s="1816">
        <v>0</v>
      </c>
      <c r="AC28" s="1814"/>
      <c r="AD28" s="1814"/>
      <c r="AE28" s="1810"/>
      <c r="AF28" s="1811"/>
      <c r="AG28" s="1812"/>
      <c r="AH28" s="1813">
        <v>0</v>
      </c>
      <c r="AI28" s="1814"/>
      <c r="AJ28" s="1815"/>
      <c r="AK28" s="1816">
        <v>0</v>
      </c>
      <c r="AL28" s="1814"/>
      <c r="AM28" s="1814"/>
      <c r="AN28" s="1810"/>
      <c r="AO28" s="1811"/>
      <c r="AP28" s="1812"/>
      <c r="AQ28" s="1813">
        <v>0</v>
      </c>
      <c r="AR28" s="1814"/>
      <c r="AS28" s="1815"/>
      <c r="AT28" s="1816">
        <v>0</v>
      </c>
      <c r="AU28" s="1814"/>
      <c r="AV28" s="1814"/>
      <c r="AW28" s="1813">
        <v>0</v>
      </c>
      <c r="AX28" s="1814"/>
      <c r="AY28" s="1814"/>
      <c r="AZ28" s="1813">
        <v>0</v>
      </c>
      <c r="BA28" s="1814"/>
      <c r="BB28" s="1815"/>
      <c r="BC28" s="1816">
        <v>0</v>
      </c>
      <c r="BD28" s="1814"/>
      <c r="BE28" s="1814"/>
      <c r="BF28" s="1813">
        <v>0</v>
      </c>
      <c r="BG28" s="1814"/>
      <c r="BH28" s="1814"/>
      <c r="BI28" s="1813">
        <v>0</v>
      </c>
      <c r="BJ28" s="1814"/>
      <c r="BK28" s="1815"/>
      <c r="BL28" s="1816">
        <v>0</v>
      </c>
      <c r="BM28" s="1814"/>
      <c r="BN28" s="1814"/>
      <c r="BO28" s="1813">
        <v>0</v>
      </c>
      <c r="BP28" s="1814"/>
      <c r="BQ28" s="1814"/>
      <c r="BR28" s="1813">
        <v>0</v>
      </c>
      <c r="BS28" s="1814"/>
      <c r="BT28" s="1815"/>
      <c r="BU28" s="1817">
        <f t="shared" si="0"/>
        <v>0</v>
      </c>
      <c r="BV28" s="1817"/>
      <c r="BW28" s="1817"/>
      <c r="BX28" s="1762" t="s">
        <v>696</v>
      </c>
      <c r="BY28" s="1818"/>
    </row>
    <row r="29" spans="7:80" ht="13.9" customHeight="1" x14ac:dyDescent="0.4">
      <c r="G29" s="1800" t="s">
        <v>689</v>
      </c>
      <c r="H29" s="1759"/>
      <c r="I29" s="1759"/>
      <c r="J29" s="1759"/>
      <c r="K29" s="1759"/>
      <c r="L29" s="1759"/>
      <c r="M29" s="1840">
        <f>SUM(M17:P28)</f>
        <v>362</v>
      </c>
      <c r="N29" s="1841"/>
      <c r="O29" s="1841"/>
      <c r="P29" s="1841"/>
      <c r="Q29" s="1784" t="s">
        <v>678</v>
      </c>
      <c r="R29" s="1785"/>
      <c r="S29" s="1823">
        <f>SUM(S17:U28)</f>
        <v>0</v>
      </c>
      <c r="T29" s="1823"/>
      <c r="U29" s="1823"/>
      <c r="V29" s="1837"/>
      <c r="W29" s="1838"/>
      <c r="X29" s="1839"/>
      <c r="Y29" s="1822">
        <f>SUM(Y17:AA28)</f>
        <v>0</v>
      </c>
      <c r="Z29" s="1823"/>
      <c r="AA29" s="1824"/>
      <c r="AB29" s="1821">
        <f>SUM(AB17:AD28)</f>
        <v>0</v>
      </c>
      <c r="AC29" s="1817"/>
      <c r="AD29" s="1817"/>
      <c r="AE29" s="1837"/>
      <c r="AF29" s="1838"/>
      <c r="AG29" s="1839"/>
      <c r="AH29" s="1822">
        <f>SUM(AH17:AJ28)</f>
        <v>0</v>
      </c>
      <c r="AI29" s="1823"/>
      <c r="AJ29" s="1824"/>
      <c r="AK29" s="1821">
        <f>SUM(AK17:AM28)</f>
        <v>0</v>
      </c>
      <c r="AL29" s="1817"/>
      <c r="AM29" s="1817"/>
      <c r="AN29" s="1837"/>
      <c r="AO29" s="1838"/>
      <c r="AP29" s="1839"/>
      <c r="AQ29" s="1822">
        <f>SUM(AQ17:AS28)</f>
        <v>0</v>
      </c>
      <c r="AR29" s="1823"/>
      <c r="AS29" s="1824"/>
      <c r="AT29" s="1817">
        <f>SUM(AT17:AV28)</f>
        <v>0</v>
      </c>
      <c r="AU29" s="1817"/>
      <c r="AV29" s="1817"/>
      <c r="AW29" s="1822">
        <f>SUM(AW17:AY28)</f>
        <v>0</v>
      </c>
      <c r="AX29" s="1823"/>
      <c r="AY29" s="1823"/>
      <c r="AZ29" s="1822">
        <f>SUM(AZ17:BB28)</f>
        <v>0</v>
      </c>
      <c r="BA29" s="1823"/>
      <c r="BB29" s="1823"/>
      <c r="BC29" s="1821">
        <f>SUM(BC17:BE28)</f>
        <v>0</v>
      </c>
      <c r="BD29" s="1817"/>
      <c r="BE29" s="1817"/>
      <c r="BF29" s="1822">
        <f>SUM(BF17:BH28)</f>
        <v>0</v>
      </c>
      <c r="BG29" s="1823"/>
      <c r="BH29" s="1823"/>
      <c r="BI29" s="1822">
        <f>SUM(BI17:BK28)</f>
        <v>0</v>
      </c>
      <c r="BJ29" s="1823"/>
      <c r="BK29" s="1824"/>
      <c r="BL29" s="1821">
        <f>SUM(BL17:BN28)</f>
        <v>0</v>
      </c>
      <c r="BM29" s="1817"/>
      <c r="BN29" s="1817"/>
      <c r="BO29" s="1822">
        <f>SUM(BO17:BQ28)</f>
        <v>0</v>
      </c>
      <c r="BP29" s="1823"/>
      <c r="BQ29" s="1823"/>
      <c r="BR29" s="1822">
        <f>SUM(BR17:BT28)</f>
        <v>0</v>
      </c>
      <c r="BS29" s="1823"/>
      <c r="BT29" s="1824"/>
      <c r="BU29" s="1817">
        <f>SUM(BU17:BW28)</f>
        <v>0</v>
      </c>
      <c r="BV29" s="1817"/>
      <c r="BW29" s="1817"/>
      <c r="BX29" s="1762" t="s">
        <v>696</v>
      </c>
      <c r="BY29" s="1818"/>
    </row>
    <row r="30" spans="7:80" ht="21.75" customHeight="1" thickBot="1" x14ac:dyDescent="0.45">
      <c r="G30" s="1825" t="s">
        <v>708</v>
      </c>
      <c r="H30" s="1826"/>
      <c r="I30" s="1826"/>
      <c r="J30" s="1826"/>
      <c r="K30" s="1826"/>
      <c r="L30" s="1827"/>
      <c r="M30" s="1828"/>
      <c r="N30" s="1829"/>
      <c r="O30" s="1829"/>
      <c r="P30" s="1829"/>
      <c r="Q30" s="1829"/>
      <c r="R30" s="1830"/>
      <c r="S30" s="1831">
        <f>IFERROR(ROUNDUP(S29/$M$29,1),"0")</f>
        <v>0</v>
      </c>
      <c r="T30" s="1831"/>
      <c r="U30" s="1831"/>
      <c r="V30" s="1832"/>
      <c r="W30" s="1833"/>
      <c r="X30" s="1834"/>
      <c r="Y30" s="1835">
        <f>IFERROR(ROUNDUP(Y29/$M$29,1),"0")</f>
        <v>0</v>
      </c>
      <c r="Z30" s="1831"/>
      <c r="AA30" s="1836"/>
      <c r="AB30" s="1844">
        <f>IFERROR(ROUNDUP(AB29/$M$29,1),"0")</f>
        <v>0</v>
      </c>
      <c r="AC30" s="1831"/>
      <c r="AD30" s="1831"/>
      <c r="AE30" s="1832"/>
      <c r="AF30" s="1833"/>
      <c r="AG30" s="1834"/>
      <c r="AH30" s="1835">
        <f>IFERROR(ROUNDUP(AH29/$M$29,1),"0")</f>
        <v>0</v>
      </c>
      <c r="AI30" s="1831"/>
      <c r="AJ30" s="1836"/>
      <c r="AK30" s="1844">
        <f>IFERROR(ROUNDUP(AK29/$M$29,1),"0")</f>
        <v>0</v>
      </c>
      <c r="AL30" s="1831"/>
      <c r="AM30" s="1831"/>
      <c r="AN30" s="1832"/>
      <c r="AO30" s="1833"/>
      <c r="AP30" s="1834"/>
      <c r="AQ30" s="1835">
        <f>IFERROR(ROUNDUP(AQ29/$M$29,1),"0")</f>
        <v>0</v>
      </c>
      <c r="AR30" s="1831"/>
      <c r="AS30" s="1836"/>
      <c r="AT30" s="1831">
        <f>IFERROR(ROUNDUP(AT29/$M$29,1),"0")</f>
        <v>0</v>
      </c>
      <c r="AU30" s="1831"/>
      <c r="AV30" s="1831"/>
      <c r="AW30" s="1835">
        <f>IFERROR(ROUNDUP(AW29/$M$29,1),"0")</f>
        <v>0</v>
      </c>
      <c r="AX30" s="1831"/>
      <c r="AY30" s="1831"/>
      <c r="AZ30" s="1835">
        <f>IFERROR(ROUNDUP(AZ29/$M$29,1),"0")</f>
        <v>0</v>
      </c>
      <c r="BA30" s="1831"/>
      <c r="BB30" s="1831"/>
      <c r="BC30" s="1844">
        <f>IFERROR(ROUNDUP(BC29/$M$29,1),"0")</f>
        <v>0</v>
      </c>
      <c r="BD30" s="1831"/>
      <c r="BE30" s="1831"/>
      <c r="BF30" s="1835">
        <f>IFERROR(ROUNDUP(BF29/$M$29,1),"0")</f>
        <v>0</v>
      </c>
      <c r="BG30" s="1831"/>
      <c r="BH30" s="1831"/>
      <c r="BI30" s="1835">
        <f>IFERROR(ROUNDUP(BI29/$M$29,1),"0")</f>
        <v>0</v>
      </c>
      <c r="BJ30" s="1831"/>
      <c r="BK30" s="1836"/>
      <c r="BL30" s="1844">
        <f>IFERROR(ROUNDUP(BL29/$M$29,1),"0")</f>
        <v>0</v>
      </c>
      <c r="BM30" s="1831"/>
      <c r="BN30" s="1831"/>
      <c r="BO30" s="1835">
        <f>IFERROR(ROUNDUP(BO29/$M$29,1),"0")</f>
        <v>0</v>
      </c>
      <c r="BP30" s="1831"/>
      <c r="BQ30" s="1831"/>
      <c r="BR30" s="1835">
        <f>IFERROR(ROUNDUP(BR29/$M$29,1),"0")</f>
        <v>0</v>
      </c>
      <c r="BS30" s="1831"/>
      <c r="BT30" s="1836"/>
      <c r="BU30" s="1845">
        <f>S30+AB30+AK30+AT30+BC30+BL30</f>
        <v>0</v>
      </c>
      <c r="BV30" s="1845"/>
      <c r="BW30" s="1845"/>
      <c r="BX30" s="1846" t="s">
        <v>696</v>
      </c>
      <c r="BY30" s="1847"/>
    </row>
    <row r="31" spans="7:80" ht="13.9" customHeight="1" thickBot="1" x14ac:dyDescent="0.45">
      <c r="G31" s="1848" t="s">
        <v>709</v>
      </c>
      <c r="H31" s="1849"/>
      <c r="I31" s="1849"/>
      <c r="J31" s="1849"/>
      <c r="K31" s="1849"/>
      <c r="L31" s="1849"/>
      <c r="M31" s="1849"/>
      <c r="N31" s="1849"/>
      <c r="O31" s="1849"/>
      <c r="P31" s="1849"/>
      <c r="Q31" s="1849"/>
      <c r="R31" s="1850"/>
      <c r="S31" s="1851">
        <f>S30+Y30</f>
        <v>0</v>
      </c>
      <c r="T31" s="1842"/>
      <c r="U31" s="1842"/>
      <c r="V31" s="1842"/>
      <c r="W31" s="1842"/>
      <c r="X31" s="1842"/>
      <c r="Y31" s="1842"/>
      <c r="Z31" s="1842"/>
      <c r="AA31" s="1842"/>
      <c r="AB31" s="1842">
        <f>AB30+AH30</f>
        <v>0</v>
      </c>
      <c r="AC31" s="1842"/>
      <c r="AD31" s="1842"/>
      <c r="AE31" s="1842"/>
      <c r="AF31" s="1842"/>
      <c r="AG31" s="1842"/>
      <c r="AH31" s="1842"/>
      <c r="AI31" s="1842"/>
      <c r="AJ31" s="1842"/>
      <c r="AK31" s="1842">
        <f>AK30+AQ30</f>
        <v>0</v>
      </c>
      <c r="AL31" s="1842"/>
      <c r="AM31" s="1842"/>
      <c r="AN31" s="1842"/>
      <c r="AO31" s="1842"/>
      <c r="AP31" s="1842"/>
      <c r="AQ31" s="1842"/>
      <c r="AR31" s="1842"/>
      <c r="AS31" s="1842"/>
      <c r="AT31" s="1842">
        <f>AT30+AZ30</f>
        <v>0</v>
      </c>
      <c r="AU31" s="1842"/>
      <c r="AV31" s="1842"/>
      <c r="AW31" s="1842"/>
      <c r="AX31" s="1842"/>
      <c r="AY31" s="1842"/>
      <c r="AZ31" s="1842"/>
      <c r="BA31" s="1842"/>
      <c r="BB31" s="1842"/>
      <c r="BC31" s="1842">
        <f>BC30+BI30</f>
        <v>0</v>
      </c>
      <c r="BD31" s="1842"/>
      <c r="BE31" s="1842"/>
      <c r="BF31" s="1842"/>
      <c r="BG31" s="1842"/>
      <c r="BH31" s="1842"/>
      <c r="BI31" s="1842"/>
      <c r="BJ31" s="1842"/>
      <c r="BK31" s="1842"/>
      <c r="BL31" s="1842">
        <f>BL30+BR30</f>
        <v>0</v>
      </c>
      <c r="BM31" s="1842"/>
      <c r="BN31" s="1842"/>
      <c r="BO31" s="1842"/>
      <c r="BP31" s="1842"/>
      <c r="BQ31" s="1842"/>
      <c r="BR31" s="1842"/>
      <c r="BS31" s="1842"/>
      <c r="BT31" s="1843"/>
      <c r="BU31" s="538"/>
      <c r="BV31" s="538"/>
      <c r="BW31" s="538"/>
      <c r="BX31" s="539"/>
      <c r="BY31" s="539"/>
    </row>
    <row r="32" spans="7:80" ht="13.9" customHeight="1" x14ac:dyDescent="0.4">
      <c r="G32" s="540"/>
      <c r="H32" s="540"/>
      <c r="I32" s="540"/>
      <c r="J32" s="540"/>
      <c r="K32" s="540"/>
      <c r="L32" s="540"/>
      <c r="M32" s="539"/>
      <c r="N32" s="539"/>
      <c r="O32" s="539"/>
      <c r="P32" s="539"/>
      <c r="Q32" s="539"/>
      <c r="R32" s="539"/>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9"/>
      <c r="BY32" s="539"/>
    </row>
    <row r="33" spans="7:77" ht="13.9" customHeight="1" x14ac:dyDescent="0.4">
      <c r="G33" s="541" t="s">
        <v>710</v>
      </c>
      <c r="H33" s="542"/>
      <c r="I33" s="542"/>
      <c r="J33" s="542"/>
      <c r="K33" s="542"/>
      <c r="L33" s="542"/>
      <c r="M33" s="542"/>
      <c r="N33" s="542"/>
      <c r="O33" s="542"/>
      <c r="P33" s="542"/>
      <c r="Q33" s="542"/>
      <c r="R33" s="542"/>
      <c r="S33" s="542"/>
      <c r="T33" s="542"/>
      <c r="U33" s="542"/>
      <c r="V33" s="542"/>
      <c r="W33" s="542"/>
      <c r="X33" s="529"/>
      <c r="Y33" s="529"/>
      <c r="Z33" s="529"/>
      <c r="AA33" s="529"/>
      <c r="AB33" s="529"/>
      <c r="AC33" s="529"/>
      <c r="AD33" s="529"/>
      <c r="AE33" s="529"/>
      <c r="AF33" s="529"/>
      <c r="AG33" s="529"/>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29"/>
      <c r="BG33" s="529"/>
      <c r="BH33" s="529"/>
      <c r="BI33" s="529"/>
      <c r="BJ33" s="529"/>
      <c r="BK33" s="529"/>
      <c r="BL33" s="529"/>
      <c r="BM33" s="529"/>
      <c r="BN33" s="529"/>
      <c r="BO33" s="529"/>
      <c r="BP33" s="529"/>
      <c r="BQ33" s="529"/>
      <c r="BR33" s="529"/>
      <c r="BS33" s="529"/>
      <c r="BT33" s="529"/>
      <c r="BU33" s="529"/>
      <c r="BV33" s="529"/>
      <c r="BW33" s="529"/>
      <c r="BX33" s="529"/>
      <c r="BY33" s="543" t="str">
        <f>IFERROR(IF(BU30&gt;#REF!,"「１　事業者名等」の定員数を超過しています。",""),"")</f>
        <v/>
      </c>
    </row>
    <row r="34" spans="7:77" ht="13.9" customHeight="1" x14ac:dyDescent="0.4">
      <c r="G34" s="541" t="s">
        <v>711</v>
      </c>
      <c r="H34" s="542"/>
      <c r="I34" s="542"/>
      <c r="J34" s="542"/>
      <c r="K34" s="542"/>
      <c r="L34" s="542"/>
      <c r="M34" s="542"/>
      <c r="N34" s="542"/>
      <c r="O34" s="542"/>
      <c r="P34" s="542"/>
      <c r="Q34" s="542"/>
      <c r="R34" s="542"/>
      <c r="S34" s="542"/>
      <c r="T34" s="542"/>
      <c r="U34" s="542"/>
      <c r="V34" s="542"/>
      <c r="W34" s="542"/>
      <c r="X34" s="529"/>
      <c r="Y34" s="529"/>
      <c r="Z34" s="529"/>
      <c r="AA34" s="529"/>
      <c r="AB34" s="529"/>
      <c r="AC34" s="529"/>
      <c r="AD34" s="529"/>
      <c r="AE34" s="529"/>
      <c r="AF34" s="529"/>
      <c r="AG34" s="529"/>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29"/>
      <c r="BG34" s="529"/>
      <c r="BH34" s="529"/>
      <c r="BI34" s="529"/>
      <c r="BJ34" s="529"/>
      <c r="BK34" s="529"/>
      <c r="BL34" s="529"/>
      <c r="BM34" s="529"/>
      <c r="BN34" s="529"/>
      <c r="BO34" s="529"/>
      <c r="BP34" s="529"/>
      <c r="BQ34" s="529"/>
      <c r="BR34" s="529"/>
      <c r="BS34" s="529"/>
      <c r="BT34" s="529"/>
      <c r="BU34" s="529"/>
      <c r="BV34" s="529"/>
      <c r="BW34" s="529"/>
      <c r="BX34" s="529"/>
      <c r="BY34" s="529"/>
    </row>
    <row r="35" spans="7:77" ht="13.9" customHeight="1" x14ac:dyDescent="0.4">
      <c r="G35" s="541" t="s">
        <v>712</v>
      </c>
      <c r="H35" s="542"/>
      <c r="I35" s="542"/>
      <c r="J35" s="542"/>
      <c r="K35" s="542"/>
      <c r="L35" s="542"/>
      <c r="M35" s="542"/>
      <c r="N35" s="542"/>
      <c r="O35" s="542"/>
      <c r="P35" s="542"/>
      <c r="Q35" s="542"/>
      <c r="R35" s="542"/>
      <c r="S35" s="542"/>
      <c r="T35" s="542"/>
      <c r="U35" s="542"/>
      <c r="V35" s="542"/>
      <c r="W35" s="542"/>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29"/>
      <c r="AY35" s="529"/>
      <c r="AZ35" s="529"/>
      <c r="BA35" s="529"/>
      <c r="BB35" s="529"/>
      <c r="BC35" s="529"/>
      <c r="BD35" s="529"/>
      <c r="BE35" s="529"/>
      <c r="BF35" s="529"/>
      <c r="BG35" s="529"/>
      <c r="BH35" s="529"/>
      <c r="BI35" s="529"/>
      <c r="BJ35" s="529"/>
      <c r="BK35" s="529"/>
      <c r="BL35" s="529"/>
      <c r="BM35" s="529"/>
      <c r="BN35" s="529"/>
      <c r="BO35" s="529"/>
      <c r="BP35" s="529"/>
      <c r="BQ35" s="529"/>
      <c r="BR35" s="529"/>
      <c r="BS35" s="529"/>
      <c r="BT35" s="529"/>
      <c r="BU35" s="529"/>
      <c r="BV35" s="529"/>
      <c r="BW35" s="529"/>
      <c r="BX35" s="529"/>
      <c r="BY35" s="529"/>
    </row>
    <row r="36" spans="7:77" ht="13.9" customHeight="1" x14ac:dyDescent="0.4">
      <c r="G36" s="541" t="s">
        <v>713</v>
      </c>
      <c r="H36" s="542"/>
      <c r="I36" s="542"/>
      <c r="J36" s="542"/>
      <c r="K36" s="542"/>
      <c r="L36" s="542"/>
      <c r="M36" s="542"/>
      <c r="N36" s="542"/>
      <c r="O36" s="542"/>
      <c r="P36" s="542"/>
      <c r="Q36" s="542"/>
      <c r="R36" s="542"/>
      <c r="S36" s="542"/>
      <c r="T36" s="542"/>
      <c r="U36" s="542"/>
      <c r="V36" s="542"/>
      <c r="W36" s="542"/>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529"/>
      <c r="AX36" s="529"/>
      <c r="AY36" s="529"/>
      <c r="AZ36" s="529"/>
      <c r="BA36" s="529"/>
      <c r="BB36" s="529"/>
      <c r="BC36" s="529"/>
      <c r="BD36" s="529"/>
      <c r="BE36" s="529"/>
      <c r="BF36" s="529"/>
      <c r="BG36" s="529"/>
      <c r="BH36" s="529"/>
      <c r="BI36" s="529"/>
      <c r="BJ36" s="529"/>
      <c r="BK36" s="529"/>
      <c r="BL36" s="529"/>
      <c r="BM36" s="529"/>
      <c r="BN36" s="529"/>
      <c r="BO36" s="529"/>
      <c r="BP36" s="529"/>
      <c r="BQ36" s="529"/>
      <c r="BR36" s="529"/>
      <c r="BS36" s="529"/>
      <c r="BT36" s="529"/>
      <c r="BU36" s="529"/>
      <c r="BV36" s="529"/>
      <c r="BW36" s="529"/>
      <c r="BX36" s="529"/>
      <c r="BY36" s="529"/>
    </row>
    <row r="37" spans="7:77" ht="13.9" customHeight="1" x14ac:dyDescent="0.4"/>
    <row r="38" spans="7:77" ht="13.9" customHeight="1" x14ac:dyDescent="0.4"/>
    <row r="39" spans="7:77" ht="13.9" customHeight="1" x14ac:dyDescent="0.4"/>
    <row r="40" spans="7:77" ht="13.9" customHeight="1" x14ac:dyDescent="0.4"/>
    <row r="41" spans="7:77" ht="13.9" customHeight="1" x14ac:dyDescent="0.4"/>
    <row r="42" spans="7:77" ht="13.9" customHeight="1" x14ac:dyDescent="0.4"/>
    <row r="43" spans="7:77" ht="13.9" customHeight="1" x14ac:dyDescent="0.4"/>
    <row r="44" spans="7:77" ht="13.9" customHeight="1" x14ac:dyDescent="0.4"/>
    <row r="45" spans="7:77" ht="13.9" customHeight="1" x14ac:dyDescent="0.4"/>
    <row r="46" spans="7:77" ht="13.9" customHeight="1" x14ac:dyDescent="0.4"/>
  </sheetData>
  <mergeCells count="383">
    <mergeCell ref="BC31:BK31"/>
    <mergeCell ref="BL31:BT31"/>
    <mergeCell ref="BL30:BN30"/>
    <mergeCell ref="BO30:BQ30"/>
    <mergeCell ref="BR30:BT30"/>
    <mergeCell ref="BU30:BW30"/>
    <mergeCell ref="BX30:BY30"/>
    <mergeCell ref="G31:R31"/>
    <mergeCell ref="S31:AA31"/>
    <mergeCell ref="AB31:AJ31"/>
    <mergeCell ref="AK31:AS31"/>
    <mergeCell ref="AT31:BB31"/>
    <mergeCell ref="AT30:AV30"/>
    <mergeCell ref="AW30:AY30"/>
    <mergeCell ref="AZ30:BB30"/>
    <mergeCell ref="BC30:BE30"/>
    <mergeCell ref="BF30:BH30"/>
    <mergeCell ref="BI30:BK30"/>
    <mergeCell ref="AB30:AD30"/>
    <mergeCell ref="AE30:AG30"/>
    <mergeCell ref="AH30:AJ30"/>
    <mergeCell ref="AK30:AM30"/>
    <mergeCell ref="AN30:AP30"/>
    <mergeCell ref="AQ30:AS30"/>
    <mergeCell ref="BX29:BY29"/>
    <mergeCell ref="G30:L30"/>
    <mergeCell ref="M30:R30"/>
    <mergeCell ref="S30:U30"/>
    <mergeCell ref="V30:X30"/>
    <mergeCell ref="Y30:AA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G29:L29"/>
    <mergeCell ref="M29:P29"/>
    <mergeCell ref="Q29:R29"/>
    <mergeCell ref="S29:U29"/>
    <mergeCell ref="V29:X29"/>
    <mergeCell ref="Y29:AA29"/>
    <mergeCell ref="BI28:BK28"/>
    <mergeCell ref="BL28:BN28"/>
    <mergeCell ref="BO28:BQ28"/>
    <mergeCell ref="BR28:BT28"/>
    <mergeCell ref="BU28:BW28"/>
    <mergeCell ref="BL29:BN29"/>
    <mergeCell ref="BO29:BQ29"/>
    <mergeCell ref="BR29:BT29"/>
    <mergeCell ref="BU29:BW29"/>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X28:BY28"/>
    <mergeCell ref="AQ28:AS28"/>
    <mergeCell ref="AT28:AV28"/>
    <mergeCell ref="AW28:AY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Z20:BB20"/>
    <mergeCell ref="BC20:BE20"/>
    <mergeCell ref="BF20:BH20"/>
    <mergeCell ref="Y20:AA20"/>
    <mergeCell ref="AB20:AD20"/>
    <mergeCell ref="AE20:AG20"/>
    <mergeCell ref="AH20:AJ20"/>
    <mergeCell ref="AK20:AM20"/>
    <mergeCell ref="AN20:AP20"/>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G19:L19"/>
    <mergeCell ref="M19:P19"/>
    <mergeCell ref="BX20:BY20"/>
    <mergeCell ref="AQ20:AS20"/>
    <mergeCell ref="AT20:AV20"/>
    <mergeCell ref="AW20:AY20"/>
    <mergeCell ref="Q19:R19"/>
    <mergeCell ref="S19:U19"/>
    <mergeCell ref="V19:X19"/>
    <mergeCell ref="Y19:AA19"/>
    <mergeCell ref="BI18:BK18"/>
    <mergeCell ref="BL18:BN18"/>
    <mergeCell ref="BO18:BQ18"/>
    <mergeCell ref="BR18:BT18"/>
    <mergeCell ref="BU18:BW18"/>
    <mergeCell ref="BL19:BN19"/>
    <mergeCell ref="BO19:BQ19"/>
    <mergeCell ref="BR19:BT19"/>
    <mergeCell ref="BU19:BW19"/>
    <mergeCell ref="BX18:BY18"/>
    <mergeCell ref="AQ18:AS18"/>
    <mergeCell ref="AT18:AV18"/>
    <mergeCell ref="AW18:AY18"/>
    <mergeCell ref="AZ18:BB18"/>
    <mergeCell ref="BC18:BE18"/>
    <mergeCell ref="BF18:BH18"/>
    <mergeCell ref="Y18:AA18"/>
    <mergeCell ref="AB18:AD18"/>
    <mergeCell ref="AE18:AG18"/>
    <mergeCell ref="AH18:AJ18"/>
    <mergeCell ref="AK18:AM18"/>
    <mergeCell ref="AN18:AP18"/>
    <mergeCell ref="BL17:BN17"/>
    <mergeCell ref="BO17:BQ17"/>
    <mergeCell ref="BR17:BT17"/>
    <mergeCell ref="BU17:BW17"/>
    <mergeCell ref="BX17:BY17"/>
    <mergeCell ref="G18:L18"/>
    <mergeCell ref="M18:P18"/>
    <mergeCell ref="Q18:R18"/>
    <mergeCell ref="S18:U18"/>
    <mergeCell ref="V18:X18"/>
    <mergeCell ref="AT17:AV17"/>
    <mergeCell ref="AW17:AY17"/>
    <mergeCell ref="AZ17:BB17"/>
    <mergeCell ref="BC17:BE17"/>
    <mergeCell ref="BF17:BH17"/>
    <mergeCell ref="BI17:BK17"/>
    <mergeCell ref="AB17:AD17"/>
    <mergeCell ref="AE17:AG17"/>
    <mergeCell ref="AH17:AJ17"/>
    <mergeCell ref="AK17:AM17"/>
    <mergeCell ref="AN17:AP17"/>
    <mergeCell ref="AQ17:AS17"/>
    <mergeCell ref="G17:L17"/>
    <mergeCell ref="M17:P17"/>
    <mergeCell ref="Q17:R17"/>
    <mergeCell ref="S17:U17"/>
    <mergeCell ref="V17:X17"/>
    <mergeCell ref="Y17:AA17"/>
    <mergeCell ref="AK16:AM16"/>
    <mergeCell ref="AN16:AP16"/>
    <mergeCell ref="AT16:AV16"/>
    <mergeCell ref="AW16:AY16"/>
    <mergeCell ref="BC16:BE16"/>
    <mergeCell ref="G15:L16"/>
    <mergeCell ref="M15:R16"/>
    <mergeCell ref="S15:X15"/>
    <mergeCell ref="Y15:AA16"/>
    <mergeCell ref="AB15:AG15"/>
    <mergeCell ref="AH15:AJ16"/>
    <mergeCell ref="S16:U16"/>
    <mergeCell ref="V16:X16"/>
    <mergeCell ref="AB16:AD16"/>
    <mergeCell ref="AE16:AG16"/>
    <mergeCell ref="S13:BY13"/>
    <mergeCell ref="S14:AA14"/>
    <mergeCell ref="AB14:AJ14"/>
    <mergeCell ref="AK14:AS14"/>
    <mergeCell ref="AT14:BB14"/>
    <mergeCell ref="BC14:BK14"/>
    <mergeCell ref="BL14:BT14"/>
    <mergeCell ref="BU14:BY16"/>
    <mergeCell ref="AK15:AP15"/>
    <mergeCell ref="AQ15:AS16"/>
    <mergeCell ref="BF16:BH16"/>
    <mergeCell ref="AT15:AY15"/>
    <mergeCell ref="AZ15:BB16"/>
    <mergeCell ref="BC15:BH15"/>
    <mergeCell ref="BI15:BK16"/>
    <mergeCell ref="BL15:BQ15"/>
    <mergeCell ref="BR15:BT16"/>
    <mergeCell ref="BL16:BN16"/>
    <mergeCell ref="BO16:BQ16"/>
    <mergeCell ref="G10:N10"/>
    <mergeCell ref="O10:AB10"/>
    <mergeCell ref="AC10:AF10"/>
    <mergeCell ref="AG10:AJ10"/>
    <mergeCell ref="AZ10:BB10"/>
    <mergeCell ref="BC10:BN10"/>
    <mergeCell ref="CB3:CC3"/>
    <mergeCell ref="G8:N8"/>
    <mergeCell ref="O8:AJ8"/>
    <mergeCell ref="AZ8:BB8"/>
    <mergeCell ref="BC8:BN8"/>
    <mergeCell ref="G9:N9"/>
    <mergeCell ref="O9:AJ9"/>
    <mergeCell ref="AZ9:BB9"/>
    <mergeCell ref="BC9:BN9"/>
    <mergeCell ref="BO3:BQ3"/>
    <mergeCell ref="BR3:BS3"/>
    <mergeCell ref="BT3:BU3"/>
    <mergeCell ref="BV3:BW3"/>
    <mergeCell ref="BX3:BY3"/>
    <mergeCell ref="BZ3:CA3"/>
  </mergeCells>
  <phoneticPr fontId="3"/>
  <dataValidations count="4">
    <dataValidation type="whole" allowBlank="1" showInputMessage="1" showErrorMessage="1" error="入力月の月日数を超過しています" sqref="M18:P18 M20:P21 M23:P23 M25:P26 M28:P28" xr:uid="{FBD8329C-919B-4E0E-9875-DEC9CAFA45C9}">
      <formula1>0</formula1>
      <formula2>31</formula2>
    </dataValidation>
    <dataValidation type="whole" allowBlank="1" showInputMessage="1" showErrorMessage="1" error="入力月の月日数を超過しています" sqref="M27:P27" xr:uid="{C6464962-737F-4EA4-822F-30C6CB5B664F}">
      <formula1>0</formula1>
      <formula2>29</formula2>
    </dataValidation>
    <dataValidation type="whole" allowBlank="1" showInputMessage="1" showErrorMessage="1" error="入力月の月日数を超過しています" sqref="M17:P17 M19:P19 M22:P22 M24:P24" xr:uid="{45F22709-8466-4D62-AB20-5BC8C899D658}">
      <formula1>0</formula1>
      <formula2>30</formula2>
    </dataValidation>
    <dataValidation type="list" allowBlank="1" showInputMessage="1" showErrorMessage="1" sqref="BE3:BK3 AZ8:BB10 CG11 BO9:BQ11" xr:uid="{F4E246BF-5081-447D-9697-84DC4C1AD5FA}">
      <formula1>$T$4:$T$5</formula1>
    </dataValidation>
  </dataValidations>
  <printOptions horizontalCentered="1" verticalCentered="1"/>
  <pageMargins left="0.25" right="0.25" top="0.75" bottom="0.75" header="0.3" footer="0.3"/>
  <pageSetup paperSize="9" scale="7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17DD-196F-4195-9CBA-C4E247F5D427}">
  <sheetPr>
    <pageSetUpPr fitToPage="1"/>
  </sheetPr>
  <dimension ref="A1:Y43"/>
  <sheetViews>
    <sheetView view="pageBreakPreview" topLeftCell="B1" zoomScale="86" zoomScaleNormal="86" zoomScaleSheetLayoutView="86" workbookViewId="0">
      <selection activeCell="C6" sqref="C6:J6"/>
    </sheetView>
  </sheetViews>
  <sheetFormatPr defaultRowHeight="13.5" x14ac:dyDescent="0.4"/>
  <cols>
    <col min="1" max="1" width="2.5" style="544" customWidth="1"/>
    <col min="2" max="2" width="18.25" style="544" customWidth="1"/>
    <col min="3" max="3" width="17.25" style="544" customWidth="1"/>
    <col min="4" max="4" width="18" style="544" customWidth="1"/>
    <col min="5" max="5" width="29.5" style="544" customWidth="1"/>
    <col min="6" max="6" width="5.125" style="544" customWidth="1"/>
    <col min="7" max="7" width="8.75" style="544" customWidth="1"/>
    <col min="8" max="8" width="16.375" style="544" customWidth="1"/>
    <col min="9" max="10" width="16.125" style="544" customWidth="1"/>
    <col min="11" max="11" width="2.125" style="544" customWidth="1"/>
    <col min="12" max="260" width="9" style="544"/>
    <col min="261" max="261" width="20.125" style="544" customWidth="1"/>
    <col min="262" max="262" width="18.875" style="544" customWidth="1"/>
    <col min="263" max="263" width="8.875" style="544" customWidth="1"/>
    <col min="264" max="264" width="18.875" style="544" customWidth="1"/>
    <col min="265" max="265" width="12.625" style="544" customWidth="1"/>
    <col min="266" max="266" width="22.875" style="544" customWidth="1"/>
    <col min="267" max="516" width="9" style="544"/>
    <col min="517" max="517" width="20.125" style="544" customWidth="1"/>
    <col min="518" max="518" width="18.875" style="544" customWidth="1"/>
    <col min="519" max="519" width="8.875" style="544" customWidth="1"/>
    <col min="520" max="520" width="18.875" style="544" customWidth="1"/>
    <col min="521" max="521" width="12.625" style="544" customWidth="1"/>
    <col min="522" max="522" width="22.875" style="544" customWidth="1"/>
    <col min="523" max="772" width="9" style="544"/>
    <col min="773" max="773" width="20.125" style="544" customWidth="1"/>
    <col min="774" max="774" width="18.875" style="544" customWidth="1"/>
    <col min="775" max="775" width="8.875" style="544" customWidth="1"/>
    <col min="776" max="776" width="18.875" style="544" customWidth="1"/>
    <col min="777" max="777" width="12.625" style="544" customWidth="1"/>
    <col min="778" max="778" width="22.875" style="544" customWidth="1"/>
    <col min="779" max="1028" width="9" style="544"/>
    <col min="1029" max="1029" width="20.125" style="544" customWidth="1"/>
    <col min="1030" max="1030" width="18.875" style="544" customWidth="1"/>
    <col min="1031" max="1031" width="8.875" style="544" customWidth="1"/>
    <col min="1032" max="1032" width="18.875" style="544" customWidth="1"/>
    <col min="1033" max="1033" width="12.625" style="544" customWidth="1"/>
    <col min="1034" max="1034" width="22.875" style="544" customWidth="1"/>
    <col min="1035" max="1284" width="9" style="544"/>
    <col min="1285" max="1285" width="20.125" style="544" customWidth="1"/>
    <col min="1286" max="1286" width="18.875" style="544" customWidth="1"/>
    <col min="1287" max="1287" width="8.875" style="544" customWidth="1"/>
    <col min="1288" max="1288" width="18.875" style="544" customWidth="1"/>
    <col min="1289" max="1289" width="12.625" style="544" customWidth="1"/>
    <col min="1290" max="1290" width="22.875" style="544" customWidth="1"/>
    <col min="1291" max="1540" width="9" style="544"/>
    <col min="1541" max="1541" width="20.125" style="544" customWidth="1"/>
    <col min="1542" max="1542" width="18.875" style="544" customWidth="1"/>
    <col min="1543" max="1543" width="8.875" style="544" customWidth="1"/>
    <col min="1544" max="1544" width="18.875" style="544" customWidth="1"/>
    <col min="1545" max="1545" width="12.625" style="544" customWidth="1"/>
    <col min="1546" max="1546" width="22.875" style="544" customWidth="1"/>
    <col min="1547" max="1796" width="9" style="544"/>
    <col min="1797" max="1797" width="20.125" style="544" customWidth="1"/>
    <col min="1798" max="1798" width="18.875" style="544" customWidth="1"/>
    <col min="1799" max="1799" width="8.875" style="544" customWidth="1"/>
    <col min="1800" max="1800" width="18.875" style="544" customWidth="1"/>
    <col min="1801" max="1801" width="12.625" style="544" customWidth="1"/>
    <col min="1802" max="1802" width="22.875" style="544" customWidth="1"/>
    <col min="1803" max="2052" width="9" style="544"/>
    <col min="2053" max="2053" width="20.125" style="544" customWidth="1"/>
    <col min="2054" max="2054" width="18.875" style="544" customWidth="1"/>
    <col min="2055" max="2055" width="8.875" style="544" customWidth="1"/>
    <col min="2056" max="2056" width="18.875" style="544" customWidth="1"/>
    <col min="2057" max="2057" width="12.625" style="544" customWidth="1"/>
    <col min="2058" max="2058" width="22.875" style="544" customWidth="1"/>
    <col min="2059" max="2308" width="9" style="544"/>
    <col min="2309" max="2309" width="20.125" style="544" customWidth="1"/>
    <col min="2310" max="2310" width="18.875" style="544" customWidth="1"/>
    <col min="2311" max="2311" width="8.875" style="544" customWidth="1"/>
    <col min="2312" max="2312" width="18.875" style="544" customWidth="1"/>
    <col min="2313" max="2313" width="12.625" style="544" customWidth="1"/>
    <col min="2314" max="2314" width="22.875" style="544" customWidth="1"/>
    <col min="2315" max="2564" width="9" style="544"/>
    <col min="2565" max="2565" width="20.125" style="544" customWidth="1"/>
    <col min="2566" max="2566" width="18.875" style="544" customWidth="1"/>
    <col min="2567" max="2567" width="8.875" style="544" customWidth="1"/>
    <col min="2568" max="2568" width="18.875" style="544" customWidth="1"/>
    <col min="2569" max="2569" width="12.625" style="544" customWidth="1"/>
    <col min="2570" max="2570" width="22.875" style="544" customWidth="1"/>
    <col min="2571" max="2820" width="9" style="544"/>
    <col min="2821" max="2821" width="20.125" style="544" customWidth="1"/>
    <col min="2822" max="2822" width="18.875" style="544" customWidth="1"/>
    <col min="2823" max="2823" width="8.875" style="544" customWidth="1"/>
    <col min="2824" max="2824" width="18.875" style="544" customWidth="1"/>
    <col min="2825" max="2825" width="12.625" style="544" customWidth="1"/>
    <col min="2826" max="2826" width="22.875" style="544" customWidth="1"/>
    <col min="2827" max="3076" width="9" style="544"/>
    <col min="3077" max="3077" width="20.125" style="544" customWidth="1"/>
    <col min="3078" max="3078" width="18.875" style="544" customWidth="1"/>
    <col min="3079" max="3079" width="8.875" style="544" customWidth="1"/>
    <col min="3080" max="3080" width="18.875" style="544" customWidth="1"/>
    <col min="3081" max="3081" width="12.625" style="544" customWidth="1"/>
    <col min="3082" max="3082" width="22.875" style="544" customWidth="1"/>
    <col min="3083" max="3332" width="9" style="544"/>
    <col min="3333" max="3333" width="20.125" style="544" customWidth="1"/>
    <col min="3334" max="3334" width="18.875" style="544" customWidth="1"/>
    <col min="3335" max="3335" width="8.875" style="544" customWidth="1"/>
    <col min="3336" max="3336" width="18.875" style="544" customWidth="1"/>
    <col min="3337" max="3337" width="12.625" style="544" customWidth="1"/>
    <col min="3338" max="3338" width="22.875" style="544" customWidth="1"/>
    <col min="3339" max="3588" width="9" style="544"/>
    <col min="3589" max="3589" width="20.125" style="544" customWidth="1"/>
    <col min="3590" max="3590" width="18.875" style="544" customWidth="1"/>
    <col min="3591" max="3591" width="8.875" style="544" customWidth="1"/>
    <col min="3592" max="3592" width="18.875" style="544" customWidth="1"/>
    <col min="3593" max="3593" width="12.625" style="544" customWidth="1"/>
    <col min="3594" max="3594" width="22.875" style="544" customWidth="1"/>
    <col min="3595" max="3844" width="9" style="544"/>
    <col min="3845" max="3845" width="20.125" style="544" customWidth="1"/>
    <col min="3846" max="3846" width="18.875" style="544" customWidth="1"/>
    <col min="3847" max="3847" width="8.875" style="544" customWidth="1"/>
    <col min="3848" max="3848" width="18.875" style="544" customWidth="1"/>
    <col min="3849" max="3849" width="12.625" style="544" customWidth="1"/>
    <col min="3850" max="3850" width="22.875" style="544" customWidth="1"/>
    <col min="3851" max="4100" width="9" style="544"/>
    <col min="4101" max="4101" width="20.125" style="544" customWidth="1"/>
    <col min="4102" max="4102" width="18.875" style="544" customWidth="1"/>
    <col min="4103" max="4103" width="8.875" style="544" customWidth="1"/>
    <col min="4104" max="4104" width="18.875" style="544" customWidth="1"/>
    <col min="4105" max="4105" width="12.625" style="544" customWidth="1"/>
    <col min="4106" max="4106" width="22.875" style="544" customWidth="1"/>
    <col min="4107" max="4356" width="9" style="544"/>
    <col min="4357" max="4357" width="20.125" style="544" customWidth="1"/>
    <col min="4358" max="4358" width="18.875" style="544" customWidth="1"/>
    <col min="4359" max="4359" width="8.875" style="544" customWidth="1"/>
    <col min="4360" max="4360" width="18.875" style="544" customWidth="1"/>
    <col min="4361" max="4361" width="12.625" style="544" customWidth="1"/>
    <col min="4362" max="4362" width="22.875" style="544" customWidth="1"/>
    <col min="4363" max="4612" width="9" style="544"/>
    <col min="4613" max="4613" width="20.125" style="544" customWidth="1"/>
    <col min="4614" max="4614" width="18.875" style="544" customWidth="1"/>
    <col min="4615" max="4615" width="8.875" style="544" customWidth="1"/>
    <col min="4616" max="4616" width="18.875" style="544" customWidth="1"/>
    <col min="4617" max="4617" width="12.625" style="544" customWidth="1"/>
    <col min="4618" max="4618" width="22.875" style="544" customWidth="1"/>
    <col min="4619" max="4868" width="9" style="544"/>
    <col min="4869" max="4869" width="20.125" style="544" customWidth="1"/>
    <col min="4870" max="4870" width="18.875" style="544" customWidth="1"/>
    <col min="4871" max="4871" width="8.875" style="544" customWidth="1"/>
    <col min="4872" max="4872" width="18.875" style="544" customWidth="1"/>
    <col min="4873" max="4873" width="12.625" style="544" customWidth="1"/>
    <col min="4874" max="4874" width="22.875" style="544" customWidth="1"/>
    <col min="4875" max="5124" width="9" style="544"/>
    <col min="5125" max="5125" width="20.125" style="544" customWidth="1"/>
    <col min="5126" max="5126" width="18.875" style="544" customWidth="1"/>
    <col min="5127" max="5127" width="8.875" style="544" customWidth="1"/>
    <col min="5128" max="5128" width="18.875" style="544" customWidth="1"/>
    <col min="5129" max="5129" width="12.625" style="544" customWidth="1"/>
    <col min="5130" max="5130" width="22.875" style="544" customWidth="1"/>
    <col min="5131" max="5380" width="9" style="544"/>
    <col min="5381" max="5381" width="20.125" style="544" customWidth="1"/>
    <col min="5382" max="5382" width="18.875" style="544" customWidth="1"/>
    <col min="5383" max="5383" width="8.875" style="544" customWidth="1"/>
    <col min="5384" max="5384" width="18.875" style="544" customWidth="1"/>
    <col min="5385" max="5385" width="12.625" style="544" customWidth="1"/>
    <col min="5386" max="5386" width="22.875" style="544" customWidth="1"/>
    <col min="5387" max="5636" width="9" style="544"/>
    <col min="5637" max="5637" width="20.125" style="544" customWidth="1"/>
    <col min="5638" max="5638" width="18.875" style="544" customWidth="1"/>
    <col min="5639" max="5639" width="8.875" style="544" customWidth="1"/>
    <col min="5640" max="5640" width="18.875" style="544" customWidth="1"/>
    <col min="5641" max="5641" width="12.625" style="544" customWidth="1"/>
    <col min="5642" max="5642" width="22.875" style="544" customWidth="1"/>
    <col min="5643" max="5892" width="9" style="544"/>
    <col min="5893" max="5893" width="20.125" style="544" customWidth="1"/>
    <col min="5894" max="5894" width="18.875" style="544" customWidth="1"/>
    <col min="5895" max="5895" width="8.875" style="544" customWidth="1"/>
    <col min="5896" max="5896" width="18.875" style="544" customWidth="1"/>
    <col min="5897" max="5897" width="12.625" style="544" customWidth="1"/>
    <col min="5898" max="5898" width="22.875" style="544" customWidth="1"/>
    <col min="5899" max="6148" width="9" style="544"/>
    <col min="6149" max="6149" width="20.125" style="544" customWidth="1"/>
    <col min="6150" max="6150" width="18.875" style="544" customWidth="1"/>
    <col min="6151" max="6151" width="8.875" style="544" customWidth="1"/>
    <col min="6152" max="6152" width="18.875" style="544" customWidth="1"/>
    <col min="6153" max="6153" width="12.625" style="544" customWidth="1"/>
    <col min="6154" max="6154" width="22.875" style="544" customWidth="1"/>
    <col min="6155" max="6404" width="9" style="544"/>
    <col min="6405" max="6405" width="20.125" style="544" customWidth="1"/>
    <col min="6406" max="6406" width="18.875" style="544" customWidth="1"/>
    <col min="6407" max="6407" width="8.875" style="544" customWidth="1"/>
    <col min="6408" max="6408" width="18.875" style="544" customWidth="1"/>
    <col min="6409" max="6409" width="12.625" style="544" customWidth="1"/>
    <col min="6410" max="6410" width="22.875" style="544" customWidth="1"/>
    <col min="6411" max="6660" width="9" style="544"/>
    <col min="6661" max="6661" width="20.125" style="544" customWidth="1"/>
    <col min="6662" max="6662" width="18.875" style="544" customWidth="1"/>
    <col min="6663" max="6663" width="8.875" style="544" customWidth="1"/>
    <col min="6664" max="6664" width="18.875" style="544" customWidth="1"/>
    <col min="6665" max="6665" width="12.625" style="544" customWidth="1"/>
    <col min="6666" max="6666" width="22.875" style="544" customWidth="1"/>
    <col min="6667" max="6916" width="9" style="544"/>
    <col min="6917" max="6917" width="20.125" style="544" customWidth="1"/>
    <col min="6918" max="6918" width="18.875" style="544" customWidth="1"/>
    <col min="6919" max="6919" width="8.875" style="544" customWidth="1"/>
    <col min="6920" max="6920" width="18.875" style="544" customWidth="1"/>
    <col min="6921" max="6921" width="12.625" style="544" customWidth="1"/>
    <col min="6922" max="6922" width="22.875" style="544" customWidth="1"/>
    <col min="6923" max="7172" width="9" style="544"/>
    <col min="7173" max="7173" width="20.125" style="544" customWidth="1"/>
    <col min="7174" max="7174" width="18.875" style="544" customWidth="1"/>
    <col min="7175" max="7175" width="8.875" style="544" customWidth="1"/>
    <col min="7176" max="7176" width="18.875" style="544" customWidth="1"/>
    <col min="7177" max="7177" width="12.625" style="544" customWidth="1"/>
    <col min="7178" max="7178" width="22.875" style="544" customWidth="1"/>
    <col min="7179" max="7428" width="9" style="544"/>
    <col min="7429" max="7429" width="20.125" style="544" customWidth="1"/>
    <col min="7430" max="7430" width="18.875" style="544" customWidth="1"/>
    <col min="7431" max="7431" width="8.875" style="544" customWidth="1"/>
    <col min="7432" max="7432" width="18.875" style="544" customWidth="1"/>
    <col min="7433" max="7433" width="12.625" style="544" customWidth="1"/>
    <col min="7434" max="7434" width="22.875" style="544" customWidth="1"/>
    <col min="7435" max="7684" width="9" style="544"/>
    <col min="7685" max="7685" width="20.125" style="544" customWidth="1"/>
    <col min="7686" max="7686" width="18.875" style="544" customWidth="1"/>
    <col min="7687" max="7687" width="8.875" style="544" customWidth="1"/>
    <col min="7688" max="7688" width="18.875" style="544" customWidth="1"/>
    <col min="7689" max="7689" width="12.625" style="544" customWidth="1"/>
    <col min="7690" max="7690" width="22.875" style="544" customWidth="1"/>
    <col min="7691" max="7940" width="9" style="544"/>
    <col min="7941" max="7941" width="20.125" style="544" customWidth="1"/>
    <col min="7942" max="7942" width="18.875" style="544" customWidth="1"/>
    <col min="7943" max="7943" width="8.875" style="544" customWidth="1"/>
    <col min="7944" max="7944" width="18.875" style="544" customWidth="1"/>
    <col min="7945" max="7945" width="12.625" style="544" customWidth="1"/>
    <col min="7946" max="7946" width="22.875" style="544" customWidth="1"/>
    <col min="7947" max="8196" width="9" style="544"/>
    <col min="8197" max="8197" width="20.125" style="544" customWidth="1"/>
    <col min="8198" max="8198" width="18.875" style="544" customWidth="1"/>
    <col min="8199" max="8199" width="8.875" style="544" customWidth="1"/>
    <col min="8200" max="8200" width="18.875" style="544" customWidth="1"/>
    <col min="8201" max="8201" width="12.625" style="544" customWidth="1"/>
    <col min="8202" max="8202" width="22.875" style="544" customWidth="1"/>
    <col min="8203" max="8452" width="9" style="544"/>
    <col min="8453" max="8453" width="20.125" style="544" customWidth="1"/>
    <col min="8454" max="8454" width="18.875" style="544" customWidth="1"/>
    <col min="8455" max="8455" width="8.875" style="544" customWidth="1"/>
    <col min="8456" max="8456" width="18.875" style="544" customWidth="1"/>
    <col min="8457" max="8457" width="12.625" style="544" customWidth="1"/>
    <col min="8458" max="8458" width="22.875" style="544" customWidth="1"/>
    <col min="8459" max="8708" width="9" style="544"/>
    <col min="8709" max="8709" width="20.125" style="544" customWidth="1"/>
    <col min="8710" max="8710" width="18.875" style="544" customWidth="1"/>
    <col min="8711" max="8711" width="8.875" style="544" customWidth="1"/>
    <col min="8712" max="8712" width="18.875" style="544" customWidth="1"/>
    <col min="8713" max="8713" width="12.625" style="544" customWidth="1"/>
    <col min="8714" max="8714" width="22.875" style="544" customWidth="1"/>
    <col min="8715" max="8964" width="9" style="544"/>
    <col min="8965" max="8965" width="20.125" style="544" customWidth="1"/>
    <col min="8966" max="8966" width="18.875" style="544" customWidth="1"/>
    <col min="8967" max="8967" width="8.875" style="544" customWidth="1"/>
    <col min="8968" max="8968" width="18.875" style="544" customWidth="1"/>
    <col min="8969" max="8969" width="12.625" style="544" customWidth="1"/>
    <col min="8970" max="8970" width="22.875" style="544" customWidth="1"/>
    <col min="8971" max="9220" width="9" style="544"/>
    <col min="9221" max="9221" width="20.125" style="544" customWidth="1"/>
    <col min="9222" max="9222" width="18.875" style="544" customWidth="1"/>
    <col min="9223" max="9223" width="8.875" style="544" customWidth="1"/>
    <col min="9224" max="9224" width="18.875" style="544" customWidth="1"/>
    <col min="9225" max="9225" width="12.625" style="544" customWidth="1"/>
    <col min="9226" max="9226" width="22.875" style="544" customWidth="1"/>
    <col min="9227" max="9476" width="9" style="544"/>
    <col min="9477" max="9477" width="20.125" style="544" customWidth="1"/>
    <col min="9478" max="9478" width="18.875" style="544" customWidth="1"/>
    <col min="9479" max="9479" width="8.875" style="544" customWidth="1"/>
    <col min="9480" max="9480" width="18.875" style="544" customWidth="1"/>
    <col min="9481" max="9481" width="12.625" style="544" customWidth="1"/>
    <col min="9482" max="9482" width="22.875" style="544" customWidth="1"/>
    <col min="9483" max="9732" width="9" style="544"/>
    <col min="9733" max="9733" width="20.125" style="544" customWidth="1"/>
    <col min="9734" max="9734" width="18.875" style="544" customWidth="1"/>
    <col min="9735" max="9735" width="8.875" style="544" customWidth="1"/>
    <col min="9736" max="9736" width="18.875" style="544" customWidth="1"/>
    <col min="9737" max="9737" width="12.625" style="544" customWidth="1"/>
    <col min="9738" max="9738" width="22.875" style="544" customWidth="1"/>
    <col min="9739" max="9988" width="9" style="544"/>
    <col min="9989" max="9989" width="20.125" style="544" customWidth="1"/>
    <col min="9990" max="9990" width="18.875" style="544" customWidth="1"/>
    <col min="9991" max="9991" width="8.875" style="544" customWidth="1"/>
    <col min="9992" max="9992" width="18.875" style="544" customWidth="1"/>
    <col min="9993" max="9993" width="12.625" style="544" customWidth="1"/>
    <col min="9994" max="9994" width="22.875" style="544" customWidth="1"/>
    <col min="9995" max="10244" width="9" style="544"/>
    <col min="10245" max="10245" width="20.125" style="544" customWidth="1"/>
    <col min="10246" max="10246" width="18.875" style="544" customWidth="1"/>
    <col min="10247" max="10247" width="8.875" style="544" customWidth="1"/>
    <col min="10248" max="10248" width="18.875" style="544" customWidth="1"/>
    <col min="10249" max="10249" width="12.625" style="544" customWidth="1"/>
    <col min="10250" max="10250" width="22.875" style="544" customWidth="1"/>
    <col min="10251" max="10500" width="9" style="544"/>
    <col min="10501" max="10501" width="20.125" style="544" customWidth="1"/>
    <col min="10502" max="10502" width="18.875" style="544" customWidth="1"/>
    <col min="10503" max="10503" width="8.875" style="544" customWidth="1"/>
    <col min="10504" max="10504" width="18.875" style="544" customWidth="1"/>
    <col min="10505" max="10505" width="12.625" style="544" customWidth="1"/>
    <col min="10506" max="10506" width="22.875" style="544" customWidth="1"/>
    <col min="10507" max="10756" width="9" style="544"/>
    <col min="10757" max="10757" width="20.125" style="544" customWidth="1"/>
    <col min="10758" max="10758" width="18.875" style="544" customWidth="1"/>
    <col min="10759" max="10759" width="8.875" style="544" customWidth="1"/>
    <col min="10760" max="10760" width="18.875" style="544" customWidth="1"/>
    <col min="10761" max="10761" width="12.625" style="544" customWidth="1"/>
    <col min="10762" max="10762" width="22.875" style="544" customWidth="1"/>
    <col min="10763" max="11012" width="9" style="544"/>
    <col min="11013" max="11013" width="20.125" style="544" customWidth="1"/>
    <col min="11014" max="11014" width="18.875" style="544" customWidth="1"/>
    <col min="11015" max="11015" width="8.875" style="544" customWidth="1"/>
    <col min="11016" max="11016" width="18.875" style="544" customWidth="1"/>
    <col min="11017" max="11017" width="12.625" style="544" customWidth="1"/>
    <col min="11018" max="11018" width="22.875" style="544" customWidth="1"/>
    <col min="11019" max="11268" width="9" style="544"/>
    <col min="11269" max="11269" width="20.125" style="544" customWidth="1"/>
    <col min="11270" max="11270" width="18.875" style="544" customWidth="1"/>
    <col min="11271" max="11271" width="8.875" style="544" customWidth="1"/>
    <col min="11272" max="11272" width="18.875" style="544" customWidth="1"/>
    <col min="11273" max="11273" width="12.625" style="544" customWidth="1"/>
    <col min="11274" max="11274" width="22.875" style="544" customWidth="1"/>
    <col min="11275" max="11524" width="9" style="544"/>
    <col min="11525" max="11525" width="20.125" style="544" customWidth="1"/>
    <col min="11526" max="11526" width="18.875" style="544" customWidth="1"/>
    <col min="11527" max="11527" width="8.875" style="544" customWidth="1"/>
    <col min="11528" max="11528" width="18.875" style="544" customWidth="1"/>
    <col min="11529" max="11529" width="12.625" style="544" customWidth="1"/>
    <col min="11530" max="11530" width="22.875" style="544" customWidth="1"/>
    <col min="11531" max="11780" width="9" style="544"/>
    <col min="11781" max="11781" width="20.125" style="544" customWidth="1"/>
    <col min="11782" max="11782" width="18.875" style="544" customWidth="1"/>
    <col min="11783" max="11783" width="8.875" style="544" customWidth="1"/>
    <col min="11784" max="11784" width="18.875" style="544" customWidth="1"/>
    <col min="11785" max="11785" width="12.625" style="544" customWidth="1"/>
    <col min="11786" max="11786" width="22.875" style="544" customWidth="1"/>
    <col min="11787" max="12036" width="9" style="544"/>
    <col min="12037" max="12037" width="20.125" style="544" customWidth="1"/>
    <col min="12038" max="12038" width="18.875" style="544" customWidth="1"/>
    <col min="12039" max="12039" width="8.875" style="544" customWidth="1"/>
    <col min="12040" max="12040" width="18.875" style="544" customWidth="1"/>
    <col min="12041" max="12041" width="12.625" style="544" customWidth="1"/>
    <col min="12042" max="12042" width="22.875" style="544" customWidth="1"/>
    <col min="12043" max="12292" width="9" style="544"/>
    <col min="12293" max="12293" width="20.125" style="544" customWidth="1"/>
    <col min="12294" max="12294" width="18.875" style="544" customWidth="1"/>
    <col min="12295" max="12295" width="8.875" style="544" customWidth="1"/>
    <col min="12296" max="12296" width="18.875" style="544" customWidth="1"/>
    <col min="12297" max="12297" width="12.625" style="544" customWidth="1"/>
    <col min="12298" max="12298" width="22.875" style="544" customWidth="1"/>
    <col min="12299" max="12548" width="9" style="544"/>
    <col min="12549" max="12549" width="20.125" style="544" customWidth="1"/>
    <col min="12550" max="12550" width="18.875" style="544" customWidth="1"/>
    <col min="12551" max="12551" width="8.875" style="544" customWidth="1"/>
    <col min="12552" max="12552" width="18.875" style="544" customWidth="1"/>
    <col min="12553" max="12553" width="12.625" style="544" customWidth="1"/>
    <col min="12554" max="12554" width="22.875" style="544" customWidth="1"/>
    <col min="12555" max="12804" width="9" style="544"/>
    <col min="12805" max="12805" width="20.125" style="544" customWidth="1"/>
    <col min="12806" max="12806" width="18.875" style="544" customWidth="1"/>
    <col min="12807" max="12807" width="8.875" style="544" customWidth="1"/>
    <col min="12808" max="12808" width="18.875" style="544" customWidth="1"/>
    <col min="12809" max="12809" width="12.625" style="544" customWidth="1"/>
    <col min="12810" max="12810" width="22.875" style="544" customWidth="1"/>
    <col min="12811" max="13060" width="9" style="544"/>
    <col min="13061" max="13061" width="20.125" style="544" customWidth="1"/>
    <col min="13062" max="13062" width="18.875" style="544" customWidth="1"/>
    <col min="13063" max="13063" width="8.875" style="544" customWidth="1"/>
    <col min="13064" max="13064" width="18.875" style="544" customWidth="1"/>
    <col min="13065" max="13065" width="12.625" style="544" customWidth="1"/>
    <col min="13066" max="13066" width="22.875" style="544" customWidth="1"/>
    <col min="13067" max="13316" width="9" style="544"/>
    <col min="13317" max="13317" width="20.125" style="544" customWidth="1"/>
    <col min="13318" max="13318" width="18.875" style="544" customWidth="1"/>
    <col min="13319" max="13319" width="8.875" style="544" customWidth="1"/>
    <col min="13320" max="13320" width="18.875" style="544" customWidth="1"/>
    <col min="13321" max="13321" width="12.625" style="544" customWidth="1"/>
    <col min="13322" max="13322" width="22.875" style="544" customWidth="1"/>
    <col min="13323" max="13572" width="9" style="544"/>
    <col min="13573" max="13573" width="20.125" style="544" customWidth="1"/>
    <col min="13574" max="13574" width="18.875" style="544" customWidth="1"/>
    <col min="13575" max="13575" width="8.875" style="544" customWidth="1"/>
    <col min="13576" max="13576" width="18.875" style="544" customWidth="1"/>
    <col min="13577" max="13577" width="12.625" style="544" customWidth="1"/>
    <col min="13578" max="13578" width="22.875" style="544" customWidth="1"/>
    <col min="13579" max="13828" width="9" style="544"/>
    <col min="13829" max="13829" width="20.125" style="544" customWidth="1"/>
    <col min="13830" max="13830" width="18.875" style="544" customWidth="1"/>
    <col min="13831" max="13831" width="8.875" style="544" customWidth="1"/>
    <col min="13832" max="13832" width="18.875" style="544" customWidth="1"/>
    <col min="13833" max="13833" width="12.625" style="544" customWidth="1"/>
    <col min="13834" max="13834" width="22.875" style="544" customWidth="1"/>
    <col min="13835" max="14084" width="9" style="544"/>
    <col min="14085" max="14085" width="20.125" style="544" customWidth="1"/>
    <col min="14086" max="14086" width="18.875" style="544" customWidth="1"/>
    <col min="14087" max="14087" width="8.875" style="544" customWidth="1"/>
    <col min="14088" max="14088" width="18.875" style="544" customWidth="1"/>
    <col min="14089" max="14089" width="12.625" style="544" customWidth="1"/>
    <col min="14090" max="14090" width="22.875" style="544" customWidth="1"/>
    <col min="14091" max="14340" width="9" style="544"/>
    <col min="14341" max="14341" width="20.125" style="544" customWidth="1"/>
    <col min="14342" max="14342" width="18.875" style="544" customWidth="1"/>
    <col min="14343" max="14343" width="8.875" style="544" customWidth="1"/>
    <col min="14344" max="14344" width="18.875" style="544" customWidth="1"/>
    <col min="14345" max="14345" width="12.625" style="544" customWidth="1"/>
    <col min="14346" max="14346" width="22.875" style="544" customWidth="1"/>
    <col min="14347" max="14596" width="9" style="544"/>
    <col min="14597" max="14597" width="20.125" style="544" customWidth="1"/>
    <col min="14598" max="14598" width="18.875" style="544" customWidth="1"/>
    <col min="14599" max="14599" width="8.875" style="544" customWidth="1"/>
    <col min="14600" max="14600" width="18.875" style="544" customWidth="1"/>
    <col min="14601" max="14601" width="12.625" style="544" customWidth="1"/>
    <col min="14602" max="14602" width="22.875" style="544" customWidth="1"/>
    <col min="14603" max="14852" width="9" style="544"/>
    <col min="14853" max="14853" width="20.125" style="544" customWidth="1"/>
    <col min="14854" max="14854" width="18.875" style="544" customWidth="1"/>
    <col min="14855" max="14855" width="8.875" style="544" customWidth="1"/>
    <col min="14856" max="14856" width="18.875" style="544" customWidth="1"/>
    <col min="14857" max="14857" width="12.625" style="544" customWidth="1"/>
    <col min="14858" max="14858" width="22.875" style="544" customWidth="1"/>
    <col min="14859" max="15108" width="9" style="544"/>
    <col min="15109" max="15109" width="20.125" style="544" customWidth="1"/>
    <col min="15110" max="15110" width="18.875" style="544" customWidth="1"/>
    <col min="15111" max="15111" width="8.875" style="544" customWidth="1"/>
    <col min="15112" max="15112" width="18.875" style="544" customWidth="1"/>
    <col min="15113" max="15113" width="12.625" style="544" customWidth="1"/>
    <col min="15114" max="15114" width="22.875" style="544" customWidth="1"/>
    <col min="15115" max="15364" width="9" style="544"/>
    <col min="15365" max="15365" width="20.125" style="544" customWidth="1"/>
    <col min="15366" max="15366" width="18.875" style="544" customWidth="1"/>
    <col min="15367" max="15367" width="8.875" style="544" customWidth="1"/>
    <col min="15368" max="15368" width="18.875" style="544" customWidth="1"/>
    <col min="15369" max="15369" width="12.625" style="544" customWidth="1"/>
    <col min="15370" max="15370" width="22.875" style="544" customWidth="1"/>
    <col min="15371" max="15620" width="9" style="544"/>
    <col min="15621" max="15621" width="20.125" style="544" customWidth="1"/>
    <col min="15622" max="15622" width="18.875" style="544" customWidth="1"/>
    <col min="15623" max="15623" width="8.875" style="544" customWidth="1"/>
    <col min="15624" max="15624" width="18.875" style="544" customWidth="1"/>
    <col min="15625" max="15625" width="12.625" style="544" customWidth="1"/>
    <col min="15626" max="15626" width="22.875" style="544" customWidth="1"/>
    <col min="15627" max="15876" width="9" style="544"/>
    <col min="15877" max="15877" width="20.125" style="544" customWidth="1"/>
    <col min="15878" max="15878" width="18.875" style="544" customWidth="1"/>
    <col min="15879" max="15879" width="8.875" style="544" customWidth="1"/>
    <col min="15880" max="15880" width="18.875" style="544" customWidth="1"/>
    <col min="15881" max="15881" width="12.625" style="544" customWidth="1"/>
    <col min="15882" max="15882" width="22.875" style="544" customWidth="1"/>
    <col min="15883" max="16132" width="9" style="544"/>
    <col min="16133" max="16133" width="20.125" style="544" customWidth="1"/>
    <col min="16134" max="16134" width="18.875" style="544" customWidth="1"/>
    <col min="16135" max="16135" width="8.875" style="544" customWidth="1"/>
    <col min="16136" max="16136" width="18.875" style="544" customWidth="1"/>
    <col min="16137" max="16137" width="12.625" style="544" customWidth="1"/>
    <col min="16138" max="16138" width="22.875" style="544" customWidth="1"/>
    <col min="16139" max="16384" width="9" style="544"/>
  </cols>
  <sheetData>
    <row r="1" spans="1:25" ht="18.75" customHeight="1" x14ac:dyDescent="0.4">
      <c r="B1" s="544" t="s">
        <v>714</v>
      </c>
      <c r="I1" s="1855"/>
      <c r="J1" s="1855"/>
    </row>
    <row r="2" spans="1:25" ht="18.75" customHeight="1" x14ac:dyDescent="0.4">
      <c r="I2" s="1855" t="s">
        <v>462</v>
      </c>
      <c r="J2" s="1855"/>
    </row>
    <row r="3" spans="1:25" s="546" customFormat="1" x14ac:dyDescent="0.4">
      <c r="A3" s="545"/>
      <c r="R3" s="1856"/>
      <c r="S3" s="1856"/>
      <c r="T3" s="1856"/>
      <c r="U3" s="1856"/>
      <c r="V3" s="1856"/>
      <c r="W3" s="1856"/>
      <c r="X3" s="1856"/>
      <c r="Y3" s="1856"/>
    </row>
    <row r="4" spans="1:25" ht="32.25" customHeight="1" x14ac:dyDescent="0.4">
      <c r="B4" s="1857" t="s">
        <v>715</v>
      </c>
      <c r="C4" s="1857"/>
      <c r="D4" s="1857"/>
      <c r="E4" s="1857"/>
      <c r="F4" s="1857"/>
      <c r="G4" s="1857"/>
      <c r="H4" s="1857"/>
      <c r="I4" s="1857"/>
      <c r="J4" s="1857"/>
    </row>
    <row r="5" spans="1:25" ht="15" customHeight="1" thickBot="1" x14ac:dyDescent="0.45"/>
    <row r="6" spans="1:25" ht="36.75" customHeight="1" x14ac:dyDescent="0.4">
      <c r="A6" s="547"/>
      <c r="B6" s="548" t="s">
        <v>358</v>
      </c>
      <c r="C6" s="1858"/>
      <c r="D6" s="1859"/>
      <c r="E6" s="1859"/>
      <c r="F6" s="1859"/>
      <c r="G6" s="1859"/>
      <c r="H6" s="1859"/>
      <c r="I6" s="1859"/>
      <c r="J6" s="1860"/>
    </row>
    <row r="7" spans="1:25" ht="36.75" customHeight="1" thickBot="1" x14ac:dyDescent="0.45">
      <c r="A7" s="547"/>
      <c r="B7" s="549" t="s">
        <v>359</v>
      </c>
      <c r="C7" s="1852" t="s">
        <v>520</v>
      </c>
      <c r="D7" s="1853"/>
      <c r="E7" s="1853"/>
      <c r="F7" s="1853"/>
      <c r="G7" s="1853"/>
      <c r="H7" s="1853"/>
      <c r="I7" s="1853"/>
      <c r="J7" s="1854"/>
    </row>
    <row r="8" spans="1:25" ht="16.5" customHeight="1" x14ac:dyDescent="0.4">
      <c r="A8" s="547"/>
      <c r="B8" s="547"/>
      <c r="C8" s="547"/>
      <c r="D8" s="547"/>
      <c r="E8" s="547"/>
      <c r="F8" s="547"/>
      <c r="G8" s="547"/>
      <c r="H8" s="547"/>
      <c r="I8" s="547"/>
      <c r="J8" s="547"/>
    </row>
    <row r="9" spans="1:25" ht="16.5" customHeight="1" thickBot="1" x14ac:dyDescent="0.45">
      <c r="A9" s="547"/>
      <c r="B9" s="547" t="s">
        <v>716</v>
      </c>
      <c r="C9" s="547"/>
      <c r="D9" s="547"/>
      <c r="E9" s="547"/>
      <c r="F9" s="547"/>
      <c r="G9" s="547"/>
      <c r="H9" s="547"/>
      <c r="I9" s="547"/>
      <c r="J9" s="547"/>
    </row>
    <row r="10" spans="1:25" ht="80.25" customHeight="1" x14ac:dyDescent="0.4">
      <c r="A10" s="547"/>
      <c r="B10" s="1861" t="s">
        <v>717</v>
      </c>
      <c r="C10" s="1862"/>
      <c r="D10" s="1862"/>
      <c r="E10" s="1862"/>
      <c r="F10" s="1862"/>
      <c r="G10" s="1862"/>
      <c r="H10" s="1862"/>
      <c r="I10" s="1862"/>
      <c r="J10" s="1863"/>
    </row>
    <row r="11" spans="1:25" ht="21" customHeight="1" x14ac:dyDescent="0.4">
      <c r="A11" s="547"/>
      <c r="B11" s="1864" t="s">
        <v>718</v>
      </c>
      <c r="C11" s="1867" t="s">
        <v>719</v>
      </c>
      <c r="D11" s="1868"/>
      <c r="E11" s="1869"/>
      <c r="F11" s="1876" t="s">
        <v>720</v>
      </c>
      <c r="G11" s="1878" t="s">
        <v>501</v>
      </c>
      <c r="H11" s="1879"/>
      <c r="I11" s="1879"/>
      <c r="J11" s="1880"/>
    </row>
    <row r="12" spans="1:25" ht="36.75" customHeight="1" x14ac:dyDescent="0.4">
      <c r="A12" s="547"/>
      <c r="B12" s="1865"/>
      <c r="C12" s="1870"/>
      <c r="D12" s="1871"/>
      <c r="E12" s="1872"/>
      <c r="F12" s="1877"/>
      <c r="G12" s="1870"/>
      <c r="H12" s="1871"/>
      <c r="I12" s="1871"/>
      <c r="J12" s="1881"/>
    </row>
    <row r="13" spans="1:25" ht="36.75" customHeight="1" x14ac:dyDescent="0.4">
      <c r="A13" s="547"/>
      <c r="B13" s="1865"/>
      <c r="C13" s="1870"/>
      <c r="D13" s="1871"/>
      <c r="E13" s="1872"/>
      <c r="F13" s="1877"/>
      <c r="G13" s="1882" t="s">
        <v>721</v>
      </c>
      <c r="H13" s="1882"/>
      <c r="I13" s="1882" t="s">
        <v>722</v>
      </c>
      <c r="J13" s="1883"/>
    </row>
    <row r="14" spans="1:25" ht="36.75" customHeight="1" x14ac:dyDescent="0.4">
      <c r="A14" s="547"/>
      <c r="B14" s="1865"/>
      <c r="C14" s="1870"/>
      <c r="D14" s="1871"/>
      <c r="E14" s="1872"/>
      <c r="F14" s="1877"/>
      <c r="G14" s="1884" t="s">
        <v>723</v>
      </c>
      <c r="H14" s="1884"/>
      <c r="I14" s="1882" t="s">
        <v>724</v>
      </c>
      <c r="J14" s="1883"/>
    </row>
    <row r="15" spans="1:25" ht="21" customHeight="1" x14ac:dyDescent="0.4">
      <c r="A15" s="547"/>
      <c r="B15" s="1865"/>
      <c r="C15" s="1870"/>
      <c r="D15" s="1871"/>
      <c r="E15" s="1872"/>
      <c r="F15" s="1876" t="s">
        <v>725</v>
      </c>
      <c r="G15" s="1878" t="s">
        <v>501</v>
      </c>
      <c r="H15" s="1879"/>
      <c r="I15" s="1879"/>
      <c r="J15" s="1880"/>
    </row>
    <row r="16" spans="1:25" ht="36.75" customHeight="1" x14ac:dyDescent="0.4">
      <c r="A16" s="547"/>
      <c r="B16" s="1865"/>
      <c r="C16" s="1870"/>
      <c r="D16" s="1871"/>
      <c r="E16" s="1872"/>
      <c r="F16" s="1877"/>
      <c r="G16" s="1870"/>
      <c r="H16" s="1871"/>
      <c r="I16" s="1871"/>
      <c r="J16" s="1881"/>
    </row>
    <row r="17" spans="1:10" ht="36.75" customHeight="1" x14ac:dyDescent="0.4">
      <c r="A17" s="547"/>
      <c r="B17" s="1865"/>
      <c r="C17" s="1870"/>
      <c r="D17" s="1871"/>
      <c r="E17" s="1872"/>
      <c r="F17" s="1877"/>
      <c r="G17" s="1882" t="s">
        <v>721</v>
      </c>
      <c r="H17" s="1882"/>
      <c r="I17" s="1882" t="s">
        <v>722</v>
      </c>
      <c r="J17" s="1883"/>
    </row>
    <row r="18" spans="1:10" ht="36.75" customHeight="1" x14ac:dyDescent="0.4">
      <c r="A18" s="547"/>
      <c r="B18" s="1866"/>
      <c r="C18" s="1873"/>
      <c r="D18" s="1874"/>
      <c r="E18" s="1875"/>
      <c r="F18" s="1885"/>
      <c r="G18" s="1884" t="s">
        <v>723</v>
      </c>
      <c r="H18" s="1884"/>
      <c r="I18" s="1882" t="s">
        <v>724</v>
      </c>
      <c r="J18" s="1883"/>
    </row>
    <row r="19" spans="1:10" ht="29.25" customHeight="1" x14ac:dyDescent="0.4">
      <c r="A19" s="547"/>
      <c r="B19" s="1886" t="s">
        <v>726</v>
      </c>
      <c r="C19" s="1888" t="s">
        <v>727</v>
      </c>
      <c r="D19" s="1889"/>
      <c r="E19" s="1890"/>
      <c r="F19" s="1894" t="s">
        <v>728</v>
      </c>
      <c r="G19" s="1889"/>
      <c r="H19" s="1889"/>
      <c r="I19" s="1888" t="s">
        <v>729</v>
      </c>
      <c r="J19" s="1895"/>
    </row>
    <row r="20" spans="1:10" ht="30.75" customHeight="1" thickBot="1" x14ac:dyDescent="0.45">
      <c r="A20" s="547"/>
      <c r="B20" s="1887"/>
      <c r="C20" s="1891"/>
      <c r="D20" s="1892"/>
      <c r="E20" s="1893"/>
      <c r="F20" s="1892"/>
      <c r="G20" s="1892"/>
      <c r="H20" s="1892"/>
      <c r="I20" s="1891"/>
      <c r="J20" s="1896"/>
    </row>
    <row r="21" spans="1:10" ht="30.75" customHeight="1" thickBot="1" x14ac:dyDescent="0.2">
      <c r="A21" s="547"/>
      <c r="B21" s="550" t="s">
        <v>730</v>
      </c>
      <c r="C21" s="547"/>
      <c r="D21" s="547"/>
      <c r="E21" s="551" t="str" cm="1">
        <f t="array" ref="E21">IF(AND(2&gt;=I23:I25,8&lt;=I23:I25),"規定されている定員を超過しています。","")</f>
        <v/>
      </c>
      <c r="F21" s="551"/>
      <c r="G21" s="551"/>
      <c r="H21" s="551"/>
      <c r="I21" s="547"/>
      <c r="J21" s="547"/>
    </row>
    <row r="22" spans="1:10" ht="46.5" customHeight="1" thickBot="1" x14ac:dyDescent="0.45">
      <c r="A22" s="547"/>
      <c r="B22" s="1897"/>
      <c r="C22" s="1898"/>
      <c r="D22" s="1899" t="s">
        <v>731</v>
      </c>
      <c r="E22" s="1900"/>
      <c r="F22" s="1900"/>
      <c r="G22" s="1900"/>
      <c r="H22" s="1901"/>
      <c r="I22" s="552" t="s">
        <v>732</v>
      </c>
      <c r="J22" s="553" t="s">
        <v>733</v>
      </c>
    </row>
    <row r="23" spans="1:10" ht="29.25" customHeight="1" x14ac:dyDescent="0.4">
      <c r="A23" s="547"/>
      <c r="B23" s="1902" t="s">
        <v>734</v>
      </c>
      <c r="C23" s="554" t="s">
        <v>735</v>
      </c>
      <c r="D23" s="1905"/>
      <c r="E23" s="1906"/>
      <c r="F23" s="1906"/>
      <c r="G23" s="1906"/>
      <c r="H23" s="1907"/>
      <c r="I23" s="555"/>
      <c r="J23" s="556"/>
    </row>
    <row r="24" spans="1:10" ht="29.25" customHeight="1" x14ac:dyDescent="0.4">
      <c r="A24" s="547"/>
      <c r="B24" s="1903"/>
      <c r="C24" s="557" t="s">
        <v>736</v>
      </c>
      <c r="D24" s="1908"/>
      <c r="E24" s="1909"/>
      <c r="F24" s="1909"/>
      <c r="G24" s="1909"/>
      <c r="H24" s="1910"/>
      <c r="I24" s="558"/>
      <c r="J24" s="559"/>
    </row>
    <row r="25" spans="1:10" ht="29.25" customHeight="1" thickBot="1" x14ac:dyDescent="0.45">
      <c r="A25" s="547"/>
      <c r="B25" s="1903"/>
      <c r="C25" s="560" t="s">
        <v>737</v>
      </c>
      <c r="D25" s="1911"/>
      <c r="E25" s="1912"/>
      <c r="F25" s="1912"/>
      <c r="G25" s="1912"/>
      <c r="H25" s="1913"/>
      <c r="I25" s="561"/>
      <c r="J25" s="562"/>
    </row>
    <row r="26" spans="1:10" ht="29.25" customHeight="1" thickBot="1" x14ac:dyDescent="0.45">
      <c r="A26" s="547"/>
      <c r="B26" s="1904"/>
      <c r="C26" s="1914" t="s">
        <v>738</v>
      </c>
      <c r="D26" s="1914"/>
      <c r="E26" s="1914"/>
      <c r="F26" s="1914"/>
      <c r="G26" s="1914"/>
      <c r="H26" s="1914"/>
      <c r="I26" s="563">
        <f>SUM(I23:I25)</f>
        <v>0</v>
      </c>
      <c r="J26" s="564">
        <f>SUM(J23:J25)</f>
        <v>0</v>
      </c>
    </row>
    <row r="27" spans="1:10" ht="29.25" customHeight="1" thickBot="1" x14ac:dyDescent="0.45">
      <c r="A27" s="547"/>
      <c r="B27" s="565"/>
      <c r="C27" s="565"/>
      <c r="D27" s="566"/>
      <c r="E27" s="566"/>
      <c r="F27" s="566"/>
      <c r="G27" s="566"/>
      <c r="H27" s="566"/>
      <c r="I27" s="567" t="str">
        <f>(IF(OR(I26&lt;=1,I26&gt;=8),"↑住居の定員が規定の定員数を満たしていません。",""))</f>
        <v>↑住居の定員が規定の定員数を満たしていません。</v>
      </c>
      <c r="J27" s="568"/>
    </row>
    <row r="28" spans="1:10" ht="29.25" customHeight="1" x14ac:dyDescent="0.4">
      <c r="A28" s="547"/>
      <c r="B28" s="1902" t="s">
        <v>739</v>
      </c>
      <c r="C28" s="569" t="s">
        <v>735</v>
      </c>
      <c r="D28" s="1905"/>
      <c r="E28" s="1906"/>
      <c r="F28" s="1906"/>
      <c r="G28" s="1906"/>
      <c r="H28" s="1907"/>
      <c r="I28" s="555"/>
      <c r="J28" s="556">
        <v>1</v>
      </c>
    </row>
    <row r="29" spans="1:10" ht="29.25" customHeight="1" x14ac:dyDescent="0.4">
      <c r="A29" s="547"/>
      <c r="B29" s="1903"/>
      <c r="C29" s="570" t="s">
        <v>736</v>
      </c>
      <c r="D29" s="1908"/>
      <c r="E29" s="1909"/>
      <c r="F29" s="1909"/>
      <c r="G29" s="1909"/>
      <c r="H29" s="1910"/>
      <c r="I29" s="558"/>
      <c r="J29" s="559"/>
    </row>
    <row r="30" spans="1:10" ht="29.25" customHeight="1" thickBot="1" x14ac:dyDescent="0.45">
      <c r="A30" s="547"/>
      <c r="B30" s="1903"/>
      <c r="C30" s="571" t="s">
        <v>737</v>
      </c>
      <c r="D30" s="1911"/>
      <c r="E30" s="1912"/>
      <c r="F30" s="1912"/>
      <c r="G30" s="1912"/>
      <c r="H30" s="1913"/>
      <c r="I30" s="561"/>
      <c r="J30" s="562"/>
    </row>
    <row r="31" spans="1:10" ht="29.25" customHeight="1" thickBot="1" x14ac:dyDescent="0.45">
      <c r="A31" s="547"/>
      <c r="B31" s="1904"/>
      <c r="C31" s="1914" t="s">
        <v>738</v>
      </c>
      <c r="D31" s="1914"/>
      <c r="E31" s="1914"/>
      <c r="F31" s="1914"/>
      <c r="G31" s="1914"/>
      <c r="H31" s="1914"/>
      <c r="I31" s="563">
        <f>SUM(I28:I30)</f>
        <v>0</v>
      </c>
      <c r="J31" s="564">
        <f>SUM(J28:J30)</f>
        <v>1</v>
      </c>
    </row>
    <row r="32" spans="1:10" ht="29.25" customHeight="1" thickBot="1" x14ac:dyDescent="0.45">
      <c r="A32" s="547"/>
      <c r="B32" s="565"/>
      <c r="C32" s="565"/>
      <c r="D32" s="566"/>
      <c r="E32" s="566"/>
      <c r="F32" s="566"/>
      <c r="G32" s="566"/>
      <c r="H32" s="566"/>
      <c r="I32" s="567" t="str">
        <f>(IF(OR(I31&lt;=1,I31&gt;=8),"↑住居の定員が規定の定員数を満たしていません。",""))</f>
        <v>↑住居の定員が規定の定員数を満たしていません。</v>
      </c>
      <c r="J32" s="568"/>
    </row>
    <row r="33" spans="1:10" ht="29.25" customHeight="1" x14ac:dyDescent="0.4">
      <c r="A33" s="547"/>
      <c r="B33" s="1902" t="s">
        <v>740</v>
      </c>
      <c r="C33" s="569" t="s">
        <v>735</v>
      </c>
      <c r="D33" s="1915"/>
      <c r="E33" s="1916"/>
      <c r="F33" s="1916"/>
      <c r="G33" s="1916"/>
      <c r="H33" s="1916"/>
      <c r="I33" s="555"/>
      <c r="J33" s="556">
        <v>1</v>
      </c>
    </row>
    <row r="34" spans="1:10" ht="29.25" customHeight="1" x14ac:dyDescent="0.4">
      <c r="A34" s="547"/>
      <c r="B34" s="1903"/>
      <c r="C34" s="570" t="s">
        <v>736</v>
      </c>
      <c r="D34" s="1917"/>
      <c r="E34" s="1918"/>
      <c r="F34" s="1918"/>
      <c r="G34" s="1918"/>
      <c r="H34" s="1918"/>
      <c r="I34" s="558"/>
      <c r="J34" s="559"/>
    </row>
    <row r="35" spans="1:10" ht="29.25" customHeight="1" thickBot="1" x14ac:dyDescent="0.45">
      <c r="A35" s="547"/>
      <c r="B35" s="1903"/>
      <c r="C35" s="571" t="s">
        <v>737</v>
      </c>
      <c r="D35" s="1919"/>
      <c r="E35" s="1920"/>
      <c r="F35" s="1920"/>
      <c r="G35" s="1920"/>
      <c r="H35" s="1920"/>
      <c r="I35" s="561"/>
      <c r="J35" s="562"/>
    </row>
    <row r="36" spans="1:10" ht="29.25" customHeight="1" thickBot="1" x14ac:dyDescent="0.45">
      <c r="A36" s="547"/>
      <c r="B36" s="1904"/>
      <c r="C36" s="1914" t="s">
        <v>738</v>
      </c>
      <c r="D36" s="1914"/>
      <c r="E36" s="1914"/>
      <c r="F36" s="1914"/>
      <c r="G36" s="1914"/>
      <c r="H36" s="1914"/>
      <c r="I36" s="563">
        <f>SUM(I33:I35)</f>
        <v>0</v>
      </c>
      <c r="J36" s="564">
        <f>SUM(J33:J35)</f>
        <v>1</v>
      </c>
    </row>
    <row r="37" spans="1:10" ht="29.25" customHeight="1" thickBot="1" x14ac:dyDescent="0.45">
      <c r="A37" s="547"/>
      <c r="B37" s="565"/>
      <c r="C37" s="565"/>
      <c r="D37" s="566"/>
      <c r="E37" s="566"/>
      <c r="F37" s="566"/>
      <c r="G37" s="566"/>
      <c r="H37" s="566"/>
      <c r="I37" s="567" t="str">
        <f>(IF(OR(I36&lt;=1,I36&gt;=8),"↑住居の定員が規定の定員数を満たしていません。",""))</f>
        <v>↑住居の定員が規定の定員数を満たしていません。</v>
      </c>
      <c r="J37" s="568"/>
    </row>
    <row r="38" spans="1:10" ht="29.25" customHeight="1" x14ac:dyDescent="0.4">
      <c r="A38" s="547"/>
      <c r="B38" s="1902" t="s">
        <v>741</v>
      </c>
      <c r="C38" s="569" t="s">
        <v>735</v>
      </c>
      <c r="D38" s="1915"/>
      <c r="E38" s="1916"/>
      <c r="F38" s="1916"/>
      <c r="G38" s="1916"/>
      <c r="H38" s="1916"/>
      <c r="I38" s="555"/>
      <c r="J38" s="556">
        <v>1</v>
      </c>
    </row>
    <row r="39" spans="1:10" ht="29.25" customHeight="1" x14ac:dyDescent="0.4">
      <c r="A39" s="547"/>
      <c r="B39" s="1903"/>
      <c r="C39" s="570" t="s">
        <v>736</v>
      </c>
      <c r="D39" s="1917"/>
      <c r="E39" s="1918"/>
      <c r="F39" s="1918"/>
      <c r="G39" s="1918"/>
      <c r="H39" s="1918"/>
      <c r="I39" s="558"/>
      <c r="J39" s="559"/>
    </row>
    <row r="40" spans="1:10" ht="29.25" customHeight="1" thickBot="1" x14ac:dyDescent="0.45">
      <c r="A40" s="547"/>
      <c r="B40" s="1903"/>
      <c r="C40" s="571" t="s">
        <v>737</v>
      </c>
      <c r="D40" s="1919"/>
      <c r="E40" s="1920"/>
      <c r="F40" s="1920"/>
      <c r="G40" s="1920"/>
      <c r="H40" s="1920"/>
      <c r="I40" s="561"/>
      <c r="J40" s="562"/>
    </row>
    <row r="41" spans="1:10" ht="29.25" customHeight="1" thickBot="1" x14ac:dyDescent="0.45">
      <c r="A41" s="547"/>
      <c r="B41" s="1904"/>
      <c r="C41" s="1914" t="s">
        <v>738</v>
      </c>
      <c r="D41" s="1914"/>
      <c r="E41" s="1914"/>
      <c r="F41" s="1914"/>
      <c r="G41" s="1914"/>
      <c r="H41" s="1914"/>
      <c r="I41" s="563">
        <f>SUM(I38:I40)</f>
        <v>0</v>
      </c>
      <c r="J41" s="564">
        <f>SUM(J38:J40)</f>
        <v>1</v>
      </c>
    </row>
    <row r="42" spans="1:10" ht="29.25" customHeight="1" x14ac:dyDescent="0.4">
      <c r="B42" s="547"/>
      <c r="C42" s="547"/>
      <c r="D42" s="547"/>
      <c r="E42" s="547"/>
      <c r="F42" s="547"/>
      <c r="G42" s="547"/>
      <c r="H42" s="547"/>
      <c r="I42" s="567" t="str">
        <f>(IF(OR(I41&lt;=1,I41&gt;=8),"↑住居の定員が規定の定員数を満たしていません。",""))</f>
        <v>↑住居の定員が規定の定員数を満たしていません。</v>
      </c>
      <c r="J42" s="547"/>
    </row>
    <row r="43" spans="1:10" ht="14.25" x14ac:dyDescent="0.4">
      <c r="B43" s="547" t="s">
        <v>742</v>
      </c>
      <c r="C43" s="547"/>
      <c r="D43" s="547"/>
      <c r="E43" s="547"/>
      <c r="F43" s="547"/>
      <c r="G43" s="547"/>
      <c r="H43" s="547"/>
      <c r="I43" s="547"/>
      <c r="J43" s="547"/>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9373-4EFB-4E44-8939-DF065E9A5C6A}">
  <dimension ref="A1:BD58"/>
  <sheetViews>
    <sheetView view="pageBreakPreview" zoomScaleNormal="115" zoomScaleSheetLayoutView="100" workbookViewId="0">
      <selection activeCell="AE25" sqref="AE25:AG25"/>
    </sheetView>
  </sheetViews>
  <sheetFormatPr defaultColWidth="8.875" defaultRowHeight="12" x14ac:dyDescent="0.4"/>
  <cols>
    <col min="1" max="56" width="1.75" style="572" customWidth="1"/>
    <col min="57" max="59" width="8.875" style="572" customWidth="1"/>
    <col min="60" max="16384" width="8.875" style="572"/>
  </cols>
  <sheetData>
    <row r="1" spans="1:56" ht="13.5" x14ac:dyDescent="0.4">
      <c r="A1" s="528" t="s">
        <v>743</v>
      </c>
    </row>
    <row r="2" spans="1:56" ht="13.9" customHeight="1" x14ac:dyDescent="0.4">
      <c r="A2" s="573" t="s">
        <v>744</v>
      </c>
    </row>
    <row r="3" spans="1:56" ht="13.9" customHeight="1" x14ac:dyDescent="0.4">
      <c r="AP3" s="1921" t="s">
        <v>675</v>
      </c>
      <c r="AQ3" s="1921"/>
      <c r="AR3" s="1921"/>
      <c r="AS3" s="1925"/>
      <c r="AT3" s="1925"/>
      <c r="AU3" s="1921" t="s">
        <v>676</v>
      </c>
      <c r="AV3" s="1921"/>
      <c r="AW3" s="1925"/>
      <c r="AX3" s="1925"/>
      <c r="AY3" s="1921" t="s">
        <v>677</v>
      </c>
      <c r="AZ3" s="1921"/>
      <c r="BA3" s="1925"/>
      <c r="BB3" s="1925"/>
      <c r="BC3" s="1921" t="s">
        <v>678</v>
      </c>
      <c r="BD3" s="1921"/>
    </row>
    <row r="4" spans="1:56" ht="13.9" customHeight="1" x14ac:dyDescent="0.4"/>
    <row r="5" spans="1:56" ht="13.9" customHeight="1" x14ac:dyDescent="0.4">
      <c r="Q5" s="572" t="s">
        <v>659</v>
      </c>
    </row>
    <row r="6" spans="1:56" ht="13.9" customHeight="1" x14ac:dyDescent="0.4"/>
    <row r="7" spans="1:56" ht="13.9" customHeight="1" x14ac:dyDescent="0.4">
      <c r="C7" s="572" t="s">
        <v>679</v>
      </c>
      <c r="AI7" s="572" t="s">
        <v>680</v>
      </c>
    </row>
    <row r="8" spans="1:56" ht="13.9" customHeight="1" x14ac:dyDescent="0.4">
      <c r="E8" s="1922" t="s">
        <v>681</v>
      </c>
      <c r="F8" s="1922"/>
      <c r="G8" s="1922"/>
      <c r="H8" s="1922"/>
      <c r="I8" s="1922"/>
      <c r="J8" s="1922"/>
      <c r="K8" s="1922"/>
      <c r="L8" s="1923"/>
      <c r="M8" s="1923"/>
      <c r="N8" s="1923"/>
      <c r="O8" s="1923"/>
      <c r="P8" s="1923"/>
      <c r="Q8" s="1923"/>
      <c r="R8" s="1923"/>
      <c r="S8" s="1923"/>
      <c r="T8" s="1923"/>
      <c r="U8" s="1923"/>
      <c r="V8" s="1923"/>
      <c r="W8" s="1923"/>
      <c r="X8" s="1923"/>
      <c r="Y8" s="1923"/>
      <c r="Z8" s="1923"/>
      <c r="AA8" s="1923"/>
      <c r="AB8" s="1923"/>
      <c r="AC8" s="1923"/>
      <c r="AD8" s="1923"/>
      <c r="AK8" s="1924"/>
      <c r="AL8" s="1924"/>
      <c r="AM8" s="1924"/>
      <c r="AN8" s="1922" t="s">
        <v>682</v>
      </c>
      <c r="AO8" s="1922"/>
      <c r="AP8" s="1922"/>
      <c r="AQ8" s="1922"/>
      <c r="AR8" s="1922"/>
      <c r="AS8" s="1922"/>
      <c r="AT8" s="1922"/>
      <c r="AU8" s="1922"/>
      <c r="AV8" s="1922"/>
      <c r="AW8" s="1922"/>
      <c r="AX8" s="1922"/>
      <c r="AY8" s="1922"/>
    </row>
    <row r="9" spans="1:56" ht="13.9" customHeight="1" x14ac:dyDescent="0.4">
      <c r="E9" s="1922" t="s">
        <v>683</v>
      </c>
      <c r="F9" s="1922"/>
      <c r="G9" s="1922"/>
      <c r="H9" s="1922"/>
      <c r="I9" s="1922"/>
      <c r="J9" s="1922"/>
      <c r="K9" s="1922"/>
      <c r="L9" s="1923"/>
      <c r="M9" s="1923"/>
      <c r="N9" s="1923"/>
      <c r="O9" s="1923"/>
      <c r="P9" s="1923"/>
      <c r="Q9" s="1923"/>
      <c r="R9" s="1923"/>
      <c r="S9" s="1923"/>
      <c r="T9" s="1923"/>
      <c r="U9" s="1923"/>
      <c r="V9" s="1923"/>
      <c r="W9" s="1923"/>
      <c r="X9" s="1923"/>
      <c r="Y9" s="1923"/>
      <c r="Z9" s="1923"/>
      <c r="AA9" s="1923"/>
      <c r="AB9" s="1923"/>
      <c r="AC9" s="1923"/>
      <c r="AD9" s="1923"/>
      <c r="AK9" s="1924"/>
      <c r="AL9" s="1924"/>
      <c r="AM9" s="1924"/>
      <c r="AN9" s="1922" t="s">
        <v>684</v>
      </c>
      <c r="AO9" s="1922"/>
      <c r="AP9" s="1922"/>
      <c r="AQ9" s="1922"/>
      <c r="AR9" s="1922"/>
      <c r="AS9" s="1922"/>
      <c r="AT9" s="1922"/>
      <c r="AU9" s="1922"/>
      <c r="AV9" s="1922"/>
      <c r="AW9" s="1922"/>
      <c r="AX9" s="1922"/>
      <c r="AY9" s="1922"/>
    </row>
    <row r="10" spans="1:56" ht="13.9" customHeight="1" x14ac:dyDescent="0.4">
      <c r="E10" s="1922" t="s">
        <v>578</v>
      </c>
      <c r="F10" s="1922"/>
      <c r="G10" s="1922"/>
      <c r="H10" s="1922"/>
      <c r="I10" s="1922"/>
      <c r="J10" s="1922"/>
      <c r="K10" s="1922"/>
      <c r="L10" s="1923"/>
      <c r="M10" s="1923"/>
      <c r="N10" s="1923"/>
      <c r="O10" s="1923"/>
      <c r="P10" s="1923"/>
      <c r="Q10" s="1923"/>
      <c r="R10" s="1923"/>
      <c r="S10" s="1923"/>
      <c r="T10" s="1923"/>
      <c r="U10" s="1923"/>
      <c r="V10" s="1922" t="s">
        <v>579</v>
      </c>
      <c r="W10" s="1922"/>
      <c r="X10" s="1922"/>
      <c r="Y10" s="1934"/>
      <c r="Z10" s="1934"/>
      <c r="AA10" s="1934"/>
      <c r="AB10" s="1934"/>
      <c r="AC10" s="1922" t="s">
        <v>696</v>
      </c>
      <c r="AD10" s="1922"/>
      <c r="AJ10" s="574"/>
      <c r="AK10" s="575" t="s">
        <v>686</v>
      </c>
      <c r="AL10" s="574"/>
      <c r="AM10" s="574"/>
      <c r="AN10" s="574"/>
      <c r="AO10" s="574"/>
      <c r="AP10" s="574"/>
      <c r="AQ10" s="574"/>
      <c r="AR10" s="574"/>
      <c r="AS10" s="574"/>
      <c r="AT10" s="574"/>
      <c r="AU10" s="574"/>
    </row>
    <row r="11" spans="1:56" ht="13.9" customHeight="1" x14ac:dyDescent="0.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H11" s="574"/>
      <c r="AI11" s="574"/>
      <c r="AJ11" s="574"/>
      <c r="AK11" s="576" t="str">
        <f>IF(COUNTIF(AK7:AM9,"○")&gt;1,"いづれか１つを選択してください。","")</f>
        <v/>
      </c>
      <c r="AL11" s="574"/>
      <c r="AM11" s="574"/>
      <c r="AN11" s="574"/>
      <c r="AO11" s="574"/>
      <c r="AP11" s="574"/>
      <c r="AQ11" s="574"/>
      <c r="AR11" s="574"/>
      <c r="AS11" s="574"/>
      <c r="AT11" s="574"/>
      <c r="AU11" s="574"/>
    </row>
    <row r="12" spans="1:56" ht="13.9" customHeight="1" x14ac:dyDescent="0.4">
      <c r="C12" s="572" t="s">
        <v>745</v>
      </c>
      <c r="AH12" s="572" t="s">
        <v>746</v>
      </c>
    </row>
    <row r="13" spans="1:56" ht="13.9" customHeight="1" x14ac:dyDescent="0.4">
      <c r="E13" s="1924"/>
      <c r="F13" s="1924"/>
      <c r="G13" s="1924"/>
      <c r="H13" s="1935" t="s">
        <v>747</v>
      </c>
      <c r="I13" s="1935"/>
      <c r="J13" s="1935"/>
      <c r="K13" s="1935"/>
      <c r="L13" s="1935"/>
      <c r="M13" s="1935"/>
      <c r="N13" s="1935"/>
      <c r="O13" s="1935"/>
      <c r="P13" s="1935"/>
      <c r="Q13" s="1935"/>
      <c r="R13" s="1935"/>
      <c r="S13" s="1935"/>
      <c r="T13" s="1935"/>
      <c r="U13" s="1935"/>
      <c r="V13" s="1935"/>
      <c r="W13" s="1935"/>
      <c r="X13" s="1935"/>
      <c r="Y13" s="1935"/>
      <c r="Z13" s="1935"/>
      <c r="AA13" s="1935"/>
      <c r="AB13" s="1935"/>
      <c r="AC13" s="1935"/>
      <c r="AD13" s="1935"/>
      <c r="AE13" s="1935"/>
      <c r="AF13" s="1935"/>
      <c r="AI13" s="577"/>
      <c r="AK13" s="1926" t="s">
        <v>748</v>
      </c>
      <c r="AL13" s="1927"/>
      <c r="AM13" s="1927"/>
      <c r="AN13" s="1928"/>
      <c r="AO13" s="1929"/>
      <c r="AP13" s="1930"/>
      <c r="AQ13" s="1930"/>
      <c r="AR13" s="1931" t="s">
        <v>696</v>
      </c>
      <c r="AS13" s="1932"/>
      <c r="AT13" s="1933" t="s">
        <v>749</v>
      </c>
      <c r="AU13" s="1931"/>
      <c r="AV13" s="1931"/>
      <c r="AW13" s="1932"/>
      <c r="AX13" s="1929"/>
      <c r="AY13" s="1930"/>
      <c r="AZ13" s="1930"/>
      <c r="BA13" s="1931" t="s">
        <v>696</v>
      </c>
      <c r="BB13" s="1932"/>
    </row>
    <row r="14" spans="1:56" ht="13.9" customHeight="1" x14ac:dyDescent="0.4">
      <c r="E14" s="1924"/>
      <c r="F14" s="1924"/>
      <c r="G14" s="1924"/>
      <c r="H14" s="1935" t="s">
        <v>750</v>
      </c>
      <c r="I14" s="1935"/>
      <c r="J14" s="1935"/>
      <c r="K14" s="1935"/>
      <c r="L14" s="1935"/>
      <c r="M14" s="1935"/>
      <c r="N14" s="1935"/>
      <c r="O14" s="1935"/>
      <c r="P14" s="1935"/>
      <c r="Q14" s="1935"/>
      <c r="R14" s="1935"/>
      <c r="S14" s="1935"/>
      <c r="T14" s="1935"/>
      <c r="U14" s="1935"/>
      <c r="V14" s="1935"/>
      <c r="W14" s="1935"/>
      <c r="X14" s="1935"/>
      <c r="Y14" s="1935"/>
      <c r="Z14" s="1935"/>
      <c r="AA14" s="1935"/>
      <c r="AB14" s="1935"/>
      <c r="AC14" s="1935"/>
      <c r="AD14" s="1935"/>
      <c r="AE14" s="1935"/>
      <c r="AF14" s="1935"/>
      <c r="AH14" s="577" t="str">
        <f>IF(E13="○","→","")</f>
        <v/>
      </c>
      <c r="AI14" s="577"/>
      <c r="AK14" s="1933" t="s">
        <v>751</v>
      </c>
      <c r="AL14" s="1931"/>
      <c r="AM14" s="1931"/>
      <c r="AN14" s="1932"/>
      <c r="AO14" s="1929"/>
      <c r="AP14" s="1930"/>
      <c r="AQ14" s="1930"/>
      <c r="AR14" s="1931" t="s">
        <v>696</v>
      </c>
      <c r="AS14" s="1932"/>
      <c r="AT14" s="1933" t="s">
        <v>752</v>
      </c>
      <c r="AU14" s="1931"/>
      <c r="AV14" s="1931"/>
      <c r="AW14" s="1932"/>
      <c r="AX14" s="1929"/>
      <c r="AY14" s="1930"/>
      <c r="AZ14" s="1930"/>
      <c r="BA14" s="1931" t="s">
        <v>696</v>
      </c>
      <c r="BB14" s="1932"/>
    </row>
    <row r="15" spans="1:56" ht="13.9" customHeight="1" x14ac:dyDescent="0.4">
      <c r="E15" s="1924"/>
      <c r="F15" s="1924"/>
      <c r="G15" s="1924"/>
      <c r="H15" s="1935" t="s">
        <v>753</v>
      </c>
      <c r="I15" s="1935"/>
      <c r="J15" s="1935"/>
      <c r="K15" s="1935"/>
      <c r="L15" s="1935"/>
      <c r="M15" s="1935"/>
      <c r="N15" s="1935"/>
      <c r="O15" s="1935"/>
      <c r="P15" s="1935"/>
      <c r="Q15" s="1935"/>
      <c r="R15" s="1935"/>
      <c r="S15" s="1935"/>
      <c r="T15" s="1935"/>
      <c r="U15" s="1935"/>
      <c r="V15" s="1935"/>
      <c r="W15" s="1935"/>
      <c r="X15" s="1935"/>
      <c r="Y15" s="1935"/>
      <c r="Z15" s="1935"/>
      <c r="AA15" s="1935"/>
      <c r="AB15" s="1935"/>
      <c r="AC15" s="1935"/>
      <c r="AD15" s="1935"/>
      <c r="AE15" s="1935"/>
      <c r="AF15" s="1935"/>
      <c r="AH15" s="577"/>
      <c r="AI15" s="577"/>
      <c r="AK15" s="1933" t="s">
        <v>754</v>
      </c>
      <c r="AL15" s="1931"/>
      <c r="AM15" s="1931"/>
      <c r="AN15" s="1932"/>
      <c r="AO15" s="1929"/>
      <c r="AP15" s="1930"/>
      <c r="AQ15" s="1930"/>
      <c r="AR15" s="1931" t="s">
        <v>696</v>
      </c>
      <c r="AS15" s="1932"/>
      <c r="AT15" s="1933" t="s">
        <v>755</v>
      </c>
      <c r="AU15" s="1931"/>
      <c r="AV15" s="1931"/>
      <c r="AW15" s="1932"/>
      <c r="AX15" s="1929"/>
      <c r="AY15" s="1930"/>
      <c r="AZ15" s="1930"/>
      <c r="BA15" s="1931" t="s">
        <v>696</v>
      </c>
      <c r="BB15" s="1932"/>
    </row>
    <row r="16" spans="1:56" ht="13.9" customHeight="1" x14ac:dyDescent="0.4">
      <c r="E16" s="578" t="s">
        <v>756</v>
      </c>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K16" s="573"/>
      <c r="AL16" s="573"/>
      <c r="AM16" s="573"/>
      <c r="AN16" s="573"/>
      <c r="AO16" s="579"/>
      <c r="AP16" s="579"/>
      <c r="AQ16" s="579"/>
      <c r="AR16" s="573"/>
      <c r="AS16" s="573"/>
      <c r="AT16" s="1933" t="s">
        <v>757</v>
      </c>
      <c r="AU16" s="1931"/>
      <c r="AV16" s="1931"/>
      <c r="AW16" s="1932"/>
      <c r="AX16" s="1943">
        <f>AO13+AO14+AO15+AX13+AX14+AX15</f>
        <v>0</v>
      </c>
      <c r="AY16" s="1944"/>
      <c r="AZ16" s="1944"/>
      <c r="BA16" s="1931" t="s">
        <v>696</v>
      </c>
      <c r="BB16" s="1932"/>
    </row>
    <row r="17" spans="3:54" ht="13.9" customHeight="1" x14ac:dyDescent="0.4">
      <c r="E17" s="578" t="s">
        <v>758</v>
      </c>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80" t="str">
        <f>IF(OR(E14="○",E15="○"),"↓","")</f>
        <v/>
      </c>
      <c r="AE17" s="581"/>
      <c r="AF17" s="573"/>
      <c r="AR17" s="574"/>
      <c r="AS17" s="574"/>
      <c r="AT17" s="582"/>
      <c r="AU17" s="582"/>
      <c r="AV17" s="582"/>
      <c r="AW17" s="582"/>
      <c r="AX17" s="582"/>
      <c r="AY17" s="582"/>
      <c r="AZ17" s="582"/>
      <c r="BA17" s="582"/>
      <c r="BB17" s="583" t="str">
        <f>IF(AND(AX16&lt;&gt;Y10,E13="○"),"「１　事業者名簿」の定員数と想定される利用者数が一致しません。","")</f>
        <v/>
      </c>
    </row>
    <row r="18" spans="3:54" ht="13.9" customHeight="1" x14ac:dyDescent="0.4">
      <c r="E18" s="576" t="str">
        <f>IF(COUNTIF(E13:G15,"○")&gt;1,"いずれか１つを選択してください。","")</f>
        <v/>
      </c>
      <c r="AD18" s="577"/>
      <c r="AE18" s="577"/>
      <c r="AR18" s="574"/>
      <c r="AS18" s="574"/>
      <c r="AT18" s="574"/>
      <c r="AU18" s="574"/>
      <c r="AV18" s="574"/>
      <c r="AW18" s="574"/>
      <c r="AX18" s="574"/>
      <c r="AY18" s="574"/>
      <c r="AZ18" s="574"/>
    </row>
    <row r="19" spans="3:54" ht="13.9" customHeight="1" x14ac:dyDescent="0.4">
      <c r="C19" s="572" t="s">
        <v>759</v>
      </c>
    </row>
    <row r="20" spans="3:54" ht="13.9" customHeight="1" x14ac:dyDescent="0.4">
      <c r="E20" s="1922"/>
      <c r="F20" s="1922"/>
      <c r="G20" s="1922"/>
      <c r="H20" s="1922"/>
      <c r="I20" s="1922"/>
      <c r="J20" s="1922" t="s">
        <v>690</v>
      </c>
      <c r="K20" s="1922"/>
      <c r="L20" s="1922"/>
      <c r="M20" s="1922"/>
      <c r="N20" s="1922"/>
      <c r="O20" s="1922"/>
      <c r="P20" s="1922" t="s">
        <v>760</v>
      </c>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c r="AL20" s="1922"/>
      <c r="AM20" s="1922"/>
      <c r="AN20" s="1922"/>
      <c r="AO20" s="1922"/>
      <c r="AP20" s="1922"/>
      <c r="AQ20" s="1922"/>
      <c r="AR20" s="1922"/>
      <c r="AS20" s="1922"/>
      <c r="AT20" s="1922"/>
      <c r="AU20" s="1922"/>
      <c r="AV20" s="1922"/>
      <c r="AW20" s="1922"/>
      <c r="AX20" s="1922"/>
    </row>
    <row r="21" spans="3:54" ht="13.9" customHeight="1" x14ac:dyDescent="0.4">
      <c r="E21" s="1922"/>
      <c r="F21" s="1922"/>
      <c r="G21" s="1922"/>
      <c r="H21" s="1922"/>
      <c r="I21" s="1922"/>
      <c r="J21" s="1922"/>
      <c r="K21" s="1922"/>
      <c r="L21" s="1922"/>
      <c r="M21" s="1922"/>
      <c r="N21" s="1922"/>
      <c r="O21" s="1922"/>
      <c r="P21" s="1936" t="s">
        <v>748</v>
      </c>
      <c r="Q21" s="1936"/>
      <c r="R21" s="1936"/>
      <c r="S21" s="1936"/>
      <c r="T21" s="1936"/>
      <c r="U21" s="1922" t="s">
        <v>751</v>
      </c>
      <c r="V21" s="1922"/>
      <c r="W21" s="1922"/>
      <c r="X21" s="1922"/>
      <c r="Y21" s="1922"/>
      <c r="Z21" s="1922" t="s">
        <v>754</v>
      </c>
      <c r="AA21" s="1922"/>
      <c r="AB21" s="1922"/>
      <c r="AC21" s="1922"/>
      <c r="AD21" s="1922"/>
      <c r="AE21" s="1922" t="s">
        <v>749</v>
      </c>
      <c r="AF21" s="1922"/>
      <c r="AG21" s="1922"/>
      <c r="AH21" s="1922"/>
      <c r="AI21" s="1922"/>
      <c r="AJ21" s="1922" t="s">
        <v>752</v>
      </c>
      <c r="AK21" s="1922"/>
      <c r="AL21" s="1922"/>
      <c r="AM21" s="1922"/>
      <c r="AN21" s="1922"/>
      <c r="AO21" s="1922" t="s">
        <v>755</v>
      </c>
      <c r="AP21" s="1922"/>
      <c r="AQ21" s="1922"/>
      <c r="AR21" s="1922"/>
      <c r="AS21" s="1922"/>
      <c r="AT21" s="1922" t="s">
        <v>689</v>
      </c>
      <c r="AU21" s="1922"/>
      <c r="AV21" s="1922"/>
      <c r="AW21" s="1922"/>
      <c r="AX21" s="1922"/>
    </row>
    <row r="22" spans="3:54" ht="13.9" customHeight="1" x14ac:dyDescent="0.4">
      <c r="E22" s="1922" t="s">
        <v>695</v>
      </c>
      <c r="F22" s="1922"/>
      <c r="G22" s="1922"/>
      <c r="H22" s="1922"/>
      <c r="I22" s="1922"/>
      <c r="J22" s="1947">
        <v>30</v>
      </c>
      <c r="K22" s="1948"/>
      <c r="L22" s="1948"/>
      <c r="M22" s="1948"/>
      <c r="N22" s="1939" t="s">
        <v>678</v>
      </c>
      <c r="O22" s="1940"/>
      <c r="P22" s="1937">
        <v>0</v>
      </c>
      <c r="Q22" s="1938"/>
      <c r="R22" s="1938"/>
      <c r="S22" s="1939" t="s">
        <v>696</v>
      </c>
      <c r="T22" s="1940"/>
      <c r="U22" s="1941">
        <v>0</v>
      </c>
      <c r="V22" s="1942"/>
      <c r="W22" s="1942"/>
      <c r="X22" s="1931" t="s">
        <v>696</v>
      </c>
      <c r="Y22" s="1932"/>
      <c r="Z22" s="1937">
        <v>0</v>
      </c>
      <c r="AA22" s="1938"/>
      <c r="AB22" s="1938"/>
      <c r="AC22" s="1939" t="s">
        <v>696</v>
      </c>
      <c r="AD22" s="1940"/>
      <c r="AE22" s="1941">
        <v>0</v>
      </c>
      <c r="AF22" s="1942"/>
      <c r="AG22" s="1942"/>
      <c r="AH22" s="1931" t="s">
        <v>696</v>
      </c>
      <c r="AI22" s="1932"/>
      <c r="AJ22" s="1941">
        <v>0</v>
      </c>
      <c r="AK22" s="1942"/>
      <c r="AL22" s="1942"/>
      <c r="AM22" s="1931" t="s">
        <v>696</v>
      </c>
      <c r="AN22" s="1932"/>
      <c r="AO22" s="1941">
        <v>0</v>
      </c>
      <c r="AP22" s="1942"/>
      <c r="AQ22" s="1942"/>
      <c r="AR22" s="1931" t="s">
        <v>696</v>
      </c>
      <c r="AS22" s="1932"/>
      <c r="AT22" s="1945">
        <f>P22+U22+Z22+AE22+AJ22+AO22</f>
        <v>0</v>
      </c>
      <c r="AU22" s="1946"/>
      <c r="AV22" s="1946"/>
      <c r="AW22" s="1931" t="s">
        <v>696</v>
      </c>
      <c r="AX22" s="1932"/>
    </row>
    <row r="23" spans="3:54" ht="13.9" customHeight="1" x14ac:dyDescent="0.4">
      <c r="E23" s="1922" t="s">
        <v>697</v>
      </c>
      <c r="F23" s="1922"/>
      <c r="G23" s="1922"/>
      <c r="H23" s="1922"/>
      <c r="I23" s="1922"/>
      <c r="J23" s="1947">
        <v>31</v>
      </c>
      <c r="K23" s="1948"/>
      <c r="L23" s="1948"/>
      <c r="M23" s="1948"/>
      <c r="N23" s="1939" t="s">
        <v>678</v>
      </c>
      <c r="O23" s="1940"/>
      <c r="P23" s="1937">
        <v>0</v>
      </c>
      <c r="Q23" s="1938"/>
      <c r="R23" s="1938"/>
      <c r="S23" s="1939" t="s">
        <v>696</v>
      </c>
      <c r="T23" s="1940"/>
      <c r="U23" s="1941">
        <v>0</v>
      </c>
      <c r="V23" s="1942"/>
      <c r="W23" s="1942"/>
      <c r="X23" s="1931" t="s">
        <v>696</v>
      </c>
      <c r="Y23" s="1932"/>
      <c r="Z23" s="1937">
        <v>0</v>
      </c>
      <c r="AA23" s="1938"/>
      <c r="AB23" s="1938"/>
      <c r="AC23" s="1939" t="s">
        <v>696</v>
      </c>
      <c r="AD23" s="1940"/>
      <c r="AE23" s="1941">
        <v>0</v>
      </c>
      <c r="AF23" s="1942"/>
      <c r="AG23" s="1942"/>
      <c r="AH23" s="1931" t="s">
        <v>696</v>
      </c>
      <c r="AI23" s="1932"/>
      <c r="AJ23" s="1941">
        <v>0</v>
      </c>
      <c r="AK23" s="1942"/>
      <c r="AL23" s="1942"/>
      <c r="AM23" s="1931" t="s">
        <v>696</v>
      </c>
      <c r="AN23" s="1932"/>
      <c r="AO23" s="1941">
        <v>0</v>
      </c>
      <c r="AP23" s="1942"/>
      <c r="AQ23" s="1942"/>
      <c r="AR23" s="1931" t="s">
        <v>696</v>
      </c>
      <c r="AS23" s="1932"/>
      <c r="AT23" s="1945">
        <f t="shared" ref="AT23:AT33" si="0">P23+U23+Z23+AE23+AJ23+AO23</f>
        <v>0</v>
      </c>
      <c r="AU23" s="1946"/>
      <c r="AV23" s="1946"/>
      <c r="AW23" s="1931" t="s">
        <v>696</v>
      </c>
      <c r="AX23" s="1932"/>
    </row>
    <row r="24" spans="3:54" ht="13.9" customHeight="1" x14ac:dyDescent="0.4">
      <c r="E24" s="1922" t="s">
        <v>698</v>
      </c>
      <c r="F24" s="1922"/>
      <c r="G24" s="1922"/>
      <c r="H24" s="1922"/>
      <c r="I24" s="1922"/>
      <c r="J24" s="1947">
        <v>30</v>
      </c>
      <c r="K24" s="1948"/>
      <c r="L24" s="1948"/>
      <c r="M24" s="1948"/>
      <c r="N24" s="1939" t="s">
        <v>678</v>
      </c>
      <c r="O24" s="1940"/>
      <c r="P24" s="1937">
        <v>0</v>
      </c>
      <c r="Q24" s="1938"/>
      <c r="R24" s="1938"/>
      <c r="S24" s="1939" t="s">
        <v>696</v>
      </c>
      <c r="T24" s="1940"/>
      <c r="U24" s="1941">
        <v>0</v>
      </c>
      <c r="V24" s="1942"/>
      <c r="W24" s="1942"/>
      <c r="X24" s="1931" t="s">
        <v>696</v>
      </c>
      <c r="Y24" s="1932"/>
      <c r="Z24" s="1937">
        <v>0</v>
      </c>
      <c r="AA24" s="1938"/>
      <c r="AB24" s="1938"/>
      <c r="AC24" s="1939" t="s">
        <v>696</v>
      </c>
      <c r="AD24" s="1940"/>
      <c r="AE24" s="1941">
        <v>0</v>
      </c>
      <c r="AF24" s="1942"/>
      <c r="AG24" s="1942"/>
      <c r="AH24" s="1931" t="s">
        <v>696</v>
      </c>
      <c r="AI24" s="1932"/>
      <c r="AJ24" s="1941">
        <v>0</v>
      </c>
      <c r="AK24" s="1942"/>
      <c r="AL24" s="1942"/>
      <c r="AM24" s="1931" t="s">
        <v>696</v>
      </c>
      <c r="AN24" s="1932"/>
      <c r="AO24" s="1941">
        <v>0</v>
      </c>
      <c r="AP24" s="1942"/>
      <c r="AQ24" s="1942"/>
      <c r="AR24" s="1931" t="s">
        <v>696</v>
      </c>
      <c r="AS24" s="1932"/>
      <c r="AT24" s="1945">
        <f t="shared" si="0"/>
        <v>0</v>
      </c>
      <c r="AU24" s="1946"/>
      <c r="AV24" s="1946"/>
      <c r="AW24" s="1931" t="s">
        <v>696</v>
      </c>
      <c r="AX24" s="1932"/>
    </row>
    <row r="25" spans="3:54" ht="13.9" customHeight="1" x14ac:dyDescent="0.4">
      <c r="E25" s="1922" t="s">
        <v>699</v>
      </c>
      <c r="F25" s="1922"/>
      <c r="G25" s="1922"/>
      <c r="H25" s="1922"/>
      <c r="I25" s="1922"/>
      <c r="J25" s="1947">
        <v>31</v>
      </c>
      <c r="K25" s="1948"/>
      <c r="L25" s="1948"/>
      <c r="M25" s="1948"/>
      <c r="N25" s="1939" t="s">
        <v>678</v>
      </c>
      <c r="O25" s="1940"/>
      <c r="P25" s="1937">
        <v>0</v>
      </c>
      <c r="Q25" s="1938"/>
      <c r="R25" s="1938"/>
      <c r="S25" s="1939" t="s">
        <v>696</v>
      </c>
      <c r="T25" s="1940"/>
      <c r="U25" s="1941">
        <v>0</v>
      </c>
      <c r="V25" s="1942"/>
      <c r="W25" s="1942"/>
      <c r="X25" s="1931" t="s">
        <v>696</v>
      </c>
      <c r="Y25" s="1932"/>
      <c r="Z25" s="1937">
        <v>0</v>
      </c>
      <c r="AA25" s="1938"/>
      <c r="AB25" s="1938"/>
      <c r="AC25" s="1939" t="s">
        <v>696</v>
      </c>
      <c r="AD25" s="1940"/>
      <c r="AE25" s="1941">
        <v>0</v>
      </c>
      <c r="AF25" s="1942"/>
      <c r="AG25" s="1942"/>
      <c r="AH25" s="1931" t="s">
        <v>696</v>
      </c>
      <c r="AI25" s="1932"/>
      <c r="AJ25" s="1941">
        <v>0</v>
      </c>
      <c r="AK25" s="1942"/>
      <c r="AL25" s="1942"/>
      <c r="AM25" s="1931" t="s">
        <v>696</v>
      </c>
      <c r="AN25" s="1932"/>
      <c r="AO25" s="1941">
        <v>0</v>
      </c>
      <c r="AP25" s="1942"/>
      <c r="AQ25" s="1942"/>
      <c r="AR25" s="1931" t="s">
        <v>696</v>
      </c>
      <c r="AS25" s="1932"/>
      <c r="AT25" s="1945">
        <f t="shared" si="0"/>
        <v>0</v>
      </c>
      <c r="AU25" s="1946"/>
      <c r="AV25" s="1946"/>
      <c r="AW25" s="1931" t="s">
        <v>696</v>
      </c>
      <c r="AX25" s="1932"/>
    </row>
    <row r="26" spans="3:54" ht="13.9" customHeight="1" x14ac:dyDescent="0.4">
      <c r="E26" s="1922" t="s">
        <v>700</v>
      </c>
      <c r="F26" s="1922"/>
      <c r="G26" s="1922"/>
      <c r="H26" s="1922"/>
      <c r="I26" s="1922"/>
      <c r="J26" s="1947">
        <v>30</v>
      </c>
      <c r="K26" s="1948"/>
      <c r="L26" s="1948"/>
      <c r="M26" s="1948"/>
      <c r="N26" s="1939" t="s">
        <v>678</v>
      </c>
      <c r="O26" s="1940"/>
      <c r="P26" s="1937">
        <v>0</v>
      </c>
      <c r="Q26" s="1938"/>
      <c r="R26" s="1938"/>
      <c r="S26" s="1939" t="s">
        <v>696</v>
      </c>
      <c r="T26" s="1940"/>
      <c r="U26" s="1941">
        <v>0</v>
      </c>
      <c r="V26" s="1942"/>
      <c r="W26" s="1942"/>
      <c r="X26" s="1931" t="s">
        <v>696</v>
      </c>
      <c r="Y26" s="1932"/>
      <c r="Z26" s="1937">
        <v>0</v>
      </c>
      <c r="AA26" s="1938"/>
      <c r="AB26" s="1938"/>
      <c r="AC26" s="1939" t="s">
        <v>696</v>
      </c>
      <c r="AD26" s="1940"/>
      <c r="AE26" s="1941">
        <v>0</v>
      </c>
      <c r="AF26" s="1942"/>
      <c r="AG26" s="1942"/>
      <c r="AH26" s="1931" t="s">
        <v>696</v>
      </c>
      <c r="AI26" s="1932"/>
      <c r="AJ26" s="1941">
        <v>0</v>
      </c>
      <c r="AK26" s="1942"/>
      <c r="AL26" s="1942"/>
      <c r="AM26" s="1931" t="s">
        <v>696</v>
      </c>
      <c r="AN26" s="1932"/>
      <c r="AO26" s="1941">
        <v>0</v>
      </c>
      <c r="AP26" s="1942"/>
      <c r="AQ26" s="1942"/>
      <c r="AR26" s="1931" t="s">
        <v>696</v>
      </c>
      <c r="AS26" s="1932"/>
      <c r="AT26" s="1945">
        <f t="shared" si="0"/>
        <v>0</v>
      </c>
      <c r="AU26" s="1946"/>
      <c r="AV26" s="1946"/>
      <c r="AW26" s="1931" t="s">
        <v>696</v>
      </c>
      <c r="AX26" s="1932"/>
    </row>
    <row r="27" spans="3:54" ht="13.9" customHeight="1" x14ac:dyDescent="0.4">
      <c r="E27" s="1922" t="s">
        <v>701</v>
      </c>
      <c r="F27" s="1922"/>
      <c r="G27" s="1922"/>
      <c r="H27" s="1922"/>
      <c r="I27" s="1922"/>
      <c r="J27" s="1947">
        <v>30</v>
      </c>
      <c r="K27" s="1948"/>
      <c r="L27" s="1948"/>
      <c r="M27" s="1948"/>
      <c r="N27" s="1939" t="s">
        <v>678</v>
      </c>
      <c r="O27" s="1940"/>
      <c r="P27" s="1937">
        <v>0</v>
      </c>
      <c r="Q27" s="1938"/>
      <c r="R27" s="1938"/>
      <c r="S27" s="1939" t="s">
        <v>696</v>
      </c>
      <c r="T27" s="1940"/>
      <c r="U27" s="1941">
        <v>0</v>
      </c>
      <c r="V27" s="1942"/>
      <c r="W27" s="1942"/>
      <c r="X27" s="1931" t="s">
        <v>696</v>
      </c>
      <c r="Y27" s="1932"/>
      <c r="Z27" s="1937">
        <v>0</v>
      </c>
      <c r="AA27" s="1938"/>
      <c r="AB27" s="1938"/>
      <c r="AC27" s="1939" t="s">
        <v>696</v>
      </c>
      <c r="AD27" s="1940"/>
      <c r="AE27" s="1941">
        <v>0</v>
      </c>
      <c r="AF27" s="1942"/>
      <c r="AG27" s="1942"/>
      <c r="AH27" s="1931" t="s">
        <v>696</v>
      </c>
      <c r="AI27" s="1932"/>
      <c r="AJ27" s="1941">
        <v>0</v>
      </c>
      <c r="AK27" s="1942"/>
      <c r="AL27" s="1942"/>
      <c r="AM27" s="1931" t="s">
        <v>696</v>
      </c>
      <c r="AN27" s="1932"/>
      <c r="AO27" s="1941">
        <v>0</v>
      </c>
      <c r="AP27" s="1942"/>
      <c r="AQ27" s="1942"/>
      <c r="AR27" s="1931" t="s">
        <v>696</v>
      </c>
      <c r="AS27" s="1932"/>
      <c r="AT27" s="1945">
        <f t="shared" si="0"/>
        <v>0</v>
      </c>
      <c r="AU27" s="1946"/>
      <c r="AV27" s="1946"/>
      <c r="AW27" s="1931" t="s">
        <v>696</v>
      </c>
      <c r="AX27" s="1932"/>
    </row>
    <row r="28" spans="3:54" ht="13.9" customHeight="1" x14ac:dyDescent="0.4">
      <c r="E28" s="1922" t="s">
        <v>702</v>
      </c>
      <c r="F28" s="1922"/>
      <c r="G28" s="1922"/>
      <c r="H28" s="1922"/>
      <c r="I28" s="1922"/>
      <c r="J28" s="1947">
        <v>31</v>
      </c>
      <c r="K28" s="1948"/>
      <c r="L28" s="1948"/>
      <c r="M28" s="1948"/>
      <c r="N28" s="1939" t="s">
        <v>678</v>
      </c>
      <c r="O28" s="1940"/>
      <c r="P28" s="1937">
        <v>0</v>
      </c>
      <c r="Q28" s="1938"/>
      <c r="R28" s="1938"/>
      <c r="S28" s="1939" t="s">
        <v>696</v>
      </c>
      <c r="T28" s="1940"/>
      <c r="U28" s="1941">
        <v>0</v>
      </c>
      <c r="V28" s="1942"/>
      <c r="W28" s="1942"/>
      <c r="X28" s="1931" t="s">
        <v>696</v>
      </c>
      <c r="Y28" s="1932"/>
      <c r="Z28" s="1937">
        <v>0</v>
      </c>
      <c r="AA28" s="1938"/>
      <c r="AB28" s="1938"/>
      <c r="AC28" s="1939" t="s">
        <v>696</v>
      </c>
      <c r="AD28" s="1940"/>
      <c r="AE28" s="1941">
        <v>0</v>
      </c>
      <c r="AF28" s="1942"/>
      <c r="AG28" s="1942"/>
      <c r="AH28" s="1931" t="s">
        <v>696</v>
      </c>
      <c r="AI28" s="1932"/>
      <c r="AJ28" s="1941">
        <v>0</v>
      </c>
      <c r="AK28" s="1942"/>
      <c r="AL28" s="1942"/>
      <c r="AM28" s="1931" t="s">
        <v>696</v>
      </c>
      <c r="AN28" s="1932"/>
      <c r="AO28" s="1941">
        <v>0</v>
      </c>
      <c r="AP28" s="1942"/>
      <c r="AQ28" s="1942"/>
      <c r="AR28" s="1931" t="s">
        <v>696</v>
      </c>
      <c r="AS28" s="1932"/>
      <c r="AT28" s="1945">
        <f t="shared" si="0"/>
        <v>0</v>
      </c>
      <c r="AU28" s="1946"/>
      <c r="AV28" s="1946"/>
      <c r="AW28" s="1931" t="s">
        <v>696</v>
      </c>
      <c r="AX28" s="1932"/>
    </row>
    <row r="29" spans="3:54" ht="13.9" customHeight="1" x14ac:dyDescent="0.4">
      <c r="E29" s="1922" t="s">
        <v>703</v>
      </c>
      <c r="F29" s="1922"/>
      <c r="G29" s="1922"/>
      <c r="H29" s="1922"/>
      <c r="I29" s="1922"/>
      <c r="J29" s="1947">
        <v>30</v>
      </c>
      <c r="K29" s="1948"/>
      <c r="L29" s="1948"/>
      <c r="M29" s="1948"/>
      <c r="N29" s="1939" t="s">
        <v>678</v>
      </c>
      <c r="O29" s="1940"/>
      <c r="P29" s="1937">
        <v>0</v>
      </c>
      <c r="Q29" s="1938"/>
      <c r="R29" s="1938"/>
      <c r="S29" s="1939" t="s">
        <v>696</v>
      </c>
      <c r="T29" s="1940"/>
      <c r="U29" s="1941">
        <v>0</v>
      </c>
      <c r="V29" s="1942"/>
      <c r="W29" s="1942"/>
      <c r="X29" s="1931" t="s">
        <v>696</v>
      </c>
      <c r="Y29" s="1932"/>
      <c r="Z29" s="1937">
        <v>0</v>
      </c>
      <c r="AA29" s="1938"/>
      <c r="AB29" s="1938"/>
      <c r="AC29" s="1939" t="s">
        <v>696</v>
      </c>
      <c r="AD29" s="1940"/>
      <c r="AE29" s="1941">
        <v>0</v>
      </c>
      <c r="AF29" s="1942"/>
      <c r="AG29" s="1942"/>
      <c r="AH29" s="1931" t="s">
        <v>696</v>
      </c>
      <c r="AI29" s="1932"/>
      <c r="AJ29" s="1941">
        <v>0</v>
      </c>
      <c r="AK29" s="1942"/>
      <c r="AL29" s="1942"/>
      <c r="AM29" s="1931" t="s">
        <v>696</v>
      </c>
      <c r="AN29" s="1932"/>
      <c r="AO29" s="1941">
        <v>0</v>
      </c>
      <c r="AP29" s="1942"/>
      <c r="AQ29" s="1942"/>
      <c r="AR29" s="1931" t="s">
        <v>696</v>
      </c>
      <c r="AS29" s="1932"/>
      <c r="AT29" s="1945">
        <f t="shared" si="0"/>
        <v>0</v>
      </c>
      <c r="AU29" s="1946"/>
      <c r="AV29" s="1946"/>
      <c r="AW29" s="1931" t="s">
        <v>696</v>
      </c>
      <c r="AX29" s="1932"/>
    </row>
    <row r="30" spans="3:54" ht="13.9" customHeight="1" x14ac:dyDescent="0.4">
      <c r="E30" s="1922" t="s">
        <v>704</v>
      </c>
      <c r="F30" s="1922"/>
      <c r="G30" s="1922"/>
      <c r="H30" s="1922"/>
      <c r="I30" s="1922"/>
      <c r="J30" s="1947">
        <v>31</v>
      </c>
      <c r="K30" s="1948"/>
      <c r="L30" s="1948"/>
      <c r="M30" s="1948"/>
      <c r="N30" s="1939" t="s">
        <v>678</v>
      </c>
      <c r="O30" s="1940"/>
      <c r="P30" s="1937">
        <v>0</v>
      </c>
      <c r="Q30" s="1938"/>
      <c r="R30" s="1938"/>
      <c r="S30" s="1939" t="s">
        <v>696</v>
      </c>
      <c r="T30" s="1940"/>
      <c r="U30" s="1941">
        <v>0</v>
      </c>
      <c r="V30" s="1942"/>
      <c r="W30" s="1942"/>
      <c r="X30" s="1931" t="s">
        <v>696</v>
      </c>
      <c r="Y30" s="1932"/>
      <c r="Z30" s="1937">
        <v>0</v>
      </c>
      <c r="AA30" s="1938"/>
      <c r="AB30" s="1938"/>
      <c r="AC30" s="1939" t="s">
        <v>696</v>
      </c>
      <c r="AD30" s="1940"/>
      <c r="AE30" s="1941">
        <v>0</v>
      </c>
      <c r="AF30" s="1942"/>
      <c r="AG30" s="1942"/>
      <c r="AH30" s="1931" t="s">
        <v>696</v>
      </c>
      <c r="AI30" s="1932"/>
      <c r="AJ30" s="1941">
        <v>0</v>
      </c>
      <c r="AK30" s="1942"/>
      <c r="AL30" s="1942"/>
      <c r="AM30" s="1931" t="s">
        <v>696</v>
      </c>
      <c r="AN30" s="1932"/>
      <c r="AO30" s="1941">
        <v>0</v>
      </c>
      <c r="AP30" s="1942"/>
      <c r="AQ30" s="1942"/>
      <c r="AR30" s="1931" t="s">
        <v>696</v>
      </c>
      <c r="AS30" s="1932"/>
      <c r="AT30" s="1945">
        <f t="shared" si="0"/>
        <v>0</v>
      </c>
      <c r="AU30" s="1946"/>
      <c r="AV30" s="1946"/>
      <c r="AW30" s="1931" t="s">
        <v>696</v>
      </c>
      <c r="AX30" s="1932"/>
      <c r="BA30" s="584"/>
    </row>
    <row r="31" spans="3:54" ht="13.9" customHeight="1" x14ac:dyDescent="0.4">
      <c r="E31" s="1922" t="s">
        <v>705</v>
      </c>
      <c r="F31" s="1922"/>
      <c r="G31" s="1922"/>
      <c r="H31" s="1922"/>
      <c r="I31" s="1922"/>
      <c r="J31" s="1947">
        <v>30</v>
      </c>
      <c r="K31" s="1948"/>
      <c r="L31" s="1948"/>
      <c r="M31" s="1948"/>
      <c r="N31" s="1939" t="s">
        <v>678</v>
      </c>
      <c r="O31" s="1940"/>
      <c r="P31" s="1937">
        <v>0</v>
      </c>
      <c r="Q31" s="1938"/>
      <c r="R31" s="1938"/>
      <c r="S31" s="1939" t="s">
        <v>696</v>
      </c>
      <c r="T31" s="1940"/>
      <c r="U31" s="1941">
        <v>0</v>
      </c>
      <c r="V31" s="1942"/>
      <c r="W31" s="1942"/>
      <c r="X31" s="1931" t="s">
        <v>696</v>
      </c>
      <c r="Y31" s="1932"/>
      <c r="Z31" s="1937">
        <v>0</v>
      </c>
      <c r="AA31" s="1938"/>
      <c r="AB31" s="1938"/>
      <c r="AC31" s="1939" t="s">
        <v>696</v>
      </c>
      <c r="AD31" s="1940"/>
      <c r="AE31" s="1941">
        <v>0</v>
      </c>
      <c r="AF31" s="1942"/>
      <c r="AG31" s="1942"/>
      <c r="AH31" s="1931" t="s">
        <v>696</v>
      </c>
      <c r="AI31" s="1932"/>
      <c r="AJ31" s="1941">
        <v>0</v>
      </c>
      <c r="AK31" s="1942"/>
      <c r="AL31" s="1942"/>
      <c r="AM31" s="1931" t="s">
        <v>696</v>
      </c>
      <c r="AN31" s="1932"/>
      <c r="AO31" s="1941">
        <v>0</v>
      </c>
      <c r="AP31" s="1942"/>
      <c r="AQ31" s="1942"/>
      <c r="AR31" s="1931" t="s">
        <v>696</v>
      </c>
      <c r="AS31" s="1932"/>
      <c r="AT31" s="1945">
        <f t="shared" si="0"/>
        <v>0</v>
      </c>
      <c r="AU31" s="1946"/>
      <c r="AV31" s="1946"/>
      <c r="AW31" s="1931" t="s">
        <v>696</v>
      </c>
      <c r="AX31" s="1932"/>
    </row>
    <row r="32" spans="3:54" ht="13.9" customHeight="1" x14ac:dyDescent="0.4">
      <c r="E32" s="1922" t="s">
        <v>706</v>
      </c>
      <c r="F32" s="1922"/>
      <c r="G32" s="1922"/>
      <c r="H32" s="1922"/>
      <c r="I32" s="1922"/>
      <c r="J32" s="1947">
        <v>27</v>
      </c>
      <c r="K32" s="1948"/>
      <c r="L32" s="1948"/>
      <c r="M32" s="1948"/>
      <c r="N32" s="1939" t="s">
        <v>678</v>
      </c>
      <c r="O32" s="1940"/>
      <c r="P32" s="1937">
        <v>0</v>
      </c>
      <c r="Q32" s="1938"/>
      <c r="R32" s="1938"/>
      <c r="S32" s="1939" t="s">
        <v>696</v>
      </c>
      <c r="T32" s="1940"/>
      <c r="U32" s="1941">
        <v>0</v>
      </c>
      <c r="V32" s="1942"/>
      <c r="W32" s="1942"/>
      <c r="X32" s="1931" t="s">
        <v>696</v>
      </c>
      <c r="Y32" s="1932"/>
      <c r="Z32" s="1937">
        <v>0</v>
      </c>
      <c r="AA32" s="1938"/>
      <c r="AB32" s="1938"/>
      <c r="AC32" s="1939" t="s">
        <v>696</v>
      </c>
      <c r="AD32" s="1940"/>
      <c r="AE32" s="1941">
        <v>0</v>
      </c>
      <c r="AF32" s="1942"/>
      <c r="AG32" s="1942"/>
      <c r="AH32" s="1931" t="s">
        <v>696</v>
      </c>
      <c r="AI32" s="1932"/>
      <c r="AJ32" s="1941">
        <v>0</v>
      </c>
      <c r="AK32" s="1942"/>
      <c r="AL32" s="1942"/>
      <c r="AM32" s="1931" t="s">
        <v>696</v>
      </c>
      <c r="AN32" s="1932"/>
      <c r="AO32" s="1941">
        <v>0</v>
      </c>
      <c r="AP32" s="1942"/>
      <c r="AQ32" s="1942"/>
      <c r="AR32" s="1931" t="s">
        <v>696</v>
      </c>
      <c r="AS32" s="1932"/>
      <c r="AT32" s="1945">
        <f t="shared" si="0"/>
        <v>0</v>
      </c>
      <c r="AU32" s="1946"/>
      <c r="AV32" s="1946"/>
      <c r="AW32" s="1931" t="s">
        <v>696</v>
      </c>
      <c r="AX32" s="1932"/>
    </row>
    <row r="33" spans="5:50" ht="13.9" customHeight="1" x14ac:dyDescent="0.4">
      <c r="E33" s="1922" t="s">
        <v>707</v>
      </c>
      <c r="F33" s="1922"/>
      <c r="G33" s="1922"/>
      <c r="H33" s="1922"/>
      <c r="I33" s="1922"/>
      <c r="J33" s="1947">
        <v>31</v>
      </c>
      <c r="K33" s="1948"/>
      <c r="L33" s="1948"/>
      <c r="M33" s="1948"/>
      <c r="N33" s="1939" t="s">
        <v>678</v>
      </c>
      <c r="O33" s="1940"/>
      <c r="P33" s="1937">
        <v>0</v>
      </c>
      <c r="Q33" s="1938"/>
      <c r="R33" s="1938"/>
      <c r="S33" s="1939" t="s">
        <v>696</v>
      </c>
      <c r="T33" s="1940"/>
      <c r="U33" s="1941">
        <v>0</v>
      </c>
      <c r="V33" s="1942"/>
      <c r="W33" s="1942"/>
      <c r="X33" s="1931" t="s">
        <v>696</v>
      </c>
      <c r="Y33" s="1932"/>
      <c r="Z33" s="1937">
        <v>0</v>
      </c>
      <c r="AA33" s="1938"/>
      <c r="AB33" s="1938"/>
      <c r="AC33" s="1939" t="s">
        <v>696</v>
      </c>
      <c r="AD33" s="1940"/>
      <c r="AE33" s="1941">
        <v>0</v>
      </c>
      <c r="AF33" s="1942"/>
      <c r="AG33" s="1942"/>
      <c r="AH33" s="1931" t="s">
        <v>696</v>
      </c>
      <c r="AI33" s="1932"/>
      <c r="AJ33" s="1941">
        <v>0</v>
      </c>
      <c r="AK33" s="1942"/>
      <c r="AL33" s="1942"/>
      <c r="AM33" s="1931" t="s">
        <v>696</v>
      </c>
      <c r="AN33" s="1932"/>
      <c r="AO33" s="1941">
        <v>0</v>
      </c>
      <c r="AP33" s="1942"/>
      <c r="AQ33" s="1942"/>
      <c r="AR33" s="1931" t="s">
        <v>696</v>
      </c>
      <c r="AS33" s="1932"/>
      <c r="AT33" s="1945">
        <f t="shared" si="0"/>
        <v>0</v>
      </c>
      <c r="AU33" s="1946"/>
      <c r="AV33" s="1946"/>
      <c r="AW33" s="1931" t="s">
        <v>696</v>
      </c>
      <c r="AX33" s="1932"/>
    </row>
    <row r="34" spans="5:50" ht="13.9" customHeight="1" x14ac:dyDescent="0.4">
      <c r="E34" s="1922" t="s">
        <v>689</v>
      </c>
      <c r="F34" s="1922"/>
      <c r="G34" s="1922"/>
      <c r="H34" s="1922"/>
      <c r="I34" s="1922"/>
      <c r="J34" s="1949">
        <f>SUM(J22:M33)</f>
        <v>362</v>
      </c>
      <c r="K34" s="1950"/>
      <c r="L34" s="1950"/>
      <c r="M34" s="1950"/>
      <c r="N34" s="1939" t="s">
        <v>678</v>
      </c>
      <c r="O34" s="1940"/>
      <c r="P34" s="1951">
        <f>SUM(P22:R33)</f>
        <v>0</v>
      </c>
      <c r="Q34" s="1952"/>
      <c r="R34" s="1952"/>
      <c r="S34" s="1939" t="s">
        <v>696</v>
      </c>
      <c r="T34" s="1940"/>
      <c r="U34" s="1945">
        <f>SUM(U22:W33)</f>
        <v>0</v>
      </c>
      <c r="V34" s="1946"/>
      <c r="W34" s="1946"/>
      <c r="X34" s="1931" t="s">
        <v>696</v>
      </c>
      <c r="Y34" s="1932"/>
      <c r="Z34" s="1951">
        <f>SUM(Z22:AB33)</f>
        <v>0</v>
      </c>
      <c r="AA34" s="1952"/>
      <c r="AB34" s="1952"/>
      <c r="AC34" s="1939" t="s">
        <v>696</v>
      </c>
      <c r="AD34" s="1940"/>
      <c r="AE34" s="1945">
        <f>SUM(AE22:AG33)</f>
        <v>0</v>
      </c>
      <c r="AF34" s="1946"/>
      <c r="AG34" s="1946"/>
      <c r="AH34" s="1931" t="s">
        <v>696</v>
      </c>
      <c r="AI34" s="1932"/>
      <c r="AJ34" s="1945">
        <f>SUM(AJ22:AL33)</f>
        <v>0</v>
      </c>
      <c r="AK34" s="1946"/>
      <c r="AL34" s="1946"/>
      <c r="AM34" s="1931" t="s">
        <v>696</v>
      </c>
      <c r="AN34" s="1932"/>
      <c r="AO34" s="1945">
        <f>SUM(AO22:AQ33)</f>
        <v>0</v>
      </c>
      <c r="AP34" s="1946"/>
      <c r="AQ34" s="1946"/>
      <c r="AR34" s="1931" t="s">
        <v>696</v>
      </c>
      <c r="AS34" s="1932"/>
      <c r="AT34" s="1945">
        <f>SUM(AT22:AV33)</f>
        <v>0</v>
      </c>
      <c r="AU34" s="1946"/>
      <c r="AV34" s="1946"/>
      <c r="AW34" s="1931" t="s">
        <v>696</v>
      </c>
      <c r="AX34" s="1932"/>
    </row>
    <row r="35" spans="5:50" ht="13.9" customHeight="1" x14ac:dyDescent="0.4">
      <c r="E35" s="1926" t="s">
        <v>761</v>
      </c>
      <c r="F35" s="1927"/>
      <c r="G35" s="1927"/>
      <c r="H35" s="1927"/>
      <c r="I35" s="1928"/>
      <c r="J35" s="1968"/>
      <c r="K35" s="1969"/>
      <c r="L35" s="1969"/>
      <c r="M35" s="1969"/>
      <c r="N35" s="1969"/>
      <c r="O35" s="1970"/>
      <c r="P35" s="1953">
        <f>IFERROR(ROUNDUP(P34/$J$34,1),"0")</f>
        <v>0</v>
      </c>
      <c r="Q35" s="1954"/>
      <c r="R35" s="1954"/>
      <c r="S35" s="1939" t="s">
        <v>696</v>
      </c>
      <c r="T35" s="1940"/>
      <c r="U35" s="1953">
        <f>IFERROR(ROUNDUP(U34/$J$34,1),"0")</f>
        <v>0</v>
      </c>
      <c r="V35" s="1954"/>
      <c r="W35" s="1954"/>
      <c r="X35" s="1931" t="s">
        <v>696</v>
      </c>
      <c r="Y35" s="1932"/>
      <c r="Z35" s="1953">
        <f>IFERROR(ROUNDUP(Z34/$J$34,1),"0")</f>
        <v>0</v>
      </c>
      <c r="AA35" s="1954"/>
      <c r="AB35" s="1954"/>
      <c r="AC35" s="1931" t="s">
        <v>696</v>
      </c>
      <c r="AD35" s="1932"/>
      <c r="AE35" s="1953">
        <f>IFERROR(ROUNDUP(AE34/$J$34,1),"0")</f>
        <v>0</v>
      </c>
      <c r="AF35" s="1954"/>
      <c r="AG35" s="1954"/>
      <c r="AH35" s="1931" t="s">
        <v>696</v>
      </c>
      <c r="AI35" s="1932"/>
      <c r="AJ35" s="1953">
        <f>IFERROR(ROUNDUP(AJ34/$J$34,1),"0")</f>
        <v>0</v>
      </c>
      <c r="AK35" s="1954"/>
      <c r="AL35" s="1954"/>
      <c r="AM35" s="1931" t="s">
        <v>696</v>
      </c>
      <c r="AN35" s="1932"/>
      <c r="AO35" s="1953">
        <f>IFERROR(ROUNDUP(AO34/$J$34,1),"0")</f>
        <v>0</v>
      </c>
      <c r="AP35" s="1954"/>
      <c r="AQ35" s="1954"/>
      <c r="AR35" s="1931" t="s">
        <v>696</v>
      </c>
      <c r="AS35" s="1932"/>
      <c r="AT35" s="1966">
        <f>P35+U35+Z35+AE35+AJ35+AO35</f>
        <v>0</v>
      </c>
      <c r="AU35" s="1967"/>
      <c r="AV35" s="1967"/>
      <c r="AW35" s="1931" t="s">
        <v>696</v>
      </c>
      <c r="AX35" s="1932"/>
    </row>
    <row r="36" spans="5:50" ht="13.9" customHeight="1" x14ac:dyDescent="0.4">
      <c r="E36" s="585" t="s">
        <v>762</v>
      </c>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86" t="str">
        <f>IFERROR(IF(AT35&gt;Y10,"「１　事業者名等」の定員数を超過しています。",""),"")</f>
        <v/>
      </c>
    </row>
    <row r="37" spans="5:50" ht="13.9" customHeight="1" x14ac:dyDescent="0.4">
      <c r="E37" s="585" t="s">
        <v>763</v>
      </c>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row>
    <row r="38" spans="5:50" ht="13.9" customHeight="1" x14ac:dyDescent="0.4">
      <c r="E38" s="585" t="s">
        <v>764</v>
      </c>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row>
    <row r="39" spans="5:50" ht="13.9" customHeight="1" x14ac:dyDescent="0.4">
      <c r="E39" s="585" t="s">
        <v>765</v>
      </c>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row>
    <row r="40" spans="5:50" ht="13.9" customHeight="1" x14ac:dyDescent="0.4">
      <c r="E40" s="585" t="s">
        <v>766</v>
      </c>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row>
    <row r="41" spans="5:50" ht="13.9" customHeight="1" x14ac:dyDescent="0.4">
      <c r="E41" s="585" t="s">
        <v>767</v>
      </c>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row>
    <row r="42" spans="5:50" ht="13.9" customHeight="1" x14ac:dyDescent="0.4">
      <c r="E42" s="585"/>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row>
    <row r="43" spans="5:50" ht="13.9" customHeight="1" x14ac:dyDescent="0.4">
      <c r="E43" s="585"/>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row>
    <row r="44" spans="5:50" ht="13.9" customHeight="1" x14ac:dyDescent="0.4">
      <c r="G44" s="572" t="s">
        <v>768</v>
      </c>
      <c r="AD44" s="572" t="s">
        <v>769</v>
      </c>
    </row>
    <row r="45" spans="5:50" ht="13.9" customHeight="1" x14ac:dyDescent="0.4">
      <c r="E45" s="573"/>
      <c r="F45" s="573"/>
      <c r="I45" s="1922"/>
      <c r="J45" s="1922"/>
      <c r="K45" s="1922"/>
      <c r="L45" s="1922"/>
      <c r="M45" s="1922"/>
      <c r="N45" s="1922"/>
      <c r="O45" s="1922"/>
      <c r="P45" s="1922"/>
      <c r="Q45" s="1922"/>
      <c r="R45" s="1922"/>
      <c r="S45" s="1922"/>
      <c r="T45" s="1922"/>
      <c r="U45" s="1922" t="s">
        <v>770</v>
      </c>
      <c r="V45" s="1922"/>
      <c r="W45" s="1922"/>
      <c r="X45" s="1922"/>
      <c r="Y45" s="1922"/>
      <c r="Z45" s="1922"/>
      <c r="AF45" s="1922"/>
      <c r="AG45" s="1922"/>
      <c r="AH45" s="1922"/>
      <c r="AI45" s="1922"/>
      <c r="AJ45" s="1922"/>
      <c r="AK45" s="1922"/>
      <c r="AL45" s="1922"/>
      <c r="AM45" s="1922"/>
      <c r="AN45" s="1922"/>
      <c r="AO45" s="1922"/>
      <c r="AP45" s="1922"/>
      <c r="AQ45" s="1922"/>
      <c r="AR45" s="1922" t="s">
        <v>770</v>
      </c>
      <c r="AS45" s="1922"/>
      <c r="AT45" s="1922"/>
      <c r="AU45" s="1922"/>
      <c r="AV45" s="1922"/>
      <c r="AW45" s="1922"/>
    </row>
    <row r="46" spans="5:50" ht="13.9" customHeight="1" x14ac:dyDescent="0.4">
      <c r="E46" s="573"/>
      <c r="F46" s="573"/>
      <c r="I46" s="1922" t="s">
        <v>771</v>
      </c>
      <c r="J46" s="1922"/>
      <c r="K46" s="1922"/>
      <c r="L46" s="1922"/>
      <c r="M46" s="1922"/>
      <c r="N46" s="1922"/>
      <c r="O46" s="1922"/>
      <c r="P46" s="1922"/>
      <c r="Q46" s="1922"/>
      <c r="R46" s="1922"/>
      <c r="S46" s="1922"/>
      <c r="T46" s="1922"/>
      <c r="U46" s="1961" t="str">
        <f>IF(AND(OR(AK8="○",AK9="○"),E13="○"),ROUNDUP(AX16*0.9/7,0),IF(AND(OR(AK8="○",AK9="○"),OR(E14="○",E15="○")),ROUNDUP(AT35/7,0),""))</f>
        <v/>
      </c>
      <c r="V46" s="1962"/>
      <c r="W46" s="1962"/>
      <c r="X46" s="1963"/>
      <c r="Y46" s="1964" t="s">
        <v>772</v>
      </c>
      <c r="Z46" s="1964"/>
      <c r="AF46" s="1922" t="s">
        <v>771</v>
      </c>
      <c r="AG46" s="1922"/>
      <c r="AH46" s="1922"/>
      <c r="AI46" s="1922"/>
      <c r="AJ46" s="1922"/>
      <c r="AK46" s="1922"/>
      <c r="AL46" s="1922"/>
      <c r="AM46" s="1922"/>
      <c r="AN46" s="1922"/>
      <c r="AO46" s="1922"/>
      <c r="AP46" s="1922"/>
      <c r="AQ46" s="1922"/>
      <c r="AR46" s="1965"/>
      <c r="AS46" s="1965"/>
      <c r="AT46" s="1965"/>
      <c r="AU46" s="1965"/>
      <c r="AV46" s="1964" t="s">
        <v>772</v>
      </c>
      <c r="AW46" s="1964"/>
    </row>
    <row r="47" spans="5:50" ht="13.9" customHeight="1" x14ac:dyDescent="0.4">
      <c r="E47" s="585"/>
      <c r="I47" s="585"/>
      <c r="AF47" s="585"/>
    </row>
    <row r="48" spans="5:50" ht="13.9" customHeight="1" x14ac:dyDescent="0.4">
      <c r="E48" s="585"/>
      <c r="G48" s="572" t="s">
        <v>773</v>
      </c>
      <c r="T48" s="573"/>
      <c r="U48" s="573"/>
      <c r="V48" s="573"/>
      <c r="W48" s="573"/>
      <c r="X48" s="573"/>
      <c r="Y48" s="573"/>
      <c r="Z48" s="573"/>
      <c r="AA48" s="573"/>
      <c r="AB48" s="573"/>
      <c r="AC48" s="573"/>
      <c r="AD48" s="573"/>
      <c r="AE48" s="573"/>
      <c r="AF48" s="573"/>
      <c r="AG48" s="573"/>
      <c r="AH48" s="573"/>
      <c r="AI48" s="573"/>
    </row>
    <row r="49" spans="5:47" ht="13.9" customHeight="1" thickBot="1" x14ac:dyDescent="0.45">
      <c r="E49" s="585"/>
      <c r="T49" s="573"/>
      <c r="U49" s="573"/>
      <c r="V49" s="573"/>
      <c r="W49" s="573"/>
      <c r="X49" s="573"/>
      <c r="Y49" s="573"/>
      <c r="Z49" s="573"/>
      <c r="AA49" s="573"/>
      <c r="AB49" s="573"/>
      <c r="AC49" s="573"/>
      <c r="AD49" s="573"/>
      <c r="AE49" s="573"/>
      <c r="AF49" s="573"/>
      <c r="AG49" s="573"/>
      <c r="AH49" s="573"/>
      <c r="AI49" s="573"/>
    </row>
    <row r="50" spans="5:47" ht="13.9" customHeight="1" x14ac:dyDescent="0.4">
      <c r="Q50" s="573"/>
      <c r="R50" s="573"/>
      <c r="S50" s="573"/>
      <c r="T50" s="573"/>
      <c r="U50" s="573"/>
      <c r="V50" s="573"/>
      <c r="W50" s="573"/>
      <c r="X50" s="573"/>
      <c r="Y50" s="573"/>
      <c r="Z50" s="573"/>
      <c r="AA50" s="573"/>
      <c r="AB50" s="573"/>
      <c r="AC50" s="587"/>
      <c r="AD50" s="1955" t="str">
        <f>(IF(OR(U46&lt;=AR46),"可","規定の員数を満たしていません。"))</f>
        <v>可</v>
      </c>
      <c r="AE50" s="1956"/>
      <c r="AF50" s="1956"/>
      <c r="AG50" s="1956"/>
      <c r="AH50" s="1956"/>
      <c r="AI50" s="1956"/>
      <c r="AJ50" s="1956"/>
      <c r="AK50" s="1956"/>
      <c r="AL50" s="1956"/>
      <c r="AM50" s="1956"/>
      <c r="AN50" s="1956"/>
      <c r="AO50" s="1956"/>
      <c r="AP50" s="1956"/>
      <c r="AQ50" s="1956"/>
      <c r="AR50" s="1956"/>
      <c r="AS50" s="1956"/>
      <c r="AT50" s="1956"/>
      <c r="AU50" s="1957"/>
    </row>
    <row r="51" spans="5:47" ht="13.9" customHeight="1" thickBot="1" x14ac:dyDescent="0.45">
      <c r="AD51" s="1958"/>
      <c r="AE51" s="1959"/>
      <c r="AF51" s="1959"/>
      <c r="AG51" s="1959"/>
      <c r="AH51" s="1959"/>
      <c r="AI51" s="1959"/>
      <c r="AJ51" s="1959"/>
      <c r="AK51" s="1959"/>
      <c r="AL51" s="1959"/>
      <c r="AM51" s="1959"/>
      <c r="AN51" s="1959"/>
      <c r="AO51" s="1959"/>
      <c r="AP51" s="1959"/>
      <c r="AQ51" s="1959"/>
      <c r="AR51" s="1959"/>
      <c r="AS51" s="1959"/>
      <c r="AT51" s="1959"/>
      <c r="AU51" s="1960"/>
    </row>
    <row r="52" spans="5:47" ht="13.9" customHeight="1" x14ac:dyDescent="0.4"/>
    <row r="53" spans="5:47" ht="13.9" customHeight="1" x14ac:dyDescent="0.4"/>
    <row r="54" spans="5:47" ht="13.9" customHeight="1" x14ac:dyDescent="0.4"/>
    <row r="55" spans="5:47" ht="13.9" customHeight="1" x14ac:dyDescent="0.4"/>
    <row r="56" spans="5:47" ht="13.9" customHeight="1" x14ac:dyDescent="0.4"/>
    <row r="57" spans="5:47" ht="13.9" customHeight="1" x14ac:dyDescent="0.4"/>
    <row r="58" spans="5:47" ht="13.9" customHeight="1" x14ac:dyDescent="0.4"/>
  </sheetData>
  <mergeCells count="305">
    <mergeCell ref="AD50:AU51"/>
    <mergeCell ref="I46:T46"/>
    <mergeCell ref="U46:X46"/>
    <mergeCell ref="Y46:Z46"/>
    <mergeCell ref="AF46:AQ46"/>
    <mergeCell ref="AR46:AU46"/>
    <mergeCell ref="AV46:AW46"/>
    <mergeCell ref="AO35:AQ35"/>
    <mergeCell ref="AR35:AS35"/>
    <mergeCell ref="AT35:AV35"/>
    <mergeCell ref="AW35:AX35"/>
    <mergeCell ref="I45:T45"/>
    <mergeCell ref="U45:Z45"/>
    <mergeCell ref="AF45:AQ45"/>
    <mergeCell ref="AR45:AW45"/>
    <mergeCell ref="Z35:AB35"/>
    <mergeCell ref="AC35:AD35"/>
    <mergeCell ref="AE35:AG35"/>
    <mergeCell ref="AH35:AI35"/>
    <mergeCell ref="AJ35:AL35"/>
    <mergeCell ref="AM35:AN35"/>
    <mergeCell ref="E35:I35"/>
    <mergeCell ref="J35:O35"/>
    <mergeCell ref="P35:R35"/>
    <mergeCell ref="S35:T35"/>
    <mergeCell ref="U35:W35"/>
    <mergeCell ref="X35:Y35"/>
    <mergeCell ref="AJ34:AL34"/>
    <mergeCell ref="AM34:AN34"/>
    <mergeCell ref="AO34:AQ34"/>
    <mergeCell ref="AR34:AS34"/>
    <mergeCell ref="AT34:AV34"/>
    <mergeCell ref="AW34:AX34"/>
    <mergeCell ref="U34:W34"/>
    <mergeCell ref="X34:Y34"/>
    <mergeCell ref="Z34:AB34"/>
    <mergeCell ref="AC34:AD34"/>
    <mergeCell ref="AE34:AG34"/>
    <mergeCell ref="AH34:AI34"/>
    <mergeCell ref="AM33:AN33"/>
    <mergeCell ref="AO33:AQ33"/>
    <mergeCell ref="AR33:AS33"/>
    <mergeCell ref="AT33:AV33"/>
    <mergeCell ref="AW33:AX33"/>
    <mergeCell ref="E34:I34"/>
    <mergeCell ref="J34:M34"/>
    <mergeCell ref="N34:O34"/>
    <mergeCell ref="P34:R34"/>
    <mergeCell ref="S34:T34"/>
    <mergeCell ref="X33:Y33"/>
    <mergeCell ref="Z33:AB33"/>
    <mergeCell ref="AC33:AD33"/>
    <mergeCell ref="AE33:AG33"/>
    <mergeCell ref="AH33:AI33"/>
    <mergeCell ref="AJ33:AL33"/>
    <mergeCell ref="E33:I33"/>
    <mergeCell ref="J33:M33"/>
    <mergeCell ref="N33:O33"/>
    <mergeCell ref="P33:R33"/>
    <mergeCell ref="S33:T33"/>
    <mergeCell ref="U33:W33"/>
    <mergeCell ref="AO32:AQ32"/>
    <mergeCell ref="AR32:AS32"/>
    <mergeCell ref="AT32:AV32"/>
    <mergeCell ref="AW32:AX32"/>
    <mergeCell ref="U32:W32"/>
    <mergeCell ref="X32:Y32"/>
    <mergeCell ref="Z32:AB32"/>
    <mergeCell ref="AC32:AD32"/>
    <mergeCell ref="AE32:AG32"/>
    <mergeCell ref="AH32:AI32"/>
    <mergeCell ref="AM31:AN31"/>
    <mergeCell ref="AO31:AQ31"/>
    <mergeCell ref="AR31:AS31"/>
    <mergeCell ref="AT31:AV31"/>
    <mergeCell ref="AW31:AX31"/>
    <mergeCell ref="E32:I32"/>
    <mergeCell ref="J32:M32"/>
    <mergeCell ref="N32:O32"/>
    <mergeCell ref="P32:R32"/>
    <mergeCell ref="S32:T32"/>
    <mergeCell ref="X31:Y31"/>
    <mergeCell ref="Z31:AB31"/>
    <mergeCell ref="AC31:AD31"/>
    <mergeCell ref="AE31:AG31"/>
    <mergeCell ref="AH31:AI31"/>
    <mergeCell ref="AJ31:AL31"/>
    <mergeCell ref="E31:I31"/>
    <mergeCell ref="J31:M31"/>
    <mergeCell ref="N31:O31"/>
    <mergeCell ref="P31:R31"/>
    <mergeCell ref="S31:T31"/>
    <mergeCell ref="U31:W31"/>
    <mergeCell ref="AJ32:AL32"/>
    <mergeCell ref="AM32:AN32"/>
    <mergeCell ref="AO30:AQ30"/>
    <mergeCell ref="AR30:AS30"/>
    <mergeCell ref="AT30:AV30"/>
    <mergeCell ref="AW30:AX30"/>
    <mergeCell ref="U30:W30"/>
    <mergeCell ref="X30:Y30"/>
    <mergeCell ref="Z30:AB30"/>
    <mergeCell ref="AC30:AD30"/>
    <mergeCell ref="AE30:AG30"/>
    <mergeCell ref="AH30:AI30"/>
    <mergeCell ref="AM29:AN29"/>
    <mergeCell ref="AO29:AQ29"/>
    <mergeCell ref="AR29:AS29"/>
    <mergeCell ref="AT29:AV29"/>
    <mergeCell ref="AW29:AX29"/>
    <mergeCell ref="E30:I30"/>
    <mergeCell ref="J30:M30"/>
    <mergeCell ref="N30:O30"/>
    <mergeCell ref="P30:R30"/>
    <mergeCell ref="S30:T30"/>
    <mergeCell ref="X29:Y29"/>
    <mergeCell ref="Z29:AB29"/>
    <mergeCell ref="AC29:AD29"/>
    <mergeCell ref="AE29:AG29"/>
    <mergeCell ref="AH29:AI29"/>
    <mergeCell ref="AJ29:AL29"/>
    <mergeCell ref="E29:I29"/>
    <mergeCell ref="J29:M29"/>
    <mergeCell ref="N29:O29"/>
    <mergeCell ref="P29:R29"/>
    <mergeCell ref="S29:T29"/>
    <mergeCell ref="U29:W29"/>
    <mergeCell ref="AJ30:AL30"/>
    <mergeCell ref="AM30:AN30"/>
    <mergeCell ref="AO28:AQ28"/>
    <mergeCell ref="AR28:AS28"/>
    <mergeCell ref="AT28:AV28"/>
    <mergeCell ref="AW28:AX28"/>
    <mergeCell ref="U28:W28"/>
    <mergeCell ref="X28:Y28"/>
    <mergeCell ref="Z28:AB28"/>
    <mergeCell ref="AC28:AD28"/>
    <mergeCell ref="AE28:AG28"/>
    <mergeCell ref="AH28:AI28"/>
    <mergeCell ref="AM27:AN27"/>
    <mergeCell ref="AO27:AQ27"/>
    <mergeCell ref="AR27:AS27"/>
    <mergeCell ref="AT27:AV27"/>
    <mergeCell ref="AW27:AX27"/>
    <mergeCell ref="E28:I28"/>
    <mergeCell ref="J28:M28"/>
    <mergeCell ref="N28:O28"/>
    <mergeCell ref="P28:R28"/>
    <mergeCell ref="S28:T28"/>
    <mergeCell ref="X27:Y27"/>
    <mergeCell ref="Z27:AB27"/>
    <mergeCell ref="AC27:AD27"/>
    <mergeCell ref="AE27:AG27"/>
    <mergeCell ref="AH27:AI27"/>
    <mergeCell ref="AJ27:AL27"/>
    <mergeCell ref="E27:I27"/>
    <mergeCell ref="J27:M27"/>
    <mergeCell ref="N27:O27"/>
    <mergeCell ref="P27:R27"/>
    <mergeCell ref="S27:T27"/>
    <mergeCell ref="U27:W27"/>
    <mergeCell ref="AJ28:AL28"/>
    <mergeCell ref="AM28:AN28"/>
    <mergeCell ref="AO26:AQ26"/>
    <mergeCell ref="AR26:AS26"/>
    <mergeCell ref="AT26:AV26"/>
    <mergeCell ref="AW26:AX26"/>
    <mergeCell ref="U26:W26"/>
    <mergeCell ref="X26:Y26"/>
    <mergeCell ref="Z26:AB26"/>
    <mergeCell ref="AC26:AD26"/>
    <mergeCell ref="AE26:AG26"/>
    <mergeCell ref="AH26:AI26"/>
    <mergeCell ref="AM25:AN25"/>
    <mergeCell ref="AO25:AQ25"/>
    <mergeCell ref="AR25:AS25"/>
    <mergeCell ref="AT25:AV25"/>
    <mergeCell ref="AW25:AX25"/>
    <mergeCell ref="E26:I26"/>
    <mergeCell ref="J26:M26"/>
    <mergeCell ref="N26:O26"/>
    <mergeCell ref="P26:R26"/>
    <mergeCell ref="S26:T26"/>
    <mergeCell ref="X25:Y25"/>
    <mergeCell ref="Z25:AB25"/>
    <mergeCell ref="AC25:AD25"/>
    <mergeCell ref="AE25:AG25"/>
    <mergeCell ref="AH25:AI25"/>
    <mergeCell ref="AJ25:AL25"/>
    <mergeCell ref="E25:I25"/>
    <mergeCell ref="J25:M25"/>
    <mergeCell ref="N25:O25"/>
    <mergeCell ref="P25:R25"/>
    <mergeCell ref="S25:T25"/>
    <mergeCell ref="U25:W25"/>
    <mergeCell ref="AJ26:AL26"/>
    <mergeCell ref="AM26:AN26"/>
    <mergeCell ref="AJ24:AL24"/>
    <mergeCell ref="AM24:AN24"/>
    <mergeCell ref="AO24:AQ24"/>
    <mergeCell ref="AR24:AS24"/>
    <mergeCell ref="AT24:AV24"/>
    <mergeCell ref="AW24:AX24"/>
    <mergeCell ref="U24:W24"/>
    <mergeCell ref="X24:Y24"/>
    <mergeCell ref="Z24:AB24"/>
    <mergeCell ref="AC24:AD24"/>
    <mergeCell ref="AE24:AG24"/>
    <mergeCell ref="AH24:AI24"/>
    <mergeCell ref="E24:I24"/>
    <mergeCell ref="J24:M24"/>
    <mergeCell ref="N24:O24"/>
    <mergeCell ref="P24:R24"/>
    <mergeCell ref="S24:T24"/>
    <mergeCell ref="X23:Y23"/>
    <mergeCell ref="Z23:AB23"/>
    <mergeCell ref="AC23:AD23"/>
    <mergeCell ref="AE23:AG23"/>
    <mergeCell ref="AM23:AN23"/>
    <mergeCell ref="AO23:AQ23"/>
    <mergeCell ref="AR23:AS23"/>
    <mergeCell ref="AT23:AV23"/>
    <mergeCell ref="AW23:AX23"/>
    <mergeCell ref="AH23:AI23"/>
    <mergeCell ref="AJ23:AL23"/>
    <mergeCell ref="E22:I22"/>
    <mergeCell ref="J22:M22"/>
    <mergeCell ref="N22:O22"/>
    <mergeCell ref="E23:I23"/>
    <mergeCell ref="J23:M23"/>
    <mergeCell ref="N23:O23"/>
    <mergeCell ref="P23:R23"/>
    <mergeCell ref="S23:T23"/>
    <mergeCell ref="U23:W23"/>
    <mergeCell ref="Z22:AB22"/>
    <mergeCell ref="AC22:AD22"/>
    <mergeCell ref="AE22:AG22"/>
    <mergeCell ref="P22:R22"/>
    <mergeCell ref="S22:T22"/>
    <mergeCell ref="U22:W22"/>
    <mergeCell ref="X22:Y22"/>
    <mergeCell ref="AO22:AQ22"/>
    <mergeCell ref="AR22:AS22"/>
    <mergeCell ref="AT16:AW16"/>
    <mergeCell ref="AX16:AZ16"/>
    <mergeCell ref="BA16:BB16"/>
    <mergeCell ref="AT22:AV22"/>
    <mergeCell ref="AW22:AX22"/>
    <mergeCell ref="AH22:AI22"/>
    <mergeCell ref="AJ22:AL22"/>
    <mergeCell ref="AM22:AN22"/>
    <mergeCell ref="E20:I21"/>
    <mergeCell ref="J20:O21"/>
    <mergeCell ref="P20:AX20"/>
    <mergeCell ref="P21:T21"/>
    <mergeCell ref="U21:Y21"/>
    <mergeCell ref="Z21:AD21"/>
    <mergeCell ref="AE21:AI21"/>
    <mergeCell ref="AJ21:AN21"/>
    <mergeCell ref="AO21:AS21"/>
    <mergeCell ref="AT21:AX21"/>
    <mergeCell ref="AX14:AZ14"/>
    <mergeCell ref="BA14:BB14"/>
    <mergeCell ref="E15:G15"/>
    <mergeCell ref="H15:AF15"/>
    <mergeCell ref="AK15:AN15"/>
    <mergeCell ref="AO15:AQ15"/>
    <mergeCell ref="AR15:AS15"/>
    <mergeCell ref="AT15:AW15"/>
    <mergeCell ref="AX15:AZ15"/>
    <mergeCell ref="BA15:BB15"/>
    <mergeCell ref="E14:G14"/>
    <mergeCell ref="H14:AF14"/>
    <mergeCell ref="AK14:AN14"/>
    <mergeCell ref="AO14:AQ14"/>
    <mergeCell ref="AR14:AS14"/>
    <mergeCell ref="AT14:AW14"/>
    <mergeCell ref="AK13:AN13"/>
    <mergeCell ref="AO13:AQ13"/>
    <mergeCell ref="AR13:AS13"/>
    <mergeCell ref="AT13:AW13"/>
    <mergeCell ref="AX13:AZ13"/>
    <mergeCell ref="BA13:BB13"/>
    <mergeCell ref="E10:K10"/>
    <mergeCell ref="L10:U10"/>
    <mergeCell ref="V10:X10"/>
    <mergeCell ref="Y10:AB10"/>
    <mergeCell ref="AC10:AD10"/>
    <mergeCell ref="E13:G13"/>
    <mergeCell ref="H13:AF13"/>
    <mergeCell ref="BC3:BD3"/>
    <mergeCell ref="E8:K8"/>
    <mergeCell ref="L8:AD8"/>
    <mergeCell ref="AK8:AM8"/>
    <mergeCell ref="AN8:AY8"/>
    <mergeCell ref="E9:K9"/>
    <mergeCell ref="L9:AD9"/>
    <mergeCell ref="AK9:AM9"/>
    <mergeCell ref="AN9:AY9"/>
    <mergeCell ref="AP3:AR3"/>
    <mergeCell ref="AS3:AT3"/>
    <mergeCell ref="AU3:AV3"/>
    <mergeCell ref="AW3:AX3"/>
    <mergeCell ref="AY3:AZ3"/>
    <mergeCell ref="BA3:BB3"/>
  </mergeCells>
  <phoneticPr fontId="3"/>
  <conditionalFormatting sqref="AO13:AQ15 AX13:AZ15">
    <cfRule type="expression" dxfId="87" priority="54">
      <formula>COUNTA($E$14:$G$15)&gt;=1</formula>
    </cfRule>
  </conditionalFormatting>
  <conditionalFormatting sqref="J22:M33 P22:R23 U22:W23 AJ22:AL33 AE22:AG23">
    <cfRule type="expression" dxfId="86" priority="53">
      <formula>COUNTA($G$13)&gt;=1</formula>
    </cfRule>
  </conditionalFormatting>
  <conditionalFormatting sqref="P24:R24">
    <cfRule type="expression" dxfId="85" priority="52">
      <formula>COUNTA($G$13)&gt;=1</formula>
    </cfRule>
  </conditionalFormatting>
  <conditionalFormatting sqref="P25:R25">
    <cfRule type="expression" dxfId="84" priority="51">
      <formula>COUNTA($G$13)&gt;=1</formula>
    </cfRule>
  </conditionalFormatting>
  <conditionalFormatting sqref="P26:R26">
    <cfRule type="expression" dxfId="83" priority="50">
      <formula>COUNTA($G$13)&gt;=1</formula>
    </cfRule>
  </conditionalFormatting>
  <conditionalFormatting sqref="P27:R27">
    <cfRule type="expression" dxfId="82" priority="49">
      <formula>COUNTA($G$13)&gt;=1</formula>
    </cfRule>
  </conditionalFormatting>
  <conditionalFormatting sqref="P28:R28">
    <cfRule type="expression" dxfId="81" priority="48">
      <formula>COUNTA($G$13)&gt;=1</formula>
    </cfRule>
  </conditionalFormatting>
  <conditionalFormatting sqref="P29:R29">
    <cfRule type="expression" dxfId="80" priority="47">
      <formula>COUNTA($G$13)&gt;=1</formula>
    </cfRule>
  </conditionalFormatting>
  <conditionalFormatting sqref="P30:R30">
    <cfRule type="expression" dxfId="79" priority="46">
      <formula>COUNTA($G$13)&gt;=1</formula>
    </cfRule>
  </conditionalFormatting>
  <conditionalFormatting sqref="P31:R31">
    <cfRule type="expression" dxfId="78" priority="45">
      <formula>COUNTA($G$13)&gt;=1</formula>
    </cfRule>
  </conditionalFormatting>
  <conditionalFormatting sqref="P32:R32">
    <cfRule type="expression" dxfId="77" priority="44">
      <formula>COUNTA($G$13)&gt;=1</formula>
    </cfRule>
  </conditionalFormatting>
  <conditionalFormatting sqref="P33:R33">
    <cfRule type="expression" dxfId="76" priority="43">
      <formula>COUNTA($G$13)&gt;=1</formula>
    </cfRule>
  </conditionalFormatting>
  <conditionalFormatting sqref="U24:W24">
    <cfRule type="expression" dxfId="75" priority="42">
      <formula>COUNTA($G$13)&gt;=1</formula>
    </cfRule>
  </conditionalFormatting>
  <conditionalFormatting sqref="AO22:AQ23">
    <cfRule type="expression" dxfId="74" priority="41">
      <formula>COUNTA($G$13)&gt;=1</formula>
    </cfRule>
  </conditionalFormatting>
  <conditionalFormatting sqref="U25:W25">
    <cfRule type="expression" dxfId="73" priority="40">
      <formula>COUNTA($G$13)&gt;=1</formula>
    </cfRule>
  </conditionalFormatting>
  <conditionalFormatting sqref="U26:W26">
    <cfRule type="expression" dxfId="72" priority="39">
      <formula>COUNTA($G$13)&gt;=1</formula>
    </cfRule>
  </conditionalFormatting>
  <conditionalFormatting sqref="U27:W27">
    <cfRule type="expression" dxfId="71" priority="38">
      <formula>COUNTA($G$13)&gt;=1</formula>
    </cfRule>
  </conditionalFormatting>
  <conditionalFormatting sqref="U28:W28">
    <cfRule type="expression" dxfId="70" priority="37">
      <formula>COUNTA($G$13)&gt;=1</formula>
    </cfRule>
  </conditionalFormatting>
  <conditionalFormatting sqref="U29:W29">
    <cfRule type="expression" dxfId="69" priority="36">
      <formula>COUNTA($G$13)&gt;=1</formula>
    </cfRule>
  </conditionalFormatting>
  <conditionalFormatting sqref="U30:W30">
    <cfRule type="expression" dxfId="68" priority="35">
      <formula>COUNTA($G$13)&gt;=1</formula>
    </cfRule>
  </conditionalFormatting>
  <conditionalFormatting sqref="U31:W31">
    <cfRule type="expression" dxfId="67" priority="34">
      <formula>COUNTA($G$13)&gt;=1</formula>
    </cfRule>
  </conditionalFormatting>
  <conditionalFormatting sqref="U32:W32">
    <cfRule type="expression" dxfId="66" priority="33">
      <formula>COUNTA($G$13)&gt;=1</formula>
    </cfRule>
  </conditionalFormatting>
  <conditionalFormatting sqref="U33:W33">
    <cfRule type="expression" dxfId="65" priority="32">
      <formula>COUNTA($G$13)&gt;=1</formula>
    </cfRule>
  </conditionalFormatting>
  <conditionalFormatting sqref="AO24:AQ24">
    <cfRule type="expression" dxfId="64" priority="31">
      <formula>COUNTA($G$13)&gt;=1</formula>
    </cfRule>
  </conditionalFormatting>
  <conditionalFormatting sqref="AO25:AQ25">
    <cfRule type="expression" dxfId="63" priority="30">
      <formula>COUNTA($G$13)&gt;=1</formula>
    </cfRule>
  </conditionalFormatting>
  <conditionalFormatting sqref="AO26:AQ26">
    <cfRule type="expression" dxfId="62" priority="29">
      <formula>COUNTA($G$13)&gt;=1</formula>
    </cfRule>
  </conditionalFormatting>
  <conditionalFormatting sqref="AO27:AQ27">
    <cfRule type="expression" dxfId="61" priority="28">
      <formula>COUNTA($G$13)&gt;=1</formula>
    </cfRule>
  </conditionalFormatting>
  <conditionalFormatting sqref="AO28:AQ28">
    <cfRule type="expression" dxfId="60" priority="27">
      <formula>COUNTA($G$13)&gt;=1</formula>
    </cfRule>
  </conditionalFormatting>
  <conditionalFormatting sqref="AO29:AQ29">
    <cfRule type="expression" dxfId="59" priority="26">
      <formula>COUNTA($G$13)&gt;=1</formula>
    </cfRule>
  </conditionalFormatting>
  <conditionalFormatting sqref="AO30:AQ30">
    <cfRule type="expression" dxfId="58" priority="25">
      <formula>COUNTA($G$13)&gt;=1</formula>
    </cfRule>
  </conditionalFormatting>
  <conditionalFormatting sqref="AO31:AQ31">
    <cfRule type="expression" dxfId="57" priority="24">
      <formula>COUNTA($G$13)&gt;=1</formula>
    </cfRule>
  </conditionalFormatting>
  <conditionalFormatting sqref="AO32:AQ32">
    <cfRule type="expression" dxfId="56" priority="23">
      <formula>COUNTA($G$13)&gt;=1</formula>
    </cfRule>
  </conditionalFormatting>
  <conditionalFormatting sqref="AO33:AQ33">
    <cfRule type="expression" dxfId="55" priority="22">
      <formula>COUNTA($G$13)&gt;=1</formula>
    </cfRule>
  </conditionalFormatting>
  <conditionalFormatting sqref="Z22:AB23">
    <cfRule type="expression" dxfId="54" priority="21">
      <formula>COUNTA($G$13)&gt;=1</formula>
    </cfRule>
  </conditionalFormatting>
  <conditionalFormatting sqref="Z24:AB24">
    <cfRule type="expression" dxfId="53" priority="20">
      <formula>COUNTA($G$13)&gt;=1</formula>
    </cfRule>
  </conditionalFormatting>
  <conditionalFormatting sqref="Z25:AB25">
    <cfRule type="expression" dxfId="52" priority="19">
      <formula>COUNTA($G$13)&gt;=1</formula>
    </cfRule>
  </conditionalFormatting>
  <conditionalFormatting sqref="Z26:AB26">
    <cfRule type="expression" dxfId="51" priority="18">
      <formula>COUNTA($G$13)&gt;=1</formula>
    </cfRule>
  </conditionalFormatting>
  <conditionalFormatting sqref="Z27:AB27">
    <cfRule type="expression" dxfId="50" priority="17">
      <formula>COUNTA($G$13)&gt;=1</formula>
    </cfRule>
  </conditionalFormatting>
  <conditionalFormatting sqref="Z28:AB28">
    <cfRule type="expression" dxfId="49" priority="16">
      <formula>COUNTA($G$13)&gt;=1</formula>
    </cfRule>
  </conditionalFormatting>
  <conditionalFormatting sqref="Z29:AB29">
    <cfRule type="expression" dxfId="48" priority="15">
      <formula>COUNTA($G$13)&gt;=1</formula>
    </cfRule>
  </conditionalFormatting>
  <conditionalFormatting sqref="Z30:AB30">
    <cfRule type="expression" dxfId="47" priority="14">
      <formula>COUNTA($G$13)&gt;=1</formula>
    </cfRule>
  </conditionalFormatting>
  <conditionalFormatting sqref="Z31:AB31">
    <cfRule type="expression" dxfId="46" priority="13">
      <formula>COUNTA($G$13)&gt;=1</formula>
    </cfRule>
  </conditionalFormatting>
  <conditionalFormatting sqref="Z32:AB32">
    <cfRule type="expression" dxfId="45" priority="12">
      <formula>COUNTA($G$13)&gt;=1</formula>
    </cfRule>
  </conditionalFormatting>
  <conditionalFormatting sqref="Z33:AB33">
    <cfRule type="expression" dxfId="44" priority="11">
      <formula>COUNTA($G$13)&gt;=1</formula>
    </cfRule>
  </conditionalFormatting>
  <conditionalFormatting sqref="AE24:AG24">
    <cfRule type="expression" dxfId="43" priority="10">
      <formula>COUNTA($G$13)&gt;=1</formula>
    </cfRule>
  </conditionalFormatting>
  <conditionalFormatting sqref="AE25:AG25">
    <cfRule type="expression" dxfId="42" priority="9">
      <formula>COUNTA($G$13)&gt;=1</formula>
    </cfRule>
  </conditionalFormatting>
  <conditionalFormatting sqref="AE26:AG26">
    <cfRule type="expression" dxfId="41" priority="8">
      <formula>COUNTA($G$13)&gt;=1</formula>
    </cfRule>
  </conditionalFormatting>
  <conditionalFormatting sqref="AE27:AG27">
    <cfRule type="expression" dxfId="40" priority="7">
      <formula>COUNTA($G$13)&gt;=1</formula>
    </cfRule>
  </conditionalFormatting>
  <conditionalFormatting sqref="AE28:AG28">
    <cfRule type="expression" dxfId="39" priority="6">
      <formula>COUNTA($G$13)&gt;=1</formula>
    </cfRule>
  </conditionalFormatting>
  <conditionalFormatting sqref="AE29:AG29">
    <cfRule type="expression" dxfId="38" priority="5">
      <formula>COUNTA($G$13)&gt;=1</formula>
    </cfRule>
  </conditionalFormatting>
  <conditionalFormatting sqref="AE30:AG30">
    <cfRule type="expression" dxfId="37" priority="4">
      <formula>COUNTA($G$13)&gt;=1</formula>
    </cfRule>
  </conditionalFormatting>
  <conditionalFormatting sqref="AE31:AG31">
    <cfRule type="expression" dxfId="36" priority="3">
      <formula>COUNTA($G$13)&gt;=1</formula>
    </cfRule>
  </conditionalFormatting>
  <conditionalFormatting sqref="AE32:AG32">
    <cfRule type="expression" dxfId="35" priority="2">
      <formula>COUNTA($G$13)&gt;=1</formula>
    </cfRule>
  </conditionalFormatting>
  <conditionalFormatting sqref="AE33:AG33">
    <cfRule type="expression" dxfId="34" priority="1">
      <formula>COUNTA($G$13)&gt;=1</formula>
    </cfRule>
  </conditionalFormatting>
  <dataValidations count="4">
    <dataValidation type="whole" allowBlank="1" showInputMessage="1" showErrorMessage="1" error="入力月の月日数を超過しています" sqref="J23:M23 J25:M26 J28:M28 J30:M31 J33:M33" xr:uid="{6115C3D7-29BE-44B5-957C-FB3FF6AEAE6C}">
      <formula1>0</formula1>
      <formula2>31</formula2>
    </dataValidation>
    <dataValidation type="whole" allowBlank="1" showInputMessage="1" showErrorMessage="1" error="入力月の月日数を超過しています" sqref="J32:M32" xr:uid="{C3325CC5-0248-4031-92A5-24F8395272D8}">
      <formula1>0</formula1>
      <formula2>29</formula2>
    </dataValidation>
    <dataValidation type="whole" allowBlank="1" showInputMessage="1" showErrorMessage="1" error="入力月の月日数を超過しています" sqref="J22:M22 J24:M24 J27:M27 J29:M29" xr:uid="{A416B249-5790-410A-A4D6-12A408E61D2C}">
      <formula1>0</formula1>
      <formula2>30</formula2>
    </dataValidation>
    <dataValidation type="list" allowBlank="1" showInputMessage="1" showErrorMessage="1" sqref="E13:G15 AK8:AM9 AH11" xr:uid="{73904FA0-94F7-4096-A9B9-504C4EC7E1D1}">
      <formula1>$Q$4:$Q$5</formula1>
    </dataValidation>
  </dataValidations>
  <printOptions horizontalCentered="1" verticalCentered="1"/>
  <pageMargins left="0.25" right="0.25" top="0.75" bottom="0.75" header="0.3" footer="0.3"/>
  <pageSetup paperSize="9"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F3C0-37A5-4F7E-A0EA-E171788C06EB}">
  <dimension ref="A1:BD58"/>
  <sheetViews>
    <sheetView view="pageBreakPreview" zoomScaleNormal="115" zoomScaleSheetLayoutView="100" workbookViewId="0"/>
  </sheetViews>
  <sheetFormatPr defaultColWidth="8.875" defaultRowHeight="12" x14ac:dyDescent="0.4"/>
  <cols>
    <col min="1" max="56" width="1.75" style="572" customWidth="1"/>
    <col min="57" max="59" width="8.875" style="572" customWidth="1"/>
    <col min="60" max="16384" width="8.875" style="572"/>
  </cols>
  <sheetData>
    <row r="1" spans="1:56" ht="13.5" x14ac:dyDescent="0.4">
      <c r="A1" s="528" t="s">
        <v>743</v>
      </c>
    </row>
    <row r="2" spans="1:56" ht="13.9" customHeight="1" x14ac:dyDescent="0.4">
      <c r="A2" s="573" t="s">
        <v>744</v>
      </c>
    </row>
    <row r="3" spans="1:56" ht="13.9" customHeight="1" x14ac:dyDescent="0.4">
      <c r="AP3" s="1921" t="s">
        <v>675</v>
      </c>
      <c r="AQ3" s="1921"/>
      <c r="AR3" s="1921"/>
      <c r="AS3" s="1925"/>
      <c r="AT3" s="1925"/>
      <c r="AU3" s="1921" t="s">
        <v>676</v>
      </c>
      <c r="AV3" s="1921"/>
      <c r="AW3" s="1925"/>
      <c r="AX3" s="1925"/>
      <c r="AY3" s="1921" t="s">
        <v>677</v>
      </c>
      <c r="AZ3" s="1921"/>
      <c r="BA3" s="1925"/>
      <c r="BB3" s="1925"/>
      <c r="BC3" s="1921" t="s">
        <v>678</v>
      </c>
      <c r="BD3" s="1921"/>
    </row>
    <row r="4" spans="1:56" ht="13.9" customHeight="1" x14ac:dyDescent="0.4"/>
    <row r="5" spans="1:56" ht="13.9" customHeight="1" x14ac:dyDescent="0.4">
      <c r="Q5" s="572" t="s">
        <v>659</v>
      </c>
    </row>
    <row r="6" spans="1:56" ht="13.9" customHeight="1" x14ac:dyDescent="0.4"/>
    <row r="7" spans="1:56" ht="13.9" customHeight="1" x14ac:dyDescent="0.4">
      <c r="C7" s="572" t="s">
        <v>679</v>
      </c>
      <c r="AI7" s="572" t="s">
        <v>680</v>
      </c>
    </row>
    <row r="8" spans="1:56" ht="13.9" customHeight="1" x14ac:dyDescent="0.4">
      <c r="E8" s="1922" t="s">
        <v>681</v>
      </c>
      <c r="F8" s="1922"/>
      <c r="G8" s="1922"/>
      <c r="H8" s="1922"/>
      <c r="I8" s="1922"/>
      <c r="J8" s="1922"/>
      <c r="K8" s="1922"/>
      <c r="L8" s="1923"/>
      <c r="M8" s="1923"/>
      <c r="N8" s="1923"/>
      <c r="O8" s="1923"/>
      <c r="P8" s="1923"/>
      <c r="Q8" s="1923"/>
      <c r="R8" s="1923"/>
      <c r="S8" s="1923"/>
      <c r="T8" s="1923"/>
      <c r="U8" s="1923"/>
      <c r="V8" s="1923"/>
      <c r="W8" s="1923"/>
      <c r="X8" s="1923"/>
      <c r="Y8" s="1923"/>
      <c r="Z8" s="1923"/>
      <c r="AA8" s="1923"/>
      <c r="AB8" s="1923"/>
      <c r="AC8" s="1923"/>
      <c r="AD8" s="1923"/>
      <c r="AK8" s="1924" t="s">
        <v>659</v>
      </c>
      <c r="AL8" s="1924"/>
      <c r="AM8" s="1924"/>
      <c r="AN8" s="1922" t="s">
        <v>682</v>
      </c>
      <c r="AO8" s="1922"/>
      <c r="AP8" s="1922"/>
      <c r="AQ8" s="1922"/>
      <c r="AR8" s="1922"/>
      <c r="AS8" s="1922"/>
      <c r="AT8" s="1922"/>
      <c r="AU8" s="1922"/>
      <c r="AV8" s="1922"/>
      <c r="AW8" s="1922"/>
      <c r="AX8" s="1922"/>
      <c r="AY8" s="1922"/>
    </row>
    <row r="9" spans="1:56" ht="13.9" customHeight="1" x14ac:dyDescent="0.4">
      <c r="E9" s="1922" t="s">
        <v>683</v>
      </c>
      <c r="F9" s="1922"/>
      <c r="G9" s="1922"/>
      <c r="H9" s="1922"/>
      <c r="I9" s="1922"/>
      <c r="J9" s="1922"/>
      <c r="K9" s="1922"/>
      <c r="L9" s="1923"/>
      <c r="M9" s="1923"/>
      <c r="N9" s="1923"/>
      <c r="O9" s="1923"/>
      <c r="P9" s="1923"/>
      <c r="Q9" s="1923"/>
      <c r="R9" s="1923"/>
      <c r="S9" s="1923"/>
      <c r="T9" s="1923"/>
      <c r="U9" s="1923"/>
      <c r="V9" s="1923"/>
      <c r="W9" s="1923"/>
      <c r="X9" s="1923"/>
      <c r="Y9" s="1923"/>
      <c r="Z9" s="1923"/>
      <c r="AA9" s="1923"/>
      <c r="AB9" s="1923"/>
      <c r="AC9" s="1923"/>
      <c r="AD9" s="1923"/>
      <c r="AK9" s="1924"/>
      <c r="AL9" s="1924"/>
      <c r="AM9" s="1924"/>
      <c r="AN9" s="1922" t="s">
        <v>684</v>
      </c>
      <c r="AO9" s="1922"/>
      <c r="AP9" s="1922"/>
      <c r="AQ9" s="1922"/>
      <c r="AR9" s="1922"/>
      <c r="AS9" s="1922"/>
      <c r="AT9" s="1922"/>
      <c r="AU9" s="1922"/>
      <c r="AV9" s="1922"/>
      <c r="AW9" s="1922"/>
      <c r="AX9" s="1922"/>
      <c r="AY9" s="1922"/>
    </row>
    <row r="10" spans="1:56" ht="13.9" customHeight="1" x14ac:dyDescent="0.4">
      <c r="E10" s="1922" t="s">
        <v>578</v>
      </c>
      <c r="F10" s="1922"/>
      <c r="G10" s="1922"/>
      <c r="H10" s="1922"/>
      <c r="I10" s="1922"/>
      <c r="J10" s="1922"/>
      <c r="K10" s="1922"/>
      <c r="L10" s="1923"/>
      <c r="M10" s="1923"/>
      <c r="N10" s="1923"/>
      <c r="O10" s="1923"/>
      <c r="P10" s="1923"/>
      <c r="Q10" s="1923"/>
      <c r="R10" s="1923"/>
      <c r="S10" s="1923"/>
      <c r="T10" s="1923"/>
      <c r="U10" s="1923"/>
      <c r="V10" s="1922" t="s">
        <v>579</v>
      </c>
      <c r="W10" s="1922"/>
      <c r="X10" s="1922"/>
      <c r="Y10" s="1934">
        <v>14</v>
      </c>
      <c r="Z10" s="1934"/>
      <c r="AA10" s="1934"/>
      <c r="AB10" s="1934"/>
      <c r="AC10" s="1922" t="s">
        <v>696</v>
      </c>
      <c r="AD10" s="1922"/>
      <c r="AJ10" s="574"/>
      <c r="AK10" s="575" t="s">
        <v>686</v>
      </c>
      <c r="AL10" s="574"/>
      <c r="AM10" s="574"/>
      <c r="AN10" s="574"/>
      <c r="AO10" s="574"/>
      <c r="AP10" s="574"/>
      <c r="AQ10" s="574"/>
      <c r="AR10" s="574"/>
      <c r="AS10" s="574"/>
      <c r="AT10" s="574"/>
      <c r="AU10" s="574"/>
    </row>
    <row r="11" spans="1:56" ht="13.9" customHeight="1" x14ac:dyDescent="0.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H11" s="574"/>
      <c r="AI11" s="574"/>
      <c r="AJ11" s="574"/>
      <c r="AK11" s="576" t="str">
        <f>IF(COUNTIF(AK7:AM9,"○")&gt;1,"いづれか１つを選択してください。","")</f>
        <v/>
      </c>
      <c r="AL11" s="574"/>
      <c r="AM11" s="574"/>
      <c r="AN11" s="574"/>
      <c r="AO11" s="574"/>
      <c r="AP11" s="574"/>
      <c r="AQ11" s="574"/>
      <c r="AR11" s="574"/>
      <c r="AS11" s="574"/>
      <c r="AT11" s="574"/>
      <c r="AU11" s="574"/>
    </row>
    <row r="12" spans="1:56" ht="13.9" customHeight="1" x14ac:dyDescent="0.4">
      <c r="C12" s="572" t="s">
        <v>745</v>
      </c>
      <c r="AH12" s="572" t="s">
        <v>746</v>
      </c>
    </row>
    <row r="13" spans="1:56" ht="13.9" customHeight="1" x14ac:dyDescent="0.4">
      <c r="E13" s="1924" t="s">
        <v>659</v>
      </c>
      <c r="F13" s="1924"/>
      <c r="G13" s="1924"/>
      <c r="H13" s="1935" t="s">
        <v>747</v>
      </c>
      <c r="I13" s="1935"/>
      <c r="J13" s="1935"/>
      <c r="K13" s="1935"/>
      <c r="L13" s="1935"/>
      <c r="M13" s="1935"/>
      <c r="N13" s="1935"/>
      <c r="O13" s="1935"/>
      <c r="P13" s="1935"/>
      <c r="Q13" s="1935"/>
      <c r="R13" s="1935"/>
      <c r="S13" s="1935"/>
      <c r="T13" s="1935"/>
      <c r="U13" s="1935"/>
      <c r="V13" s="1935"/>
      <c r="W13" s="1935"/>
      <c r="X13" s="1935"/>
      <c r="Y13" s="1935"/>
      <c r="Z13" s="1935"/>
      <c r="AA13" s="1935"/>
      <c r="AB13" s="1935"/>
      <c r="AC13" s="1935"/>
      <c r="AD13" s="1935"/>
      <c r="AE13" s="1935"/>
      <c r="AF13" s="1935"/>
      <c r="AI13" s="577"/>
      <c r="AK13" s="1926" t="s">
        <v>748</v>
      </c>
      <c r="AL13" s="1927"/>
      <c r="AM13" s="1927"/>
      <c r="AN13" s="1928"/>
      <c r="AO13" s="1929"/>
      <c r="AP13" s="1930"/>
      <c r="AQ13" s="1930"/>
      <c r="AR13" s="1931" t="s">
        <v>696</v>
      </c>
      <c r="AS13" s="1932"/>
      <c r="AT13" s="1933" t="s">
        <v>749</v>
      </c>
      <c r="AU13" s="1931"/>
      <c r="AV13" s="1931"/>
      <c r="AW13" s="1932"/>
      <c r="AX13" s="1929">
        <v>3</v>
      </c>
      <c r="AY13" s="1930"/>
      <c r="AZ13" s="1930"/>
      <c r="BA13" s="1931" t="s">
        <v>696</v>
      </c>
      <c r="BB13" s="1932"/>
    </row>
    <row r="14" spans="1:56" ht="13.9" customHeight="1" x14ac:dyDescent="0.4">
      <c r="E14" s="1924"/>
      <c r="F14" s="1924"/>
      <c r="G14" s="1924"/>
      <c r="H14" s="1935" t="s">
        <v>750</v>
      </c>
      <c r="I14" s="1935"/>
      <c r="J14" s="1935"/>
      <c r="K14" s="1935"/>
      <c r="L14" s="1935"/>
      <c r="M14" s="1935"/>
      <c r="N14" s="1935"/>
      <c r="O14" s="1935"/>
      <c r="P14" s="1935"/>
      <c r="Q14" s="1935"/>
      <c r="R14" s="1935"/>
      <c r="S14" s="1935"/>
      <c r="T14" s="1935"/>
      <c r="U14" s="1935"/>
      <c r="V14" s="1935"/>
      <c r="W14" s="1935"/>
      <c r="X14" s="1935"/>
      <c r="Y14" s="1935"/>
      <c r="Z14" s="1935"/>
      <c r="AA14" s="1935"/>
      <c r="AB14" s="1935"/>
      <c r="AC14" s="1935"/>
      <c r="AD14" s="1935"/>
      <c r="AE14" s="1935"/>
      <c r="AF14" s="1935"/>
      <c r="AH14" s="577" t="str">
        <f>IF(E13="○","→","")</f>
        <v>→</v>
      </c>
      <c r="AI14" s="577"/>
      <c r="AK14" s="1933" t="s">
        <v>751</v>
      </c>
      <c r="AL14" s="1931"/>
      <c r="AM14" s="1931"/>
      <c r="AN14" s="1932"/>
      <c r="AO14" s="1929"/>
      <c r="AP14" s="1930"/>
      <c r="AQ14" s="1930"/>
      <c r="AR14" s="1931" t="s">
        <v>696</v>
      </c>
      <c r="AS14" s="1932"/>
      <c r="AT14" s="1933" t="s">
        <v>752</v>
      </c>
      <c r="AU14" s="1931"/>
      <c r="AV14" s="1931"/>
      <c r="AW14" s="1932"/>
      <c r="AX14" s="1929">
        <v>1</v>
      </c>
      <c r="AY14" s="1930"/>
      <c r="AZ14" s="1930"/>
      <c r="BA14" s="1931" t="s">
        <v>696</v>
      </c>
      <c r="BB14" s="1932"/>
    </row>
    <row r="15" spans="1:56" ht="13.9" customHeight="1" x14ac:dyDescent="0.4">
      <c r="E15" s="1924"/>
      <c r="F15" s="1924"/>
      <c r="G15" s="1924"/>
      <c r="H15" s="1935" t="s">
        <v>753</v>
      </c>
      <c r="I15" s="1935"/>
      <c r="J15" s="1935"/>
      <c r="K15" s="1935"/>
      <c r="L15" s="1935"/>
      <c r="M15" s="1935"/>
      <c r="N15" s="1935"/>
      <c r="O15" s="1935"/>
      <c r="P15" s="1935"/>
      <c r="Q15" s="1935"/>
      <c r="R15" s="1935"/>
      <c r="S15" s="1935"/>
      <c r="T15" s="1935"/>
      <c r="U15" s="1935"/>
      <c r="V15" s="1935"/>
      <c r="W15" s="1935"/>
      <c r="X15" s="1935"/>
      <c r="Y15" s="1935"/>
      <c r="Z15" s="1935"/>
      <c r="AA15" s="1935"/>
      <c r="AB15" s="1935"/>
      <c r="AC15" s="1935"/>
      <c r="AD15" s="1935"/>
      <c r="AE15" s="1935"/>
      <c r="AF15" s="1935"/>
      <c r="AH15" s="577"/>
      <c r="AI15" s="577"/>
      <c r="AK15" s="1933" t="s">
        <v>754</v>
      </c>
      <c r="AL15" s="1931"/>
      <c r="AM15" s="1931"/>
      <c r="AN15" s="1932"/>
      <c r="AO15" s="1929">
        <v>3</v>
      </c>
      <c r="AP15" s="1930"/>
      <c r="AQ15" s="1930"/>
      <c r="AR15" s="1931" t="s">
        <v>696</v>
      </c>
      <c r="AS15" s="1932"/>
      <c r="AT15" s="1933" t="s">
        <v>755</v>
      </c>
      <c r="AU15" s="1931"/>
      <c r="AV15" s="1931"/>
      <c r="AW15" s="1932"/>
      <c r="AX15" s="1929"/>
      <c r="AY15" s="1930"/>
      <c r="AZ15" s="1930"/>
      <c r="BA15" s="1931" t="s">
        <v>696</v>
      </c>
      <c r="BB15" s="1932"/>
    </row>
    <row r="16" spans="1:56" ht="13.9" customHeight="1" x14ac:dyDescent="0.4">
      <c r="E16" s="578" t="s">
        <v>756</v>
      </c>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K16" s="573"/>
      <c r="AL16" s="573"/>
      <c r="AM16" s="573"/>
      <c r="AN16" s="573"/>
      <c r="AO16" s="579"/>
      <c r="AP16" s="579"/>
      <c r="AQ16" s="579"/>
      <c r="AR16" s="573"/>
      <c r="AS16" s="573"/>
      <c r="AT16" s="1933" t="s">
        <v>757</v>
      </c>
      <c r="AU16" s="1931"/>
      <c r="AV16" s="1931"/>
      <c r="AW16" s="1932"/>
      <c r="AX16" s="1943">
        <f>AO13+AO14+AO15+AX13+AX14+AX15</f>
        <v>7</v>
      </c>
      <c r="AY16" s="1944"/>
      <c r="AZ16" s="1944"/>
      <c r="BA16" s="1931" t="s">
        <v>696</v>
      </c>
      <c r="BB16" s="1932"/>
    </row>
    <row r="17" spans="3:54" ht="13.9" customHeight="1" x14ac:dyDescent="0.4">
      <c r="E17" s="578" t="s">
        <v>758</v>
      </c>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80" t="str">
        <f>IF(OR(E14="○",E15="○"),"↓","")</f>
        <v/>
      </c>
      <c r="AE17" s="581"/>
      <c r="AF17" s="573"/>
      <c r="AR17" s="574"/>
      <c r="AS17" s="574"/>
      <c r="AT17" s="582"/>
      <c r="AU17" s="582"/>
      <c r="AV17" s="582"/>
      <c r="AW17" s="582"/>
      <c r="AX17" s="582"/>
      <c r="AY17" s="582"/>
      <c r="AZ17" s="582"/>
      <c r="BA17" s="582"/>
      <c r="BB17" s="583" t="str">
        <f>IF(AND(AX16&lt;&gt;Y10,E13="○"),"「１　事業者名簿」の定員数と想定される利用者数が一致しません。","")</f>
        <v>「１　事業者名簿」の定員数と想定される利用者数が一致しません。</v>
      </c>
    </row>
    <row r="18" spans="3:54" ht="13.9" customHeight="1" x14ac:dyDescent="0.4">
      <c r="E18" s="576" t="str">
        <f>IF(COUNTIF(E13:G15,"○")&gt;1,"いずれか１つを選択してください。","")</f>
        <v/>
      </c>
      <c r="AD18" s="577"/>
      <c r="AE18" s="577"/>
      <c r="AR18" s="574"/>
      <c r="AS18" s="574"/>
      <c r="AT18" s="574"/>
      <c r="AU18" s="574"/>
      <c r="AV18" s="574"/>
      <c r="AW18" s="574"/>
      <c r="AX18" s="574"/>
      <c r="AY18" s="574"/>
      <c r="AZ18" s="574"/>
    </row>
    <row r="19" spans="3:54" ht="13.9" customHeight="1" x14ac:dyDescent="0.4">
      <c r="C19" s="572" t="s">
        <v>759</v>
      </c>
    </row>
    <row r="20" spans="3:54" ht="13.9" customHeight="1" x14ac:dyDescent="0.4">
      <c r="E20" s="1922"/>
      <c r="F20" s="1922"/>
      <c r="G20" s="1922"/>
      <c r="H20" s="1922"/>
      <c r="I20" s="1922"/>
      <c r="J20" s="1922" t="s">
        <v>690</v>
      </c>
      <c r="K20" s="1922"/>
      <c r="L20" s="1922"/>
      <c r="M20" s="1922"/>
      <c r="N20" s="1922"/>
      <c r="O20" s="1922"/>
      <c r="P20" s="1922" t="s">
        <v>760</v>
      </c>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c r="AL20" s="1922"/>
      <c r="AM20" s="1922"/>
      <c r="AN20" s="1922"/>
      <c r="AO20" s="1922"/>
      <c r="AP20" s="1922"/>
      <c r="AQ20" s="1922"/>
      <c r="AR20" s="1922"/>
      <c r="AS20" s="1922"/>
      <c r="AT20" s="1922"/>
      <c r="AU20" s="1922"/>
      <c r="AV20" s="1922"/>
      <c r="AW20" s="1922"/>
      <c r="AX20" s="1922"/>
    </row>
    <row r="21" spans="3:54" ht="13.9" customHeight="1" x14ac:dyDescent="0.4">
      <c r="E21" s="1922"/>
      <c r="F21" s="1922"/>
      <c r="G21" s="1922"/>
      <c r="H21" s="1922"/>
      <c r="I21" s="1922"/>
      <c r="J21" s="1922"/>
      <c r="K21" s="1922"/>
      <c r="L21" s="1922"/>
      <c r="M21" s="1922"/>
      <c r="N21" s="1922"/>
      <c r="O21" s="1922"/>
      <c r="P21" s="1936" t="s">
        <v>748</v>
      </c>
      <c r="Q21" s="1936"/>
      <c r="R21" s="1936"/>
      <c r="S21" s="1936"/>
      <c r="T21" s="1936"/>
      <c r="U21" s="1922" t="s">
        <v>751</v>
      </c>
      <c r="V21" s="1922"/>
      <c r="W21" s="1922"/>
      <c r="X21" s="1922"/>
      <c r="Y21" s="1922"/>
      <c r="Z21" s="1922" t="s">
        <v>754</v>
      </c>
      <c r="AA21" s="1922"/>
      <c r="AB21" s="1922"/>
      <c r="AC21" s="1922"/>
      <c r="AD21" s="1922"/>
      <c r="AE21" s="1922" t="s">
        <v>749</v>
      </c>
      <c r="AF21" s="1922"/>
      <c r="AG21" s="1922"/>
      <c r="AH21" s="1922"/>
      <c r="AI21" s="1922"/>
      <c r="AJ21" s="1922" t="s">
        <v>752</v>
      </c>
      <c r="AK21" s="1922"/>
      <c r="AL21" s="1922"/>
      <c r="AM21" s="1922"/>
      <c r="AN21" s="1922"/>
      <c r="AO21" s="1922" t="s">
        <v>755</v>
      </c>
      <c r="AP21" s="1922"/>
      <c r="AQ21" s="1922"/>
      <c r="AR21" s="1922"/>
      <c r="AS21" s="1922"/>
      <c r="AT21" s="1922" t="s">
        <v>689</v>
      </c>
      <c r="AU21" s="1922"/>
      <c r="AV21" s="1922"/>
      <c r="AW21" s="1922"/>
      <c r="AX21" s="1922"/>
    </row>
    <row r="22" spans="3:54" ht="13.9" customHeight="1" x14ac:dyDescent="0.4">
      <c r="E22" s="1922" t="s">
        <v>695</v>
      </c>
      <c r="F22" s="1922"/>
      <c r="G22" s="1922"/>
      <c r="H22" s="1922"/>
      <c r="I22" s="1922"/>
      <c r="J22" s="1947">
        <v>30</v>
      </c>
      <c r="K22" s="1948"/>
      <c r="L22" s="1948"/>
      <c r="M22" s="1948"/>
      <c r="N22" s="1939" t="s">
        <v>678</v>
      </c>
      <c r="O22" s="1940"/>
      <c r="P22" s="1937">
        <v>0</v>
      </c>
      <c r="Q22" s="1938"/>
      <c r="R22" s="1938"/>
      <c r="S22" s="1939" t="s">
        <v>696</v>
      </c>
      <c r="T22" s="1940"/>
      <c r="U22" s="1941">
        <v>0</v>
      </c>
      <c r="V22" s="1942"/>
      <c r="W22" s="1942"/>
      <c r="X22" s="1931" t="s">
        <v>696</v>
      </c>
      <c r="Y22" s="1932"/>
      <c r="Z22" s="1941">
        <v>210</v>
      </c>
      <c r="AA22" s="1942"/>
      <c r="AB22" s="1942"/>
      <c r="AC22" s="1931" t="s">
        <v>696</v>
      </c>
      <c r="AD22" s="1932"/>
      <c r="AE22" s="1941">
        <v>210</v>
      </c>
      <c r="AF22" s="1942"/>
      <c r="AG22" s="1942"/>
      <c r="AH22" s="1931" t="s">
        <v>696</v>
      </c>
      <c r="AI22" s="1932"/>
      <c r="AJ22" s="1941">
        <v>0</v>
      </c>
      <c r="AK22" s="1942"/>
      <c r="AL22" s="1942"/>
      <c r="AM22" s="1931" t="s">
        <v>696</v>
      </c>
      <c r="AN22" s="1932"/>
      <c r="AO22" s="1941">
        <v>0</v>
      </c>
      <c r="AP22" s="1942"/>
      <c r="AQ22" s="1942"/>
      <c r="AR22" s="1931" t="s">
        <v>696</v>
      </c>
      <c r="AS22" s="1932"/>
      <c r="AT22" s="1945">
        <f>P22+U22+Z22+AE22+AJ22+AO22</f>
        <v>420</v>
      </c>
      <c r="AU22" s="1946"/>
      <c r="AV22" s="1946"/>
      <c r="AW22" s="1931" t="s">
        <v>696</v>
      </c>
      <c r="AX22" s="1932"/>
    </row>
    <row r="23" spans="3:54" ht="13.9" customHeight="1" x14ac:dyDescent="0.4">
      <c r="E23" s="1922" t="s">
        <v>697</v>
      </c>
      <c r="F23" s="1922"/>
      <c r="G23" s="1922"/>
      <c r="H23" s="1922"/>
      <c r="I23" s="1922"/>
      <c r="J23" s="1947">
        <v>31</v>
      </c>
      <c r="K23" s="1948"/>
      <c r="L23" s="1948"/>
      <c r="M23" s="1948"/>
      <c r="N23" s="1939" t="s">
        <v>678</v>
      </c>
      <c r="O23" s="1940"/>
      <c r="P23" s="1937">
        <v>0</v>
      </c>
      <c r="Q23" s="1938"/>
      <c r="R23" s="1938"/>
      <c r="S23" s="1939" t="s">
        <v>696</v>
      </c>
      <c r="T23" s="1940"/>
      <c r="U23" s="1941">
        <v>0</v>
      </c>
      <c r="V23" s="1942"/>
      <c r="W23" s="1942"/>
      <c r="X23" s="1931" t="s">
        <v>696</v>
      </c>
      <c r="Y23" s="1932"/>
      <c r="Z23" s="1941">
        <v>210</v>
      </c>
      <c r="AA23" s="1942"/>
      <c r="AB23" s="1942"/>
      <c r="AC23" s="1931" t="s">
        <v>696</v>
      </c>
      <c r="AD23" s="1932"/>
      <c r="AE23" s="1941">
        <v>210</v>
      </c>
      <c r="AF23" s="1942"/>
      <c r="AG23" s="1942"/>
      <c r="AH23" s="1931" t="s">
        <v>696</v>
      </c>
      <c r="AI23" s="1932"/>
      <c r="AJ23" s="1941">
        <v>0</v>
      </c>
      <c r="AK23" s="1942"/>
      <c r="AL23" s="1942"/>
      <c r="AM23" s="1931" t="s">
        <v>696</v>
      </c>
      <c r="AN23" s="1932"/>
      <c r="AO23" s="1941">
        <v>0</v>
      </c>
      <c r="AP23" s="1942"/>
      <c r="AQ23" s="1942"/>
      <c r="AR23" s="1931" t="s">
        <v>696</v>
      </c>
      <c r="AS23" s="1932"/>
      <c r="AT23" s="1945">
        <f t="shared" ref="AT23:AT33" si="0">P23+U23+Z23+AE23+AJ23+AO23</f>
        <v>420</v>
      </c>
      <c r="AU23" s="1946"/>
      <c r="AV23" s="1946"/>
      <c r="AW23" s="1931" t="s">
        <v>696</v>
      </c>
      <c r="AX23" s="1932"/>
    </row>
    <row r="24" spans="3:54" ht="13.9" customHeight="1" x14ac:dyDescent="0.4">
      <c r="E24" s="1922" t="s">
        <v>698</v>
      </c>
      <c r="F24" s="1922"/>
      <c r="G24" s="1922"/>
      <c r="H24" s="1922"/>
      <c r="I24" s="1922"/>
      <c r="J24" s="1947">
        <v>30</v>
      </c>
      <c r="K24" s="1948"/>
      <c r="L24" s="1948"/>
      <c r="M24" s="1948"/>
      <c r="N24" s="1939" t="s">
        <v>678</v>
      </c>
      <c r="O24" s="1940"/>
      <c r="P24" s="1937">
        <v>0</v>
      </c>
      <c r="Q24" s="1938"/>
      <c r="R24" s="1938"/>
      <c r="S24" s="1939" t="s">
        <v>696</v>
      </c>
      <c r="T24" s="1940"/>
      <c r="U24" s="1941">
        <v>0</v>
      </c>
      <c r="V24" s="1942"/>
      <c r="W24" s="1942"/>
      <c r="X24" s="1931" t="s">
        <v>696</v>
      </c>
      <c r="Y24" s="1932"/>
      <c r="Z24" s="1941">
        <v>210</v>
      </c>
      <c r="AA24" s="1942"/>
      <c r="AB24" s="1942"/>
      <c r="AC24" s="1931" t="s">
        <v>696</v>
      </c>
      <c r="AD24" s="1932"/>
      <c r="AE24" s="1941">
        <v>210</v>
      </c>
      <c r="AF24" s="1942"/>
      <c r="AG24" s="1942"/>
      <c r="AH24" s="1931" t="s">
        <v>696</v>
      </c>
      <c r="AI24" s="1932"/>
      <c r="AJ24" s="1941">
        <v>0</v>
      </c>
      <c r="AK24" s="1942"/>
      <c r="AL24" s="1942"/>
      <c r="AM24" s="1931" t="s">
        <v>696</v>
      </c>
      <c r="AN24" s="1932"/>
      <c r="AO24" s="1941">
        <v>0</v>
      </c>
      <c r="AP24" s="1942"/>
      <c r="AQ24" s="1942"/>
      <c r="AR24" s="1931" t="s">
        <v>696</v>
      </c>
      <c r="AS24" s="1932"/>
      <c r="AT24" s="1945">
        <f t="shared" si="0"/>
        <v>420</v>
      </c>
      <c r="AU24" s="1946"/>
      <c r="AV24" s="1946"/>
      <c r="AW24" s="1931" t="s">
        <v>696</v>
      </c>
      <c r="AX24" s="1932"/>
    </row>
    <row r="25" spans="3:54" ht="13.9" customHeight="1" x14ac:dyDescent="0.4">
      <c r="E25" s="1922" t="s">
        <v>699</v>
      </c>
      <c r="F25" s="1922"/>
      <c r="G25" s="1922"/>
      <c r="H25" s="1922"/>
      <c r="I25" s="1922"/>
      <c r="J25" s="1947">
        <v>31</v>
      </c>
      <c r="K25" s="1948"/>
      <c r="L25" s="1948"/>
      <c r="M25" s="1948"/>
      <c r="N25" s="1939" t="s">
        <v>678</v>
      </c>
      <c r="O25" s="1940"/>
      <c r="P25" s="1937">
        <v>0</v>
      </c>
      <c r="Q25" s="1938"/>
      <c r="R25" s="1938"/>
      <c r="S25" s="1939" t="s">
        <v>696</v>
      </c>
      <c r="T25" s="1940"/>
      <c r="U25" s="1941">
        <v>0</v>
      </c>
      <c r="V25" s="1942"/>
      <c r="W25" s="1942"/>
      <c r="X25" s="1931" t="s">
        <v>696</v>
      </c>
      <c r="Y25" s="1932"/>
      <c r="Z25" s="1941">
        <v>210</v>
      </c>
      <c r="AA25" s="1942"/>
      <c r="AB25" s="1942"/>
      <c r="AC25" s="1931" t="s">
        <v>696</v>
      </c>
      <c r="AD25" s="1932"/>
      <c r="AE25" s="1941">
        <v>210</v>
      </c>
      <c r="AF25" s="1942"/>
      <c r="AG25" s="1942"/>
      <c r="AH25" s="1931" t="s">
        <v>696</v>
      </c>
      <c r="AI25" s="1932"/>
      <c r="AJ25" s="1941">
        <v>0</v>
      </c>
      <c r="AK25" s="1942"/>
      <c r="AL25" s="1942"/>
      <c r="AM25" s="1931" t="s">
        <v>696</v>
      </c>
      <c r="AN25" s="1932"/>
      <c r="AO25" s="1941">
        <v>0</v>
      </c>
      <c r="AP25" s="1942"/>
      <c r="AQ25" s="1942"/>
      <c r="AR25" s="1931" t="s">
        <v>696</v>
      </c>
      <c r="AS25" s="1932"/>
      <c r="AT25" s="1945">
        <f t="shared" si="0"/>
        <v>420</v>
      </c>
      <c r="AU25" s="1946"/>
      <c r="AV25" s="1946"/>
      <c r="AW25" s="1931" t="s">
        <v>696</v>
      </c>
      <c r="AX25" s="1932"/>
    </row>
    <row r="26" spans="3:54" ht="13.9" customHeight="1" x14ac:dyDescent="0.4">
      <c r="E26" s="1922" t="s">
        <v>700</v>
      </c>
      <c r="F26" s="1922"/>
      <c r="G26" s="1922"/>
      <c r="H26" s="1922"/>
      <c r="I26" s="1922"/>
      <c r="J26" s="1947">
        <v>30</v>
      </c>
      <c r="K26" s="1948"/>
      <c r="L26" s="1948"/>
      <c r="M26" s="1948"/>
      <c r="N26" s="1939" t="s">
        <v>678</v>
      </c>
      <c r="O26" s="1940"/>
      <c r="P26" s="1937">
        <v>0</v>
      </c>
      <c r="Q26" s="1938"/>
      <c r="R26" s="1938"/>
      <c r="S26" s="1939" t="s">
        <v>696</v>
      </c>
      <c r="T26" s="1940"/>
      <c r="U26" s="1941">
        <v>0</v>
      </c>
      <c r="V26" s="1942"/>
      <c r="W26" s="1942"/>
      <c r="X26" s="1931" t="s">
        <v>696</v>
      </c>
      <c r="Y26" s="1932"/>
      <c r="Z26" s="1941">
        <v>210</v>
      </c>
      <c r="AA26" s="1942"/>
      <c r="AB26" s="1942"/>
      <c r="AC26" s="1931" t="s">
        <v>696</v>
      </c>
      <c r="AD26" s="1932"/>
      <c r="AE26" s="1941">
        <v>210</v>
      </c>
      <c r="AF26" s="1942"/>
      <c r="AG26" s="1942"/>
      <c r="AH26" s="1931" t="s">
        <v>696</v>
      </c>
      <c r="AI26" s="1932"/>
      <c r="AJ26" s="1941">
        <v>0</v>
      </c>
      <c r="AK26" s="1942"/>
      <c r="AL26" s="1942"/>
      <c r="AM26" s="1931" t="s">
        <v>696</v>
      </c>
      <c r="AN26" s="1932"/>
      <c r="AO26" s="1941">
        <v>0</v>
      </c>
      <c r="AP26" s="1942"/>
      <c r="AQ26" s="1942"/>
      <c r="AR26" s="1931" t="s">
        <v>696</v>
      </c>
      <c r="AS26" s="1932"/>
      <c r="AT26" s="1945">
        <f t="shared" si="0"/>
        <v>420</v>
      </c>
      <c r="AU26" s="1946"/>
      <c r="AV26" s="1946"/>
      <c r="AW26" s="1931" t="s">
        <v>696</v>
      </c>
      <c r="AX26" s="1932"/>
    </row>
    <row r="27" spans="3:54" ht="13.9" customHeight="1" x14ac:dyDescent="0.4">
      <c r="E27" s="1922" t="s">
        <v>701</v>
      </c>
      <c r="F27" s="1922"/>
      <c r="G27" s="1922"/>
      <c r="H27" s="1922"/>
      <c r="I27" s="1922"/>
      <c r="J27" s="1947">
        <v>30</v>
      </c>
      <c r="K27" s="1948"/>
      <c r="L27" s="1948"/>
      <c r="M27" s="1948"/>
      <c r="N27" s="1939" t="s">
        <v>678</v>
      </c>
      <c r="O27" s="1940"/>
      <c r="P27" s="1937">
        <v>0</v>
      </c>
      <c r="Q27" s="1938"/>
      <c r="R27" s="1938"/>
      <c r="S27" s="1939" t="s">
        <v>696</v>
      </c>
      <c r="T27" s="1940"/>
      <c r="U27" s="1941">
        <v>0</v>
      </c>
      <c r="V27" s="1942"/>
      <c r="W27" s="1942"/>
      <c r="X27" s="1931" t="s">
        <v>696</v>
      </c>
      <c r="Y27" s="1932"/>
      <c r="Z27" s="1941">
        <v>210</v>
      </c>
      <c r="AA27" s="1942"/>
      <c r="AB27" s="1942"/>
      <c r="AC27" s="1931" t="s">
        <v>696</v>
      </c>
      <c r="AD27" s="1932"/>
      <c r="AE27" s="1941">
        <v>210</v>
      </c>
      <c r="AF27" s="1942"/>
      <c r="AG27" s="1942"/>
      <c r="AH27" s="1931" t="s">
        <v>696</v>
      </c>
      <c r="AI27" s="1932"/>
      <c r="AJ27" s="1941">
        <v>0</v>
      </c>
      <c r="AK27" s="1942"/>
      <c r="AL27" s="1942"/>
      <c r="AM27" s="1931" t="s">
        <v>696</v>
      </c>
      <c r="AN27" s="1932"/>
      <c r="AO27" s="1941">
        <v>0</v>
      </c>
      <c r="AP27" s="1942"/>
      <c r="AQ27" s="1942"/>
      <c r="AR27" s="1931" t="s">
        <v>696</v>
      </c>
      <c r="AS27" s="1932"/>
      <c r="AT27" s="1945">
        <f t="shared" si="0"/>
        <v>420</v>
      </c>
      <c r="AU27" s="1946"/>
      <c r="AV27" s="1946"/>
      <c r="AW27" s="1931" t="s">
        <v>696</v>
      </c>
      <c r="AX27" s="1932"/>
    </row>
    <row r="28" spans="3:54" ht="13.9" customHeight="1" x14ac:dyDescent="0.4">
      <c r="E28" s="1922" t="s">
        <v>702</v>
      </c>
      <c r="F28" s="1922"/>
      <c r="G28" s="1922"/>
      <c r="H28" s="1922"/>
      <c r="I28" s="1922"/>
      <c r="J28" s="1947">
        <v>31</v>
      </c>
      <c r="K28" s="1948"/>
      <c r="L28" s="1948"/>
      <c r="M28" s="1948"/>
      <c r="N28" s="1939" t="s">
        <v>678</v>
      </c>
      <c r="O28" s="1940"/>
      <c r="P28" s="1937">
        <v>0</v>
      </c>
      <c r="Q28" s="1938"/>
      <c r="R28" s="1938"/>
      <c r="S28" s="1939" t="s">
        <v>696</v>
      </c>
      <c r="T28" s="1940"/>
      <c r="U28" s="1941">
        <v>0</v>
      </c>
      <c r="V28" s="1942"/>
      <c r="W28" s="1942"/>
      <c r="X28" s="1931" t="s">
        <v>696</v>
      </c>
      <c r="Y28" s="1932"/>
      <c r="Z28" s="1941">
        <v>210</v>
      </c>
      <c r="AA28" s="1942"/>
      <c r="AB28" s="1942"/>
      <c r="AC28" s="1931" t="s">
        <v>696</v>
      </c>
      <c r="AD28" s="1932"/>
      <c r="AE28" s="1941">
        <v>210</v>
      </c>
      <c r="AF28" s="1942"/>
      <c r="AG28" s="1942"/>
      <c r="AH28" s="1931" t="s">
        <v>696</v>
      </c>
      <c r="AI28" s="1932"/>
      <c r="AJ28" s="1941">
        <v>0</v>
      </c>
      <c r="AK28" s="1942"/>
      <c r="AL28" s="1942"/>
      <c r="AM28" s="1931" t="s">
        <v>696</v>
      </c>
      <c r="AN28" s="1932"/>
      <c r="AO28" s="1941">
        <v>0</v>
      </c>
      <c r="AP28" s="1942"/>
      <c r="AQ28" s="1942"/>
      <c r="AR28" s="1931" t="s">
        <v>696</v>
      </c>
      <c r="AS28" s="1932"/>
      <c r="AT28" s="1945">
        <f t="shared" si="0"/>
        <v>420</v>
      </c>
      <c r="AU28" s="1946"/>
      <c r="AV28" s="1946"/>
      <c r="AW28" s="1931" t="s">
        <v>696</v>
      </c>
      <c r="AX28" s="1932"/>
    </row>
    <row r="29" spans="3:54" ht="13.9" customHeight="1" x14ac:dyDescent="0.4">
      <c r="E29" s="1922" t="s">
        <v>703</v>
      </c>
      <c r="F29" s="1922"/>
      <c r="G29" s="1922"/>
      <c r="H29" s="1922"/>
      <c r="I29" s="1922"/>
      <c r="J29" s="1947">
        <v>30</v>
      </c>
      <c r="K29" s="1948"/>
      <c r="L29" s="1948"/>
      <c r="M29" s="1948"/>
      <c r="N29" s="1939" t="s">
        <v>678</v>
      </c>
      <c r="O29" s="1940"/>
      <c r="P29" s="1937">
        <v>0</v>
      </c>
      <c r="Q29" s="1938"/>
      <c r="R29" s="1938"/>
      <c r="S29" s="1939" t="s">
        <v>696</v>
      </c>
      <c r="T29" s="1940"/>
      <c r="U29" s="1941">
        <v>0</v>
      </c>
      <c r="V29" s="1942"/>
      <c r="W29" s="1942"/>
      <c r="X29" s="1931" t="s">
        <v>696</v>
      </c>
      <c r="Y29" s="1932"/>
      <c r="Z29" s="1941">
        <v>210</v>
      </c>
      <c r="AA29" s="1942"/>
      <c r="AB29" s="1942"/>
      <c r="AC29" s="1931" t="s">
        <v>696</v>
      </c>
      <c r="AD29" s="1932"/>
      <c r="AE29" s="1941">
        <v>210</v>
      </c>
      <c r="AF29" s="1942"/>
      <c r="AG29" s="1942"/>
      <c r="AH29" s="1931" t="s">
        <v>696</v>
      </c>
      <c r="AI29" s="1932"/>
      <c r="AJ29" s="1941">
        <v>0</v>
      </c>
      <c r="AK29" s="1942"/>
      <c r="AL29" s="1942"/>
      <c r="AM29" s="1931" t="s">
        <v>696</v>
      </c>
      <c r="AN29" s="1932"/>
      <c r="AO29" s="1941">
        <v>0</v>
      </c>
      <c r="AP29" s="1942"/>
      <c r="AQ29" s="1942"/>
      <c r="AR29" s="1931" t="s">
        <v>696</v>
      </c>
      <c r="AS29" s="1932"/>
      <c r="AT29" s="1945">
        <f t="shared" si="0"/>
        <v>420</v>
      </c>
      <c r="AU29" s="1946"/>
      <c r="AV29" s="1946"/>
      <c r="AW29" s="1931" t="s">
        <v>696</v>
      </c>
      <c r="AX29" s="1932"/>
    </row>
    <row r="30" spans="3:54" ht="13.9" customHeight="1" x14ac:dyDescent="0.4">
      <c r="E30" s="1922" t="s">
        <v>704</v>
      </c>
      <c r="F30" s="1922"/>
      <c r="G30" s="1922"/>
      <c r="H30" s="1922"/>
      <c r="I30" s="1922"/>
      <c r="J30" s="1947">
        <v>31</v>
      </c>
      <c r="K30" s="1948"/>
      <c r="L30" s="1948"/>
      <c r="M30" s="1948"/>
      <c r="N30" s="1939" t="s">
        <v>678</v>
      </c>
      <c r="O30" s="1940"/>
      <c r="P30" s="1937">
        <v>0</v>
      </c>
      <c r="Q30" s="1938"/>
      <c r="R30" s="1938"/>
      <c r="S30" s="1939" t="s">
        <v>696</v>
      </c>
      <c r="T30" s="1940"/>
      <c r="U30" s="1941">
        <v>0</v>
      </c>
      <c r="V30" s="1942"/>
      <c r="W30" s="1942"/>
      <c r="X30" s="1931" t="s">
        <v>696</v>
      </c>
      <c r="Y30" s="1932"/>
      <c r="Z30" s="1941">
        <v>210</v>
      </c>
      <c r="AA30" s="1942"/>
      <c r="AB30" s="1942"/>
      <c r="AC30" s="1931" t="s">
        <v>696</v>
      </c>
      <c r="AD30" s="1932"/>
      <c r="AE30" s="1941">
        <v>210</v>
      </c>
      <c r="AF30" s="1942"/>
      <c r="AG30" s="1942"/>
      <c r="AH30" s="1931" t="s">
        <v>696</v>
      </c>
      <c r="AI30" s="1932"/>
      <c r="AJ30" s="1941">
        <v>0</v>
      </c>
      <c r="AK30" s="1942"/>
      <c r="AL30" s="1942"/>
      <c r="AM30" s="1931" t="s">
        <v>696</v>
      </c>
      <c r="AN30" s="1932"/>
      <c r="AO30" s="1941">
        <v>0</v>
      </c>
      <c r="AP30" s="1942"/>
      <c r="AQ30" s="1942"/>
      <c r="AR30" s="1931" t="s">
        <v>696</v>
      </c>
      <c r="AS30" s="1932"/>
      <c r="AT30" s="1945">
        <f t="shared" si="0"/>
        <v>420</v>
      </c>
      <c r="AU30" s="1946"/>
      <c r="AV30" s="1946"/>
      <c r="AW30" s="1931" t="s">
        <v>696</v>
      </c>
      <c r="AX30" s="1932"/>
      <c r="BA30" s="584"/>
    </row>
    <row r="31" spans="3:54" ht="13.9" customHeight="1" x14ac:dyDescent="0.4">
      <c r="E31" s="1922" t="s">
        <v>705</v>
      </c>
      <c r="F31" s="1922"/>
      <c r="G31" s="1922"/>
      <c r="H31" s="1922"/>
      <c r="I31" s="1922"/>
      <c r="J31" s="1947">
        <v>30</v>
      </c>
      <c r="K31" s="1948"/>
      <c r="L31" s="1948"/>
      <c r="M31" s="1948"/>
      <c r="N31" s="1939" t="s">
        <v>678</v>
      </c>
      <c r="O31" s="1940"/>
      <c r="P31" s="1937">
        <v>0</v>
      </c>
      <c r="Q31" s="1938"/>
      <c r="R31" s="1938"/>
      <c r="S31" s="1939" t="s">
        <v>696</v>
      </c>
      <c r="T31" s="1940"/>
      <c r="U31" s="1941">
        <v>0</v>
      </c>
      <c r="V31" s="1942"/>
      <c r="W31" s="1942"/>
      <c r="X31" s="1931" t="s">
        <v>696</v>
      </c>
      <c r="Y31" s="1932"/>
      <c r="Z31" s="1941">
        <v>210</v>
      </c>
      <c r="AA31" s="1942"/>
      <c r="AB31" s="1942"/>
      <c r="AC31" s="1931" t="s">
        <v>696</v>
      </c>
      <c r="AD31" s="1932"/>
      <c r="AE31" s="1941">
        <v>210</v>
      </c>
      <c r="AF31" s="1942"/>
      <c r="AG31" s="1942"/>
      <c r="AH31" s="1931" t="s">
        <v>696</v>
      </c>
      <c r="AI31" s="1932"/>
      <c r="AJ31" s="1941">
        <v>0</v>
      </c>
      <c r="AK31" s="1942"/>
      <c r="AL31" s="1942"/>
      <c r="AM31" s="1931" t="s">
        <v>696</v>
      </c>
      <c r="AN31" s="1932"/>
      <c r="AO31" s="1941">
        <v>0</v>
      </c>
      <c r="AP31" s="1942"/>
      <c r="AQ31" s="1942"/>
      <c r="AR31" s="1931" t="s">
        <v>696</v>
      </c>
      <c r="AS31" s="1932"/>
      <c r="AT31" s="1945">
        <f t="shared" si="0"/>
        <v>420</v>
      </c>
      <c r="AU31" s="1946"/>
      <c r="AV31" s="1946"/>
      <c r="AW31" s="1931" t="s">
        <v>696</v>
      </c>
      <c r="AX31" s="1932"/>
    </row>
    <row r="32" spans="3:54" ht="13.9" customHeight="1" x14ac:dyDescent="0.4">
      <c r="E32" s="1922" t="s">
        <v>706</v>
      </c>
      <c r="F32" s="1922"/>
      <c r="G32" s="1922"/>
      <c r="H32" s="1922"/>
      <c r="I32" s="1922"/>
      <c r="J32" s="1947">
        <v>27</v>
      </c>
      <c r="K32" s="1948"/>
      <c r="L32" s="1948"/>
      <c r="M32" s="1948"/>
      <c r="N32" s="1939" t="s">
        <v>678</v>
      </c>
      <c r="O32" s="1940"/>
      <c r="P32" s="1937">
        <v>0</v>
      </c>
      <c r="Q32" s="1938"/>
      <c r="R32" s="1938"/>
      <c r="S32" s="1939" t="s">
        <v>696</v>
      </c>
      <c r="T32" s="1940"/>
      <c r="U32" s="1941">
        <v>0</v>
      </c>
      <c r="V32" s="1942"/>
      <c r="W32" s="1942"/>
      <c r="X32" s="1931" t="s">
        <v>696</v>
      </c>
      <c r="Y32" s="1932"/>
      <c r="Z32" s="1941">
        <v>210</v>
      </c>
      <c r="AA32" s="1942"/>
      <c r="AB32" s="1942"/>
      <c r="AC32" s="1931" t="s">
        <v>696</v>
      </c>
      <c r="AD32" s="1932"/>
      <c r="AE32" s="1941">
        <v>210</v>
      </c>
      <c r="AF32" s="1942"/>
      <c r="AG32" s="1942"/>
      <c r="AH32" s="1931" t="s">
        <v>696</v>
      </c>
      <c r="AI32" s="1932"/>
      <c r="AJ32" s="1941">
        <v>0</v>
      </c>
      <c r="AK32" s="1942"/>
      <c r="AL32" s="1942"/>
      <c r="AM32" s="1931" t="s">
        <v>696</v>
      </c>
      <c r="AN32" s="1932"/>
      <c r="AO32" s="1941">
        <v>0</v>
      </c>
      <c r="AP32" s="1942"/>
      <c r="AQ32" s="1942"/>
      <c r="AR32" s="1931" t="s">
        <v>696</v>
      </c>
      <c r="AS32" s="1932"/>
      <c r="AT32" s="1945">
        <f t="shared" si="0"/>
        <v>420</v>
      </c>
      <c r="AU32" s="1946"/>
      <c r="AV32" s="1946"/>
      <c r="AW32" s="1931" t="s">
        <v>696</v>
      </c>
      <c r="AX32" s="1932"/>
    </row>
    <row r="33" spans="5:50" ht="13.9" customHeight="1" x14ac:dyDescent="0.4">
      <c r="E33" s="1922" t="s">
        <v>707</v>
      </c>
      <c r="F33" s="1922"/>
      <c r="G33" s="1922"/>
      <c r="H33" s="1922"/>
      <c r="I33" s="1922"/>
      <c r="J33" s="1947">
        <v>31</v>
      </c>
      <c r="K33" s="1948"/>
      <c r="L33" s="1948"/>
      <c r="M33" s="1948"/>
      <c r="N33" s="1939" t="s">
        <v>678</v>
      </c>
      <c r="O33" s="1940"/>
      <c r="P33" s="1937">
        <v>0</v>
      </c>
      <c r="Q33" s="1938"/>
      <c r="R33" s="1938"/>
      <c r="S33" s="1939" t="s">
        <v>696</v>
      </c>
      <c r="T33" s="1940"/>
      <c r="U33" s="1941">
        <v>0</v>
      </c>
      <c r="V33" s="1942"/>
      <c r="W33" s="1942"/>
      <c r="X33" s="1931" t="s">
        <v>696</v>
      </c>
      <c r="Y33" s="1932"/>
      <c r="Z33" s="1941">
        <v>210</v>
      </c>
      <c r="AA33" s="1942"/>
      <c r="AB33" s="1942"/>
      <c r="AC33" s="1931" t="s">
        <v>696</v>
      </c>
      <c r="AD33" s="1932"/>
      <c r="AE33" s="1941">
        <v>210</v>
      </c>
      <c r="AF33" s="1942"/>
      <c r="AG33" s="1942"/>
      <c r="AH33" s="1931" t="s">
        <v>696</v>
      </c>
      <c r="AI33" s="1932"/>
      <c r="AJ33" s="1941">
        <v>0</v>
      </c>
      <c r="AK33" s="1942"/>
      <c r="AL33" s="1942"/>
      <c r="AM33" s="1931" t="s">
        <v>696</v>
      </c>
      <c r="AN33" s="1932"/>
      <c r="AO33" s="1941">
        <v>0</v>
      </c>
      <c r="AP33" s="1942"/>
      <c r="AQ33" s="1942"/>
      <c r="AR33" s="1931" t="s">
        <v>696</v>
      </c>
      <c r="AS33" s="1932"/>
      <c r="AT33" s="1945">
        <f t="shared" si="0"/>
        <v>420</v>
      </c>
      <c r="AU33" s="1946"/>
      <c r="AV33" s="1946"/>
      <c r="AW33" s="1931" t="s">
        <v>696</v>
      </c>
      <c r="AX33" s="1932"/>
    </row>
    <row r="34" spans="5:50" ht="13.9" customHeight="1" x14ac:dyDescent="0.4">
      <c r="E34" s="1922" t="s">
        <v>689</v>
      </c>
      <c r="F34" s="1922"/>
      <c r="G34" s="1922"/>
      <c r="H34" s="1922"/>
      <c r="I34" s="1922"/>
      <c r="J34" s="1949">
        <f>SUM(J22:M33)</f>
        <v>362</v>
      </c>
      <c r="K34" s="1950"/>
      <c r="L34" s="1950"/>
      <c r="M34" s="1950"/>
      <c r="N34" s="1939" t="s">
        <v>678</v>
      </c>
      <c r="O34" s="1940"/>
      <c r="P34" s="1951">
        <f>SUM(P22:R33)</f>
        <v>0</v>
      </c>
      <c r="Q34" s="1952"/>
      <c r="R34" s="1952"/>
      <c r="S34" s="1939" t="s">
        <v>696</v>
      </c>
      <c r="T34" s="1940"/>
      <c r="U34" s="1945">
        <f>SUM(U22:W33)</f>
        <v>0</v>
      </c>
      <c r="V34" s="1946"/>
      <c r="W34" s="1946"/>
      <c r="X34" s="1931" t="s">
        <v>696</v>
      </c>
      <c r="Y34" s="1932"/>
      <c r="Z34" s="1945">
        <f>SUM(Z22:AB33)</f>
        <v>2520</v>
      </c>
      <c r="AA34" s="1946"/>
      <c r="AB34" s="1946"/>
      <c r="AC34" s="1931" t="s">
        <v>696</v>
      </c>
      <c r="AD34" s="1932"/>
      <c r="AE34" s="1945">
        <f>SUM(AE22:AG33)</f>
        <v>2520</v>
      </c>
      <c r="AF34" s="1946"/>
      <c r="AG34" s="1946"/>
      <c r="AH34" s="1931" t="s">
        <v>696</v>
      </c>
      <c r="AI34" s="1932"/>
      <c r="AJ34" s="1945">
        <f>SUM(AJ22:AL33)</f>
        <v>0</v>
      </c>
      <c r="AK34" s="1946"/>
      <c r="AL34" s="1946"/>
      <c r="AM34" s="1931" t="s">
        <v>696</v>
      </c>
      <c r="AN34" s="1932"/>
      <c r="AO34" s="1945">
        <f>SUM(AO22:AQ33)</f>
        <v>0</v>
      </c>
      <c r="AP34" s="1946"/>
      <c r="AQ34" s="1946"/>
      <c r="AR34" s="1931" t="s">
        <v>696</v>
      </c>
      <c r="AS34" s="1932"/>
      <c r="AT34" s="1945">
        <f>SUM(AT22:AV33)</f>
        <v>5040</v>
      </c>
      <c r="AU34" s="1946"/>
      <c r="AV34" s="1946"/>
      <c r="AW34" s="1931" t="s">
        <v>696</v>
      </c>
      <c r="AX34" s="1932"/>
    </row>
    <row r="35" spans="5:50" ht="13.9" customHeight="1" x14ac:dyDescent="0.4">
      <c r="E35" s="1926" t="s">
        <v>761</v>
      </c>
      <c r="F35" s="1927"/>
      <c r="G35" s="1927"/>
      <c r="H35" s="1927"/>
      <c r="I35" s="1928"/>
      <c r="J35" s="1968"/>
      <c r="K35" s="1969"/>
      <c r="L35" s="1969"/>
      <c r="M35" s="1969"/>
      <c r="N35" s="1969"/>
      <c r="O35" s="1970"/>
      <c r="P35" s="1953">
        <f>IFERROR(ROUNDUP(P34/$J$34,1),"0")</f>
        <v>0</v>
      </c>
      <c r="Q35" s="1954"/>
      <c r="R35" s="1954"/>
      <c r="S35" s="1939" t="s">
        <v>696</v>
      </c>
      <c r="T35" s="1940"/>
      <c r="U35" s="1953">
        <f>IFERROR(ROUNDUP(U34/$J$34,1),"0")</f>
        <v>0</v>
      </c>
      <c r="V35" s="1954"/>
      <c r="W35" s="1954"/>
      <c r="X35" s="1931" t="s">
        <v>696</v>
      </c>
      <c r="Y35" s="1932"/>
      <c r="Z35" s="1953">
        <f>IFERROR(ROUNDUP(Z34/$J$34,1),"0")</f>
        <v>7</v>
      </c>
      <c r="AA35" s="1954"/>
      <c r="AB35" s="1954"/>
      <c r="AC35" s="1931" t="s">
        <v>696</v>
      </c>
      <c r="AD35" s="1932"/>
      <c r="AE35" s="1953">
        <f>IFERROR(ROUNDUP(AE34/$J$34,1),"0")</f>
        <v>7</v>
      </c>
      <c r="AF35" s="1954"/>
      <c r="AG35" s="1954"/>
      <c r="AH35" s="1931" t="s">
        <v>696</v>
      </c>
      <c r="AI35" s="1932"/>
      <c r="AJ35" s="1953">
        <f>IFERROR(ROUNDUP(AJ34/$J$34,1),"0")</f>
        <v>0</v>
      </c>
      <c r="AK35" s="1954"/>
      <c r="AL35" s="1954"/>
      <c r="AM35" s="1931" t="s">
        <v>696</v>
      </c>
      <c r="AN35" s="1932"/>
      <c r="AO35" s="1953">
        <f>IFERROR(ROUNDUP(AO34/$J$34,1),"0")</f>
        <v>0</v>
      </c>
      <c r="AP35" s="1954"/>
      <c r="AQ35" s="1954"/>
      <c r="AR35" s="1931" t="s">
        <v>696</v>
      </c>
      <c r="AS35" s="1932"/>
      <c r="AT35" s="1966">
        <f>P35+U35+Z35+AE35+AJ35+AO35</f>
        <v>14</v>
      </c>
      <c r="AU35" s="1967"/>
      <c r="AV35" s="1967"/>
      <c r="AW35" s="1931" t="s">
        <v>696</v>
      </c>
      <c r="AX35" s="1932"/>
    </row>
    <row r="36" spans="5:50" ht="13.9" customHeight="1" x14ac:dyDescent="0.4">
      <c r="E36" s="585" t="s">
        <v>762</v>
      </c>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86" t="str">
        <f>IFERROR(IF(AT35&gt;Y10,"「１　事業者名等」の定員数を超過しています。",""),"")</f>
        <v/>
      </c>
    </row>
    <row r="37" spans="5:50" ht="13.9" customHeight="1" x14ac:dyDescent="0.4">
      <c r="E37" s="585" t="s">
        <v>763</v>
      </c>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row>
    <row r="38" spans="5:50" ht="13.9" customHeight="1" x14ac:dyDescent="0.4">
      <c r="E38" s="585" t="s">
        <v>764</v>
      </c>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row>
    <row r="39" spans="5:50" ht="13.9" customHeight="1" x14ac:dyDescent="0.4">
      <c r="E39" s="585" t="s">
        <v>765</v>
      </c>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row>
    <row r="40" spans="5:50" ht="13.9" customHeight="1" x14ac:dyDescent="0.4">
      <c r="E40" s="585" t="s">
        <v>766</v>
      </c>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row>
    <row r="41" spans="5:50" ht="13.9" customHeight="1" x14ac:dyDescent="0.4">
      <c r="E41" s="585" t="s">
        <v>767</v>
      </c>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row>
    <row r="42" spans="5:50" ht="13.9" customHeight="1" x14ac:dyDescent="0.4">
      <c r="E42" s="585"/>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row>
    <row r="43" spans="5:50" ht="13.9" customHeight="1" x14ac:dyDescent="0.4">
      <c r="E43" s="585"/>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row>
    <row r="44" spans="5:50" ht="13.9" customHeight="1" x14ac:dyDescent="0.4">
      <c r="G44" s="572" t="s">
        <v>768</v>
      </c>
      <c r="AD44" s="572" t="s">
        <v>769</v>
      </c>
    </row>
    <row r="45" spans="5:50" ht="13.9" customHeight="1" x14ac:dyDescent="0.4">
      <c r="E45" s="573"/>
      <c r="F45" s="573"/>
      <c r="I45" s="1922"/>
      <c r="J45" s="1922"/>
      <c r="K45" s="1922"/>
      <c r="L45" s="1922"/>
      <c r="M45" s="1922"/>
      <c r="N45" s="1922"/>
      <c r="O45" s="1922"/>
      <c r="P45" s="1922"/>
      <c r="Q45" s="1922"/>
      <c r="R45" s="1922"/>
      <c r="S45" s="1922"/>
      <c r="T45" s="1922"/>
      <c r="U45" s="1922" t="s">
        <v>770</v>
      </c>
      <c r="V45" s="1922"/>
      <c r="W45" s="1922"/>
      <c r="X45" s="1922"/>
      <c r="Y45" s="1922"/>
      <c r="Z45" s="1922"/>
      <c r="AF45" s="1922"/>
      <c r="AG45" s="1922"/>
      <c r="AH45" s="1922"/>
      <c r="AI45" s="1922"/>
      <c r="AJ45" s="1922"/>
      <c r="AK45" s="1922"/>
      <c r="AL45" s="1922"/>
      <c r="AM45" s="1922"/>
      <c r="AN45" s="1922"/>
      <c r="AO45" s="1922"/>
      <c r="AP45" s="1922"/>
      <c r="AQ45" s="1922"/>
      <c r="AR45" s="1922" t="s">
        <v>770</v>
      </c>
      <c r="AS45" s="1922"/>
      <c r="AT45" s="1922"/>
      <c r="AU45" s="1922"/>
      <c r="AV45" s="1922"/>
      <c r="AW45" s="1922"/>
    </row>
    <row r="46" spans="5:50" ht="13.9" customHeight="1" x14ac:dyDescent="0.4">
      <c r="E46" s="573"/>
      <c r="F46" s="573"/>
      <c r="I46" s="1922" t="s">
        <v>771</v>
      </c>
      <c r="J46" s="1922"/>
      <c r="K46" s="1922"/>
      <c r="L46" s="1922"/>
      <c r="M46" s="1922"/>
      <c r="N46" s="1922"/>
      <c r="O46" s="1922"/>
      <c r="P46" s="1922"/>
      <c r="Q46" s="1922"/>
      <c r="R46" s="1922"/>
      <c r="S46" s="1922"/>
      <c r="T46" s="1922"/>
      <c r="U46" s="1961">
        <f>IF(AND(OR(AK8="○",AK9="○"),E13="○"),ROUNDUP(AX16*0.9/7,0),IF(AND(OR(AK8="○",AK9="○"),OR(E14="○",E15="○")),ROUNDUP(AT35/7,0),""))</f>
        <v>1</v>
      </c>
      <c r="V46" s="1962"/>
      <c r="W46" s="1962"/>
      <c r="X46" s="1963"/>
      <c r="Y46" s="1964" t="s">
        <v>772</v>
      </c>
      <c r="Z46" s="1964"/>
      <c r="AF46" s="1922" t="s">
        <v>771</v>
      </c>
      <c r="AG46" s="1922"/>
      <c r="AH46" s="1922"/>
      <c r="AI46" s="1922"/>
      <c r="AJ46" s="1922"/>
      <c r="AK46" s="1922"/>
      <c r="AL46" s="1922"/>
      <c r="AM46" s="1922"/>
      <c r="AN46" s="1922"/>
      <c r="AO46" s="1922"/>
      <c r="AP46" s="1922"/>
      <c r="AQ46" s="1922"/>
      <c r="AR46" s="1965">
        <v>2</v>
      </c>
      <c r="AS46" s="1965"/>
      <c r="AT46" s="1965"/>
      <c r="AU46" s="1965"/>
      <c r="AV46" s="1964" t="s">
        <v>772</v>
      </c>
      <c r="AW46" s="1964"/>
    </row>
    <row r="47" spans="5:50" ht="13.9" customHeight="1" x14ac:dyDescent="0.4">
      <c r="E47" s="585"/>
      <c r="I47" s="585"/>
      <c r="AF47" s="585"/>
    </row>
    <row r="48" spans="5:50" ht="13.9" customHeight="1" x14ac:dyDescent="0.4">
      <c r="E48" s="585"/>
      <c r="G48" s="572" t="s">
        <v>773</v>
      </c>
      <c r="T48" s="573"/>
      <c r="U48" s="573"/>
      <c r="V48" s="573"/>
      <c r="W48" s="573"/>
      <c r="X48" s="573"/>
      <c r="Y48" s="573"/>
      <c r="Z48" s="573"/>
      <c r="AA48" s="573"/>
      <c r="AB48" s="573"/>
      <c r="AC48" s="573"/>
      <c r="AD48" s="573"/>
      <c r="AE48" s="573"/>
      <c r="AF48" s="573"/>
      <c r="AG48" s="573"/>
      <c r="AH48" s="573"/>
      <c r="AI48" s="573"/>
    </row>
    <row r="49" spans="5:47" ht="13.9" customHeight="1" thickBot="1" x14ac:dyDescent="0.45">
      <c r="E49" s="585"/>
      <c r="T49" s="573"/>
      <c r="U49" s="573"/>
      <c r="V49" s="573"/>
      <c r="W49" s="573"/>
      <c r="X49" s="573"/>
      <c r="Y49" s="573"/>
      <c r="Z49" s="573"/>
      <c r="AA49" s="573"/>
      <c r="AB49" s="573"/>
      <c r="AC49" s="573"/>
      <c r="AD49" s="573"/>
      <c r="AE49" s="573"/>
      <c r="AF49" s="573"/>
      <c r="AG49" s="573"/>
      <c r="AH49" s="573"/>
      <c r="AI49" s="573"/>
    </row>
    <row r="50" spans="5:47" ht="13.9" customHeight="1" x14ac:dyDescent="0.4">
      <c r="Q50" s="573"/>
      <c r="R50" s="573"/>
      <c r="S50" s="573"/>
      <c r="T50" s="573"/>
      <c r="U50" s="573"/>
      <c r="V50" s="573"/>
      <c r="W50" s="573"/>
      <c r="X50" s="573"/>
      <c r="Y50" s="573"/>
      <c r="Z50" s="573"/>
      <c r="AA50" s="573"/>
      <c r="AB50" s="573"/>
      <c r="AC50" s="587"/>
      <c r="AD50" s="1971" t="str">
        <f>(IF(OR(U46&lt;=AR46),"可","規定の員数を満たしていません。"))</f>
        <v>可</v>
      </c>
      <c r="AE50" s="1972"/>
      <c r="AF50" s="1972"/>
      <c r="AG50" s="1972"/>
      <c r="AH50" s="1972"/>
      <c r="AI50" s="1972"/>
      <c r="AJ50" s="1972"/>
      <c r="AK50" s="1972"/>
      <c r="AL50" s="1972"/>
      <c r="AM50" s="1972"/>
      <c r="AN50" s="1972"/>
      <c r="AO50" s="1972"/>
      <c r="AP50" s="1972"/>
      <c r="AQ50" s="1972"/>
      <c r="AR50" s="1972"/>
      <c r="AS50" s="1972"/>
      <c r="AT50" s="1972"/>
      <c r="AU50" s="1973"/>
    </row>
    <row r="51" spans="5:47" ht="13.9" customHeight="1" thickBot="1" x14ac:dyDescent="0.45">
      <c r="AD51" s="1974"/>
      <c r="AE51" s="1975"/>
      <c r="AF51" s="1975"/>
      <c r="AG51" s="1975"/>
      <c r="AH51" s="1975"/>
      <c r="AI51" s="1975"/>
      <c r="AJ51" s="1975"/>
      <c r="AK51" s="1975"/>
      <c r="AL51" s="1975"/>
      <c r="AM51" s="1975"/>
      <c r="AN51" s="1975"/>
      <c r="AO51" s="1975"/>
      <c r="AP51" s="1975"/>
      <c r="AQ51" s="1975"/>
      <c r="AR51" s="1975"/>
      <c r="AS51" s="1975"/>
      <c r="AT51" s="1975"/>
      <c r="AU51" s="1976"/>
    </row>
    <row r="52" spans="5:47" ht="13.9" customHeight="1" x14ac:dyDescent="0.4"/>
    <row r="53" spans="5:47" ht="13.9" customHeight="1" x14ac:dyDescent="0.4"/>
    <row r="54" spans="5:47" ht="13.9" customHeight="1" x14ac:dyDescent="0.4"/>
    <row r="55" spans="5:47" ht="13.9" customHeight="1" x14ac:dyDescent="0.4"/>
    <row r="56" spans="5:47" ht="13.9" customHeight="1" x14ac:dyDescent="0.4"/>
    <row r="57" spans="5:47" ht="13.9" customHeight="1" x14ac:dyDescent="0.4"/>
    <row r="58" spans="5:47" ht="13.9" customHeight="1" x14ac:dyDescent="0.4"/>
  </sheetData>
  <mergeCells count="305">
    <mergeCell ref="AD50:AU51"/>
    <mergeCell ref="I46:T46"/>
    <mergeCell ref="U46:X46"/>
    <mergeCell ref="Y46:Z46"/>
    <mergeCell ref="AF46:AQ46"/>
    <mergeCell ref="AR46:AU46"/>
    <mergeCell ref="AV46:AW46"/>
    <mergeCell ref="AO35:AQ35"/>
    <mergeCell ref="AR35:AS35"/>
    <mergeCell ref="AT35:AV35"/>
    <mergeCell ref="AW35:AX35"/>
    <mergeCell ref="I45:T45"/>
    <mergeCell ref="U45:Z45"/>
    <mergeCell ref="AF45:AQ45"/>
    <mergeCell ref="AR45:AW45"/>
    <mergeCell ref="Z35:AB35"/>
    <mergeCell ref="AC35:AD35"/>
    <mergeCell ref="AE35:AG35"/>
    <mergeCell ref="AH35:AI35"/>
    <mergeCell ref="AJ35:AL35"/>
    <mergeCell ref="AM35:AN35"/>
    <mergeCell ref="E35:I35"/>
    <mergeCell ref="J35:O35"/>
    <mergeCell ref="P35:R35"/>
    <mergeCell ref="S35:T35"/>
    <mergeCell ref="U35:W35"/>
    <mergeCell ref="X35:Y35"/>
    <mergeCell ref="AJ34:AL34"/>
    <mergeCell ref="AM34:AN34"/>
    <mergeCell ref="AO34:AQ34"/>
    <mergeCell ref="AR34:AS34"/>
    <mergeCell ref="AT34:AV34"/>
    <mergeCell ref="AW34:AX34"/>
    <mergeCell ref="U34:W34"/>
    <mergeCell ref="X34:Y34"/>
    <mergeCell ref="Z34:AB34"/>
    <mergeCell ref="AC34:AD34"/>
    <mergeCell ref="AE34:AG34"/>
    <mergeCell ref="AH34:AI34"/>
    <mergeCell ref="AM33:AN33"/>
    <mergeCell ref="AO33:AQ33"/>
    <mergeCell ref="AR33:AS33"/>
    <mergeCell ref="AT33:AV33"/>
    <mergeCell ref="AW33:AX33"/>
    <mergeCell ref="E34:I34"/>
    <mergeCell ref="J34:M34"/>
    <mergeCell ref="N34:O34"/>
    <mergeCell ref="P34:R34"/>
    <mergeCell ref="S34:T34"/>
    <mergeCell ref="X33:Y33"/>
    <mergeCell ref="Z33:AB33"/>
    <mergeCell ref="AC33:AD33"/>
    <mergeCell ref="AE33:AG33"/>
    <mergeCell ref="AH33:AI33"/>
    <mergeCell ref="AJ33:AL33"/>
    <mergeCell ref="E33:I33"/>
    <mergeCell ref="J33:M33"/>
    <mergeCell ref="N33:O33"/>
    <mergeCell ref="P33:R33"/>
    <mergeCell ref="S33:T33"/>
    <mergeCell ref="U33:W33"/>
    <mergeCell ref="AO32:AQ32"/>
    <mergeCell ref="AR32:AS32"/>
    <mergeCell ref="AT32:AV32"/>
    <mergeCell ref="AW32:AX32"/>
    <mergeCell ref="U32:W32"/>
    <mergeCell ref="X32:Y32"/>
    <mergeCell ref="Z32:AB32"/>
    <mergeCell ref="AC32:AD32"/>
    <mergeCell ref="AE32:AG32"/>
    <mergeCell ref="AH32:AI32"/>
    <mergeCell ref="AM31:AN31"/>
    <mergeCell ref="AO31:AQ31"/>
    <mergeCell ref="AR31:AS31"/>
    <mergeCell ref="AT31:AV31"/>
    <mergeCell ref="AW31:AX31"/>
    <mergeCell ref="E32:I32"/>
    <mergeCell ref="J32:M32"/>
    <mergeCell ref="N32:O32"/>
    <mergeCell ref="P32:R32"/>
    <mergeCell ref="S32:T32"/>
    <mergeCell ref="X31:Y31"/>
    <mergeCell ref="Z31:AB31"/>
    <mergeCell ref="AC31:AD31"/>
    <mergeCell ref="AE31:AG31"/>
    <mergeCell ref="AH31:AI31"/>
    <mergeCell ref="AJ31:AL31"/>
    <mergeCell ref="E31:I31"/>
    <mergeCell ref="J31:M31"/>
    <mergeCell ref="N31:O31"/>
    <mergeCell ref="P31:R31"/>
    <mergeCell ref="S31:T31"/>
    <mergeCell ref="U31:W31"/>
    <mergeCell ref="AJ32:AL32"/>
    <mergeCell ref="AM32:AN32"/>
    <mergeCell ref="AO30:AQ30"/>
    <mergeCell ref="AR30:AS30"/>
    <mergeCell ref="AT30:AV30"/>
    <mergeCell ref="AW30:AX30"/>
    <mergeCell ref="U30:W30"/>
    <mergeCell ref="X30:Y30"/>
    <mergeCell ref="Z30:AB30"/>
    <mergeCell ref="AC30:AD30"/>
    <mergeCell ref="AE30:AG30"/>
    <mergeCell ref="AH30:AI30"/>
    <mergeCell ref="AM29:AN29"/>
    <mergeCell ref="AO29:AQ29"/>
    <mergeCell ref="AR29:AS29"/>
    <mergeCell ref="AT29:AV29"/>
    <mergeCell ref="AW29:AX29"/>
    <mergeCell ref="E30:I30"/>
    <mergeCell ref="J30:M30"/>
    <mergeCell ref="N30:O30"/>
    <mergeCell ref="P30:R30"/>
    <mergeCell ref="S30:T30"/>
    <mergeCell ref="X29:Y29"/>
    <mergeCell ref="Z29:AB29"/>
    <mergeCell ref="AC29:AD29"/>
    <mergeCell ref="AE29:AG29"/>
    <mergeCell ref="AH29:AI29"/>
    <mergeCell ref="AJ29:AL29"/>
    <mergeCell ref="E29:I29"/>
    <mergeCell ref="J29:M29"/>
    <mergeCell ref="N29:O29"/>
    <mergeCell ref="P29:R29"/>
    <mergeCell ref="S29:T29"/>
    <mergeCell ref="U29:W29"/>
    <mergeCell ref="AJ30:AL30"/>
    <mergeCell ref="AM30:AN30"/>
    <mergeCell ref="AO28:AQ28"/>
    <mergeCell ref="AR28:AS28"/>
    <mergeCell ref="AT28:AV28"/>
    <mergeCell ref="AW28:AX28"/>
    <mergeCell ref="U28:W28"/>
    <mergeCell ref="X28:Y28"/>
    <mergeCell ref="Z28:AB28"/>
    <mergeCell ref="AC28:AD28"/>
    <mergeCell ref="AE28:AG28"/>
    <mergeCell ref="AH28:AI28"/>
    <mergeCell ref="AM27:AN27"/>
    <mergeCell ref="AO27:AQ27"/>
    <mergeCell ref="AR27:AS27"/>
    <mergeCell ref="AT27:AV27"/>
    <mergeCell ref="AW27:AX27"/>
    <mergeCell ref="E28:I28"/>
    <mergeCell ref="J28:M28"/>
    <mergeCell ref="N28:O28"/>
    <mergeCell ref="P28:R28"/>
    <mergeCell ref="S28:T28"/>
    <mergeCell ref="X27:Y27"/>
    <mergeCell ref="Z27:AB27"/>
    <mergeCell ref="AC27:AD27"/>
    <mergeCell ref="AE27:AG27"/>
    <mergeCell ref="AH27:AI27"/>
    <mergeCell ref="AJ27:AL27"/>
    <mergeCell ref="E27:I27"/>
    <mergeCell ref="J27:M27"/>
    <mergeCell ref="N27:O27"/>
    <mergeCell ref="P27:R27"/>
    <mergeCell ref="S27:T27"/>
    <mergeCell ref="U27:W27"/>
    <mergeCell ref="AJ28:AL28"/>
    <mergeCell ref="AM28:AN28"/>
    <mergeCell ref="AO26:AQ26"/>
    <mergeCell ref="AR26:AS26"/>
    <mergeCell ref="AT26:AV26"/>
    <mergeCell ref="AW26:AX26"/>
    <mergeCell ref="U26:W26"/>
    <mergeCell ref="X26:Y26"/>
    <mergeCell ref="Z26:AB26"/>
    <mergeCell ref="AC26:AD26"/>
    <mergeCell ref="AE26:AG26"/>
    <mergeCell ref="AH26:AI26"/>
    <mergeCell ref="AM25:AN25"/>
    <mergeCell ref="AO25:AQ25"/>
    <mergeCell ref="AR25:AS25"/>
    <mergeCell ref="AT25:AV25"/>
    <mergeCell ref="AW25:AX25"/>
    <mergeCell ref="E26:I26"/>
    <mergeCell ref="J26:M26"/>
    <mergeCell ref="N26:O26"/>
    <mergeCell ref="P26:R26"/>
    <mergeCell ref="S26:T26"/>
    <mergeCell ref="X25:Y25"/>
    <mergeCell ref="Z25:AB25"/>
    <mergeCell ref="AC25:AD25"/>
    <mergeCell ref="AE25:AG25"/>
    <mergeCell ref="AH25:AI25"/>
    <mergeCell ref="AJ25:AL25"/>
    <mergeCell ref="E25:I25"/>
    <mergeCell ref="J25:M25"/>
    <mergeCell ref="N25:O25"/>
    <mergeCell ref="P25:R25"/>
    <mergeCell ref="S25:T25"/>
    <mergeCell ref="U25:W25"/>
    <mergeCell ref="AJ26:AL26"/>
    <mergeCell ref="AM26:AN26"/>
    <mergeCell ref="AJ24:AL24"/>
    <mergeCell ref="AM24:AN24"/>
    <mergeCell ref="AO24:AQ24"/>
    <mergeCell ref="AR24:AS24"/>
    <mergeCell ref="AT24:AV24"/>
    <mergeCell ref="AW24:AX24"/>
    <mergeCell ref="U24:W24"/>
    <mergeCell ref="X24:Y24"/>
    <mergeCell ref="Z24:AB24"/>
    <mergeCell ref="AC24:AD24"/>
    <mergeCell ref="AE24:AG24"/>
    <mergeCell ref="AH24:AI24"/>
    <mergeCell ref="E24:I24"/>
    <mergeCell ref="J24:M24"/>
    <mergeCell ref="N24:O24"/>
    <mergeCell ref="P24:R24"/>
    <mergeCell ref="S24:T24"/>
    <mergeCell ref="X23:Y23"/>
    <mergeCell ref="Z23:AB23"/>
    <mergeCell ref="AC23:AD23"/>
    <mergeCell ref="AE23:AG23"/>
    <mergeCell ref="AM23:AN23"/>
    <mergeCell ref="AO23:AQ23"/>
    <mergeCell ref="AR23:AS23"/>
    <mergeCell ref="AT23:AV23"/>
    <mergeCell ref="AW23:AX23"/>
    <mergeCell ref="AH23:AI23"/>
    <mergeCell ref="AJ23:AL23"/>
    <mergeCell ref="E22:I22"/>
    <mergeCell ref="J22:M22"/>
    <mergeCell ref="N22:O22"/>
    <mergeCell ref="E23:I23"/>
    <mergeCell ref="J23:M23"/>
    <mergeCell ref="N23:O23"/>
    <mergeCell ref="P23:R23"/>
    <mergeCell ref="S23:T23"/>
    <mergeCell ref="U23:W23"/>
    <mergeCell ref="Z22:AB22"/>
    <mergeCell ref="AC22:AD22"/>
    <mergeCell ref="AE22:AG22"/>
    <mergeCell ref="P22:R22"/>
    <mergeCell ref="S22:T22"/>
    <mergeCell ref="U22:W22"/>
    <mergeCell ref="X22:Y22"/>
    <mergeCell ref="AO22:AQ22"/>
    <mergeCell ref="AR22:AS22"/>
    <mergeCell ref="AT16:AW16"/>
    <mergeCell ref="AX16:AZ16"/>
    <mergeCell ref="BA16:BB16"/>
    <mergeCell ref="AT22:AV22"/>
    <mergeCell ref="AW22:AX22"/>
    <mergeCell ref="AH22:AI22"/>
    <mergeCell ref="AJ22:AL22"/>
    <mergeCell ref="AM22:AN22"/>
    <mergeCell ref="E20:I21"/>
    <mergeCell ref="J20:O21"/>
    <mergeCell ref="P20:AX20"/>
    <mergeCell ref="P21:T21"/>
    <mergeCell ref="U21:Y21"/>
    <mergeCell ref="Z21:AD21"/>
    <mergeCell ref="AE21:AI21"/>
    <mergeCell ref="AJ21:AN21"/>
    <mergeCell ref="AO21:AS21"/>
    <mergeCell ref="AT21:AX21"/>
    <mergeCell ref="AX14:AZ14"/>
    <mergeCell ref="BA14:BB14"/>
    <mergeCell ref="E15:G15"/>
    <mergeCell ref="H15:AF15"/>
    <mergeCell ref="AK15:AN15"/>
    <mergeCell ref="AO15:AQ15"/>
    <mergeCell ref="AR15:AS15"/>
    <mergeCell ref="AT15:AW15"/>
    <mergeCell ref="AX15:AZ15"/>
    <mergeCell ref="BA15:BB15"/>
    <mergeCell ref="E14:G14"/>
    <mergeCell ref="H14:AF14"/>
    <mergeCell ref="AK14:AN14"/>
    <mergeCell ref="AO14:AQ14"/>
    <mergeCell ref="AR14:AS14"/>
    <mergeCell ref="AT14:AW14"/>
    <mergeCell ref="AK13:AN13"/>
    <mergeCell ref="AO13:AQ13"/>
    <mergeCell ref="AR13:AS13"/>
    <mergeCell ref="AT13:AW13"/>
    <mergeCell ref="AX13:AZ13"/>
    <mergeCell ref="BA13:BB13"/>
    <mergeCell ref="E10:K10"/>
    <mergeCell ref="L10:U10"/>
    <mergeCell ref="V10:X10"/>
    <mergeCell ref="Y10:AB10"/>
    <mergeCell ref="AC10:AD10"/>
    <mergeCell ref="E13:G13"/>
    <mergeCell ref="H13:AF13"/>
    <mergeCell ref="BC3:BD3"/>
    <mergeCell ref="E8:K8"/>
    <mergeCell ref="L8:AD8"/>
    <mergeCell ref="AK8:AM8"/>
    <mergeCell ref="AN8:AY8"/>
    <mergeCell ref="E9:K9"/>
    <mergeCell ref="L9:AD9"/>
    <mergeCell ref="AK9:AM9"/>
    <mergeCell ref="AN9:AY9"/>
    <mergeCell ref="AP3:AR3"/>
    <mergeCell ref="AS3:AT3"/>
    <mergeCell ref="AU3:AV3"/>
    <mergeCell ref="AW3:AX3"/>
    <mergeCell ref="AY3:AZ3"/>
    <mergeCell ref="BA3:BB3"/>
  </mergeCells>
  <phoneticPr fontId="3"/>
  <conditionalFormatting sqref="AO13:AQ15 AX13:AZ15">
    <cfRule type="expression" dxfId="33" priority="34">
      <formula>COUNTA($E$14:$G$15)&gt;=1</formula>
    </cfRule>
  </conditionalFormatting>
  <conditionalFormatting sqref="J22:M33 P22:R23 U22:W23 AJ22:AL33 AE22:AG33">
    <cfRule type="expression" dxfId="32" priority="33">
      <formula>COUNTA($G$13)&gt;=1</formula>
    </cfRule>
  </conditionalFormatting>
  <conditionalFormatting sqref="P24:R24">
    <cfRule type="expression" dxfId="31" priority="32">
      <formula>COUNTA($G$13)&gt;=1</formula>
    </cfRule>
  </conditionalFormatting>
  <conditionalFormatting sqref="P25:R25">
    <cfRule type="expression" dxfId="30" priority="31">
      <formula>COUNTA($G$13)&gt;=1</formula>
    </cfRule>
  </conditionalFormatting>
  <conditionalFormatting sqref="P26:R26">
    <cfRule type="expression" dxfId="29" priority="30">
      <formula>COUNTA($G$13)&gt;=1</formula>
    </cfRule>
  </conditionalFormatting>
  <conditionalFormatting sqref="P27:R27">
    <cfRule type="expression" dxfId="28" priority="29">
      <formula>COUNTA($G$13)&gt;=1</formula>
    </cfRule>
  </conditionalFormatting>
  <conditionalFormatting sqref="P28:R28">
    <cfRule type="expression" dxfId="27" priority="28">
      <formula>COUNTA($G$13)&gt;=1</formula>
    </cfRule>
  </conditionalFormatting>
  <conditionalFormatting sqref="P29:R29">
    <cfRule type="expression" dxfId="26" priority="27">
      <formula>COUNTA($G$13)&gt;=1</formula>
    </cfRule>
  </conditionalFormatting>
  <conditionalFormatting sqref="P30:R30">
    <cfRule type="expression" dxfId="25" priority="26">
      <formula>COUNTA($G$13)&gt;=1</formula>
    </cfRule>
  </conditionalFormatting>
  <conditionalFormatting sqref="P31:R31">
    <cfRule type="expression" dxfId="24" priority="25">
      <formula>COUNTA($G$13)&gt;=1</formula>
    </cfRule>
  </conditionalFormatting>
  <conditionalFormatting sqref="P32:R32">
    <cfRule type="expression" dxfId="23" priority="24">
      <formula>COUNTA($G$13)&gt;=1</formula>
    </cfRule>
  </conditionalFormatting>
  <conditionalFormatting sqref="P33:R33">
    <cfRule type="expression" dxfId="22" priority="23">
      <formula>COUNTA($G$13)&gt;=1</formula>
    </cfRule>
  </conditionalFormatting>
  <conditionalFormatting sqref="U24:W24">
    <cfRule type="expression" dxfId="21" priority="22">
      <formula>COUNTA($G$13)&gt;=1</formula>
    </cfRule>
  </conditionalFormatting>
  <conditionalFormatting sqref="AO22:AQ23">
    <cfRule type="expression" dxfId="20" priority="21">
      <formula>COUNTA($G$13)&gt;=1</formula>
    </cfRule>
  </conditionalFormatting>
  <conditionalFormatting sqref="U25:W25">
    <cfRule type="expression" dxfId="19" priority="20">
      <formula>COUNTA($G$13)&gt;=1</formula>
    </cfRule>
  </conditionalFormatting>
  <conditionalFormatting sqref="U26:W26">
    <cfRule type="expression" dxfId="18" priority="19">
      <formula>COUNTA($G$13)&gt;=1</formula>
    </cfRule>
  </conditionalFormatting>
  <conditionalFormatting sqref="U27:W27">
    <cfRule type="expression" dxfId="17" priority="18">
      <formula>COUNTA($G$13)&gt;=1</formula>
    </cfRule>
  </conditionalFormatting>
  <conditionalFormatting sqref="U28:W28">
    <cfRule type="expression" dxfId="16" priority="17">
      <formula>COUNTA($G$13)&gt;=1</formula>
    </cfRule>
  </conditionalFormatting>
  <conditionalFormatting sqref="U29:W29">
    <cfRule type="expression" dxfId="15" priority="16">
      <formula>COUNTA($G$13)&gt;=1</formula>
    </cfRule>
  </conditionalFormatting>
  <conditionalFormatting sqref="U30:W30">
    <cfRule type="expression" dxfId="14" priority="15">
      <formula>COUNTA($G$13)&gt;=1</formula>
    </cfRule>
  </conditionalFormatting>
  <conditionalFormatting sqref="U31:W31">
    <cfRule type="expression" dxfId="13" priority="14">
      <formula>COUNTA($G$13)&gt;=1</formula>
    </cfRule>
  </conditionalFormatting>
  <conditionalFormatting sqref="U32:W32">
    <cfRule type="expression" dxfId="12" priority="13">
      <formula>COUNTA($G$13)&gt;=1</formula>
    </cfRule>
  </conditionalFormatting>
  <conditionalFormatting sqref="U33:W33">
    <cfRule type="expression" dxfId="11" priority="12">
      <formula>COUNTA($G$13)&gt;=1</formula>
    </cfRule>
  </conditionalFormatting>
  <conditionalFormatting sqref="AO24:AQ24">
    <cfRule type="expression" dxfId="10" priority="11">
      <formula>COUNTA($G$13)&gt;=1</formula>
    </cfRule>
  </conditionalFormatting>
  <conditionalFormatting sqref="AO25:AQ25">
    <cfRule type="expression" dxfId="9" priority="10">
      <formula>COUNTA($G$13)&gt;=1</formula>
    </cfRule>
  </conditionalFormatting>
  <conditionalFormatting sqref="AO26:AQ26">
    <cfRule type="expression" dxfId="8" priority="9">
      <formula>COUNTA($G$13)&gt;=1</formula>
    </cfRule>
  </conditionalFormatting>
  <conditionalFormatting sqref="AO27:AQ27">
    <cfRule type="expression" dxfId="7" priority="8">
      <formula>COUNTA($G$13)&gt;=1</formula>
    </cfRule>
  </conditionalFormatting>
  <conditionalFormatting sqref="AO28:AQ28">
    <cfRule type="expression" dxfId="6" priority="7">
      <formula>COUNTA($G$13)&gt;=1</formula>
    </cfRule>
  </conditionalFormatting>
  <conditionalFormatting sqref="AO29:AQ29">
    <cfRule type="expression" dxfId="5" priority="6">
      <formula>COUNTA($G$13)&gt;=1</formula>
    </cfRule>
  </conditionalFormatting>
  <conditionalFormatting sqref="AO30:AQ30">
    <cfRule type="expression" dxfId="4" priority="5">
      <formula>COUNTA($G$13)&gt;=1</formula>
    </cfRule>
  </conditionalFormatting>
  <conditionalFormatting sqref="AO31:AQ31">
    <cfRule type="expression" dxfId="3" priority="4">
      <formula>COUNTA($G$13)&gt;=1</formula>
    </cfRule>
  </conditionalFormatting>
  <conditionalFormatting sqref="AO32:AQ32">
    <cfRule type="expression" dxfId="2" priority="3">
      <formula>COUNTA($G$13)&gt;=1</formula>
    </cfRule>
  </conditionalFormatting>
  <conditionalFormatting sqref="AO33:AQ33">
    <cfRule type="expression" dxfId="1" priority="2">
      <formula>COUNTA($G$13)&gt;=1</formula>
    </cfRule>
  </conditionalFormatting>
  <conditionalFormatting sqref="Z22:AB33">
    <cfRule type="expression" dxfId="0" priority="1">
      <formula>COUNTA($G$13)&gt;=1</formula>
    </cfRule>
  </conditionalFormatting>
  <dataValidations count="4">
    <dataValidation type="list" allowBlank="1" showInputMessage="1" showErrorMessage="1" sqref="E13:G15 AK8:AM9 AH11" xr:uid="{76F22C27-1B4B-4940-BA58-FBDE11CDEE9A}">
      <formula1>$Q$4:$Q$5</formula1>
    </dataValidation>
    <dataValidation type="whole" allowBlank="1" showInputMessage="1" showErrorMessage="1" error="入力月の月日数を超過しています" sqref="J22:M22 J24:M24 J27:M27 J29:M29" xr:uid="{D9EB123F-D712-44C6-AC34-EE1E1740843E}">
      <formula1>0</formula1>
      <formula2>30</formula2>
    </dataValidation>
    <dataValidation type="whole" allowBlank="1" showInputMessage="1" showErrorMessage="1" error="入力月の月日数を超過しています" sqref="J32:M32" xr:uid="{6242CA04-B296-4DB1-ADDF-9615ED989608}">
      <formula1>0</formula1>
      <formula2>29</formula2>
    </dataValidation>
    <dataValidation type="whole" allowBlank="1" showInputMessage="1" showErrorMessage="1" error="入力月の月日数を超過しています" sqref="J23:M23 J25:M26 J28:M28 J30:M31 J33:M33" xr:uid="{9259647E-59E0-4583-AB22-E52F248BDD55}">
      <formula1>0</formula1>
      <formula2>31</formula2>
    </dataValidation>
  </dataValidations>
  <printOptions horizontalCentered="1" verticalCentered="1"/>
  <pageMargins left="0.25" right="0.25" top="0.75" bottom="0.75" header="0.3" footer="0.3"/>
  <pageSetup paperSize="9" scale="9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04E1-6CAB-437D-A003-3024731CD303}">
  <sheetPr>
    <tabColor theme="4"/>
  </sheetPr>
  <dimension ref="B1:I37"/>
  <sheetViews>
    <sheetView view="pageBreakPreview" zoomScaleNormal="100" zoomScaleSheetLayoutView="100" workbookViewId="0">
      <selection activeCell="B1" sqref="B1"/>
    </sheetView>
  </sheetViews>
  <sheetFormatPr defaultRowHeight="13.5" x14ac:dyDescent="0.4"/>
  <cols>
    <col min="1" max="1" width="1.5" style="589" customWidth="1"/>
    <col min="2" max="2" width="28.625" style="589" customWidth="1"/>
    <col min="3" max="4" width="3.125" style="589" customWidth="1"/>
    <col min="5" max="5" width="23.625" style="589" customWidth="1"/>
    <col min="6" max="6" width="10.375" style="589" customWidth="1"/>
    <col min="7" max="7" width="7.5" style="589" customWidth="1"/>
    <col min="8" max="8" width="23.875" style="589" customWidth="1"/>
    <col min="9" max="9" width="13.75" style="589" customWidth="1"/>
    <col min="10" max="10" width="1.125" style="589" customWidth="1"/>
    <col min="11" max="257" width="9" style="589"/>
    <col min="258" max="258" width="28.625" style="589" customWidth="1"/>
    <col min="259" max="260" width="3.125" style="589" customWidth="1"/>
    <col min="261" max="261" width="23.625" style="589" customWidth="1"/>
    <col min="262" max="262" width="10.375" style="589" customWidth="1"/>
    <col min="263" max="263" width="7.5" style="589" customWidth="1"/>
    <col min="264" max="264" width="23.875" style="589" customWidth="1"/>
    <col min="265" max="265" width="13.75" style="589" customWidth="1"/>
    <col min="266" max="513" width="9" style="589"/>
    <col min="514" max="514" width="28.625" style="589" customWidth="1"/>
    <col min="515" max="516" width="3.125" style="589" customWidth="1"/>
    <col min="517" max="517" width="23.625" style="589" customWidth="1"/>
    <col min="518" max="518" width="10.375" style="589" customWidth="1"/>
    <col min="519" max="519" width="7.5" style="589" customWidth="1"/>
    <col min="520" max="520" width="23.875" style="589" customWidth="1"/>
    <col min="521" max="521" width="13.75" style="589" customWidth="1"/>
    <col min="522" max="769" width="9" style="589"/>
    <col min="770" max="770" width="28.625" style="589" customWidth="1"/>
    <col min="771" max="772" width="3.125" style="589" customWidth="1"/>
    <col min="773" max="773" width="23.625" style="589" customWidth="1"/>
    <col min="774" max="774" width="10.375" style="589" customWidth="1"/>
    <col min="775" max="775" width="7.5" style="589" customWidth="1"/>
    <col min="776" max="776" width="23.875" style="589" customWidth="1"/>
    <col min="777" max="777" width="13.75" style="589" customWidth="1"/>
    <col min="778" max="1025" width="9" style="589"/>
    <col min="1026" max="1026" width="28.625" style="589" customWidth="1"/>
    <col min="1027" max="1028" width="3.125" style="589" customWidth="1"/>
    <col min="1029" max="1029" width="23.625" style="589" customWidth="1"/>
    <col min="1030" max="1030" width="10.375" style="589" customWidth="1"/>
    <col min="1031" max="1031" width="7.5" style="589" customWidth="1"/>
    <col min="1032" max="1032" width="23.875" style="589" customWidth="1"/>
    <col min="1033" max="1033" width="13.75" style="589" customWidth="1"/>
    <col min="1034" max="1281" width="9" style="589"/>
    <col min="1282" max="1282" width="28.625" style="589" customWidth="1"/>
    <col min="1283" max="1284" width="3.125" style="589" customWidth="1"/>
    <col min="1285" max="1285" width="23.625" style="589" customWidth="1"/>
    <col min="1286" max="1286" width="10.375" style="589" customWidth="1"/>
    <col min="1287" max="1287" width="7.5" style="589" customWidth="1"/>
    <col min="1288" max="1288" width="23.875" style="589" customWidth="1"/>
    <col min="1289" max="1289" width="13.75" style="589" customWidth="1"/>
    <col min="1290" max="1537" width="9" style="589"/>
    <col min="1538" max="1538" width="28.625" style="589" customWidth="1"/>
    <col min="1539" max="1540" width="3.125" style="589" customWidth="1"/>
    <col min="1541" max="1541" width="23.625" style="589" customWidth="1"/>
    <col min="1542" max="1542" width="10.375" style="589" customWidth="1"/>
    <col min="1543" max="1543" width="7.5" style="589" customWidth="1"/>
    <col min="1544" max="1544" width="23.875" style="589" customWidth="1"/>
    <col min="1545" max="1545" width="13.75" style="589" customWidth="1"/>
    <col min="1546" max="1793" width="9" style="589"/>
    <col min="1794" max="1794" width="28.625" style="589" customWidth="1"/>
    <col min="1795" max="1796" width="3.125" style="589" customWidth="1"/>
    <col min="1797" max="1797" width="23.625" style="589" customWidth="1"/>
    <col min="1798" max="1798" width="10.375" style="589" customWidth="1"/>
    <col min="1799" max="1799" width="7.5" style="589" customWidth="1"/>
    <col min="1800" max="1800" width="23.875" style="589" customWidth="1"/>
    <col min="1801" max="1801" width="13.75" style="589" customWidth="1"/>
    <col min="1802" max="2049" width="9" style="589"/>
    <col min="2050" max="2050" width="28.625" style="589" customWidth="1"/>
    <col min="2051" max="2052" width="3.125" style="589" customWidth="1"/>
    <col min="2053" max="2053" width="23.625" style="589" customWidth="1"/>
    <col min="2054" max="2054" width="10.375" style="589" customWidth="1"/>
    <col min="2055" max="2055" width="7.5" style="589" customWidth="1"/>
    <col min="2056" max="2056" width="23.875" style="589" customWidth="1"/>
    <col min="2057" max="2057" width="13.75" style="589" customWidth="1"/>
    <col min="2058" max="2305" width="9" style="589"/>
    <col min="2306" max="2306" width="28.625" style="589" customWidth="1"/>
    <col min="2307" max="2308" width="3.125" style="589" customWidth="1"/>
    <col min="2309" max="2309" width="23.625" style="589" customWidth="1"/>
    <col min="2310" max="2310" width="10.375" style="589" customWidth="1"/>
    <col min="2311" max="2311" width="7.5" style="589" customWidth="1"/>
    <col min="2312" max="2312" width="23.875" style="589" customWidth="1"/>
    <col min="2313" max="2313" width="13.75" style="589" customWidth="1"/>
    <col min="2314" max="2561" width="9" style="589"/>
    <col min="2562" max="2562" width="28.625" style="589" customWidth="1"/>
    <col min="2563" max="2564" width="3.125" style="589" customWidth="1"/>
    <col min="2565" max="2565" width="23.625" style="589" customWidth="1"/>
    <col min="2566" max="2566" width="10.375" style="589" customWidth="1"/>
    <col min="2567" max="2567" width="7.5" style="589" customWidth="1"/>
    <col min="2568" max="2568" width="23.875" style="589" customWidth="1"/>
    <col min="2569" max="2569" width="13.75" style="589" customWidth="1"/>
    <col min="2570" max="2817" width="9" style="589"/>
    <col min="2818" max="2818" width="28.625" style="589" customWidth="1"/>
    <col min="2819" max="2820" width="3.125" style="589" customWidth="1"/>
    <col min="2821" max="2821" width="23.625" style="589" customWidth="1"/>
    <col min="2822" max="2822" width="10.375" style="589" customWidth="1"/>
    <col min="2823" max="2823" width="7.5" style="589" customWidth="1"/>
    <col min="2824" max="2824" width="23.875" style="589" customWidth="1"/>
    <col min="2825" max="2825" width="13.75" style="589" customWidth="1"/>
    <col min="2826" max="3073" width="9" style="589"/>
    <col min="3074" max="3074" width="28.625" style="589" customWidth="1"/>
    <col min="3075" max="3076" width="3.125" style="589" customWidth="1"/>
    <col min="3077" max="3077" width="23.625" style="589" customWidth="1"/>
    <col min="3078" max="3078" width="10.375" style="589" customWidth="1"/>
    <col min="3079" max="3079" width="7.5" style="589" customWidth="1"/>
    <col min="3080" max="3080" width="23.875" style="589" customWidth="1"/>
    <col min="3081" max="3081" width="13.75" style="589" customWidth="1"/>
    <col min="3082" max="3329" width="9" style="589"/>
    <col min="3330" max="3330" width="28.625" style="589" customWidth="1"/>
    <col min="3331" max="3332" width="3.125" style="589" customWidth="1"/>
    <col min="3333" max="3333" width="23.625" style="589" customWidth="1"/>
    <col min="3334" max="3334" width="10.375" style="589" customWidth="1"/>
    <col min="3335" max="3335" width="7.5" style="589" customWidth="1"/>
    <col min="3336" max="3336" width="23.875" style="589" customWidth="1"/>
    <col min="3337" max="3337" width="13.75" style="589" customWidth="1"/>
    <col min="3338" max="3585" width="9" style="589"/>
    <col min="3586" max="3586" width="28.625" style="589" customWidth="1"/>
    <col min="3587" max="3588" width="3.125" style="589" customWidth="1"/>
    <col min="3589" max="3589" width="23.625" style="589" customWidth="1"/>
    <col min="3590" max="3590" width="10.375" style="589" customWidth="1"/>
    <col min="3591" max="3591" width="7.5" style="589" customWidth="1"/>
    <col min="3592" max="3592" width="23.875" style="589" customWidth="1"/>
    <col min="3593" max="3593" width="13.75" style="589" customWidth="1"/>
    <col min="3594" max="3841" width="9" style="589"/>
    <col min="3842" max="3842" width="28.625" style="589" customWidth="1"/>
    <col min="3843" max="3844" width="3.125" style="589" customWidth="1"/>
    <col min="3845" max="3845" width="23.625" style="589" customWidth="1"/>
    <col min="3846" max="3846" width="10.375" style="589" customWidth="1"/>
    <col min="3847" max="3847" width="7.5" style="589" customWidth="1"/>
    <col min="3848" max="3848" width="23.875" style="589" customWidth="1"/>
    <col min="3849" max="3849" width="13.75" style="589" customWidth="1"/>
    <col min="3850" max="4097" width="9" style="589"/>
    <col min="4098" max="4098" width="28.625" style="589" customWidth="1"/>
    <col min="4099" max="4100" width="3.125" style="589" customWidth="1"/>
    <col min="4101" max="4101" width="23.625" style="589" customWidth="1"/>
    <col min="4102" max="4102" width="10.375" style="589" customWidth="1"/>
    <col min="4103" max="4103" width="7.5" style="589" customWidth="1"/>
    <col min="4104" max="4104" width="23.875" style="589" customWidth="1"/>
    <col min="4105" max="4105" width="13.75" style="589" customWidth="1"/>
    <col min="4106" max="4353" width="9" style="589"/>
    <col min="4354" max="4354" width="28.625" style="589" customWidth="1"/>
    <col min="4355" max="4356" width="3.125" style="589" customWidth="1"/>
    <col min="4357" max="4357" width="23.625" style="589" customWidth="1"/>
    <col min="4358" max="4358" width="10.375" style="589" customWidth="1"/>
    <col min="4359" max="4359" width="7.5" style="589" customWidth="1"/>
    <col min="4360" max="4360" width="23.875" style="589" customWidth="1"/>
    <col min="4361" max="4361" width="13.75" style="589" customWidth="1"/>
    <col min="4362" max="4609" width="9" style="589"/>
    <col min="4610" max="4610" width="28.625" style="589" customWidth="1"/>
    <col min="4611" max="4612" width="3.125" style="589" customWidth="1"/>
    <col min="4613" max="4613" width="23.625" style="589" customWidth="1"/>
    <col min="4614" max="4614" width="10.375" style="589" customWidth="1"/>
    <col min="4615" max="4615" width="7.5" style="589" customWidth="1"/>
    <col min="4616" max="4616" width="23.875" style="589" customWidth="1"/>
    <col min="4617" max="4617" width="13.75" style="589" customWidth="1"/>
    <col min="4618" max="4865" width="9" style="589"/>
    <col min="4866" max="4866" width="28.625" style="589" customWidth="1"/>
    <col min="4867" max="4868" width="3.125" style="589" customWidth="1"/>
    <col min="4869" max="4869" width="23.625" style="589" customWidth="1"/>
    <col min="4870" max="4870" width="10.375" style="589" customWidth="1"/>
    <col min="4871" max="4871" width="7.5" style="589" customWidth="1"/>
    <col min="4872" max="4872" width="23.875" style="589" customWidth="1"/>
    <col min="4873" max="4873" width="13.75" style="589" customWidth="1"/>
    <col min="4874" max="5121" width="9" style="589"/>
    <col min="5122" max="5122" width="28.625" style="589" customWidth="1"/>
    <col min="5123" max="5124" width="3.125" style="589" customWidth="1"/>
    <col min="5125" max="5125" width="23.625" style="589" customWidth="1"/>
    <col min="5126" max="5126" width="10.375" style="589" customWidth="1"/>
    <col min="5127" max="5127" width="7.5" style="589" customWidth="1"/>
    <col min="5128" max="5128" width="23.875" style="589" customWidth="1"/>
    <col min="5129" max="5129" width="13.75" style="589" customWidth="1"/>
    <col min="5130" max="5377" width="9" style="589"/>
    <col min="5378" max="5378" width="28.625" style="589" customWidth="1"/>
    <col min="5379" max="5380" width="3.125" style="589" customWidth="1"/>
    <col min="5381" max="5381" width="23.625" style="589" customWidth="1"/>
    <col min="5382" max="5382" width="10.375" style="589" customWidth="1"/>
    <col min="5383" max="5383" width="7.5" style="589" customWidth="1"/>
    <col min="5384" max="5384" width="23.875" style="589" customWidth="1"/>
    <col min="5385" max="5385" width="13.75" style="589" customWidth="1"/>
    <col min="5386" max="5633" width="9" style="589"/>
    <col min="5634" max="5634" width="28.625" style="589" customWidth="1"/>
    <col min="5635" max="5636" width="3.125" style="589" customWidth="1"/>
    <col min="5637" max="5637" width="23.625" style="589" customWidth="1"/>
    <col min="5638" max="5638" width="10.375" style="589" customWidth="1"/>
    <col min="5639" max="5639" width="7.5" style="589" customWidth="1"/>
    <col min="5640" max="5640" width="23.875" style="589" customWidth="1"/>
    <col min="5641" max="5641" width="13.75" style="589" customWidth="1"/>
    <col min="5642" max="5889" width="9" style="589"/>
    <col min="5890" max="5890" width="28.625" style="589" customWidth="1"/>
    <col min="5891" max="5892" width="3.125" style="589" customWidth="1"/>
    <col min="5893" max="5893" width="23.625" style="589" customWidth="1"/>
    <col min="5894" max="5894" width="10.375" style="589" customWidth="1"/>
    <col min="5895" max="5895" width="7.5" style="589" customWidth="1"/>
    <col min="5896" max="5896" width="23.875" style="589" customWidth="1"/>
    <col min="5897" max="5897" width="13.75" style="589" customWidth="1"/>
    <col min="5898" max="6145" width="9" style="589"/>
    <col min="6146" max="6146" width="28.625" style="589" customWidth="1"/>
    <col min="6147" max="6148" width="3.125" style="589" customWidth="1"/>
    <col min="6149" max="6149" width="23.625" style="589" customWidth="1"/>
    <col min="6150" max="6150" width="10.375" style="589" customWidth="1"/>
    <col min="6151" max="6151" width="7.5" style="589" customWidth="1"/>
    <col min="6152" max="6152" width="23.875" style="589" customWidth="1"/>
    <col min="6153" max="6153" width="13.75" style="589" customWidth="1"/>
    <col min="6154" max="6401" width="9" style="589"/>
    <col min="6402" max="6402" width="28.625" style="589" customWidth="1"/>
    <col min="6403" max="6404" width="3.125" style="589" customWidth="1"/>
    <col min="6405" max="6405" width="23.625" style="589" customWidth="1"/>
    <col min="6406" max="6406" width="10.375" style="589" customWidth="1"/>
    <col min="6407" max="6407" width="7.5" style="589" customWidth="1"/>
    <col min="6408" max="6408" width="23.875" style="589" customWidth="1"/>
    <col min="6409" max="6409" width="13.75" style="589" customWidth="1"/>
    <col min="6410" max="6657" width="9" style="589"/>
    <col min="6658" max="6658" width="28.625" style="589" customWidth="1"/>
    <col min="6659" max="6660" width="3.125" style="589" customWidth="1"/>
    <col min="6661" max="6661" width="23.625" style="589" customWidth="1"/>
    <col min="6662" max="6662" width="10.375" style="589" customWidth="1"/>
    <col min="6663" max="6663" width="7.5" style="589" customWidth="1"/>
    <col min="6664" max="6664" width="23.875" style="589" customWidth="1"/>
    <col min="6665" max="6665" width="13.75" style="589" customWidth="1"/>
    <col min="6666" max="6913" width="9" style="589"/>
    <col min="6914" max="6914" width="28.625" style="589" customWidth="1"/>
    <col min="6915" max="6916" width="3.125" style="589" customWidth="1"/>
    <col min="6917" max="6917" width="23.625" style="589" customWidth="1"/>
    <col min="6918" max="6918" width="10.375" style="589" customWidth="1"/>
    <col min="6919" max="6919" width="7.5" style="589" customWidth="1"/>
    <col min="6920" max="6920" width="23.875" style="589" customWidth="1"/>
    <col min="6921" max="6921" width="13.75" style="589" customWidth="1"/>
    <col min="6922" max="7169" width="9" style="589"/>
    <col min="7170" max="7170" width="28.625" style="589" customWidth="1"/>
    <col min="7171" max="7172" width="3.125" style="589" customWidth="1"/>
    <col min="7173" max="7173" width="23.625" style="589" customWidth="1"/>
    <col min="7174" max="7174" width="10.375" style="589" customWidth="1"/>
    <col min="7175" max="7175" width="7.5" style="589" customWidth="1"/>
    <col min="7176" max="7176" width="23.875" style="589" customWidth="1"/>
    <col min="7177" max="7177" width="13.75" style="589" customWidth="1"/>
    <col min="7178" max="7425" width="9" style="589"/>
    <col min="7426" max="7426" width="28.625" style="589" customWidth="1"/>
    <col min="7427" max="7428" width="3.125" style="589" customWidth="1"/>
    <col min="7429" max="7429" width="23.625" style="589" customWidth="1"/>
    <col min="7430" max="7430" width="10.375" style="589" customWidth="1"/>
    <col min="7431" max="7431" width="7.5" style="589" customWidth="1"/>
    <col min="7432" max="7432" width="23.875" style="589" customWidth="1"/>
    <col min="7433" max="7433" width="13.75" style="589" customWidth="1"/>
    <col min="7434" max="7681" width="9" style="589"/>
    <col min="7682" max="7682" width="28.625" style="589" customWidth="1"/>
    <col min="7683" max="7684" width="3.125" style="589" customWidth="1"/>
    <col min="7685" max="7685" width="23.625" style="589" customWidth="1"/>
    <col min="7686" max="7686" width="10.375" style="589" customWidth="1"/>
    <col min="7687" max="7687" width="7.5" style="589" customWidth="1"/>
    <col min="7688" max="7688" width="23.875" style="589" customWidth="1"/>
    <col min="7689" max="7689" width="13.75" style="589" customWidth="1"/>
    <col min="7690" max="7937" width="9" style="589"/>
    <col min="7938" max="7938" width="28.625" style="589" customWidth="1"/>
    <col min="7939" max="7940" width="3.125" style="589" customWidth="1"/>
    <col min="7941" max="7941" width="23.625" style="589" customWidth="1"/>
    <col min="7942" max="7942" width="10.375" style="589" customWidth="1"/>
    <col min="7943" max="7943" width="7.5" style="589" customWidth="1"/>
    <col min="7944" max="7944" width="23.875" style="589" customWidth="1"/>
    <col min="7945" max="7945" width="13.75" style="589" customWidth="1"/>
    <col min="7946" max="8193" width="9" style="589"/>
    <col min="8194" max="8194" width="28.625" style="589" customWidth="1"/>
    <col min="8195" max="8196" width="3.125" style="589" customWidth="1"/>
    <col min="8197" max="8197" width="23.625" style="589" customWidth="1"/>
    <col min="8198" max="8198" width="10.375" style="589" customWidth="1"/>
    <col min="8199" max="8199" width="7.5" style="589" customWidth="1"/>
    <col min="8200" max="8200" width="23.875" style="589" customWidth="1"/>
    <col min="8201" max="8201" width="13.75" style="589" customWidth="1"/>
    <col min="8202" max="8449" width="9" style="589"/>
    <col min="8450" max="8450" width="28.625" style="589" customWidth="1"/>
    <col min="8451" max="8452" width="3.125" style="589" customWidth="1"/>
    <col min="8453" max="8453" width="23.625" style="589" customWidth="1"/>
    <col min="8454" max="8454" width="10.375" style="589" customWidth="1"/>
    <col min="8455" max="8455" width="7.5" style="589" customWidth="1"/>
    <col min="8456" max="8456" width="23.875" style="589" customWidth="1"/>
    <col min="8457" max="8457" width="13.75" style="589" customWidth="1"/>
    <col min="8458" max="8705" width="9" style="589"/>
    <col min="8706" max="8706" width="28.625" style="589" customWidth="1"/>
    <col min="8707" max="8708" width="3.125" style="589" customWidth="1"/>
    <col min="8709" max="8709" width="23.625" style="589" customWidth="1"/>
    <col min="8710" max="8710" width="10.375" style="589" customWidth="1"/>
    <col min="8711" max="8711" width="7.5" style="589" customWidth="1"/>
    <col min="8712" max="8712" width="23.875" style="589" customWidth="1"/>
    <col min="8713" max="8713" width="13.75" style="589" customWidth="1"/>
    <col min="8714" max="8961" width="9" style="589"/>
    <col min="8962" max="8962" width="28.625" style="589" customWidth="1"/>
    <col min="8963" max="8964" width="3.125" style="589" customWidth="1"/>
    <col min="8965" max="8965" width="23.625" style="589" customWidth="1"/>
    <col min="8966" max="8966" width="10.375" style="589" customWidth="1"/>
    <col min="8967" max="8967" width="7.5" style="589" customWidth="1"/>
    <col min="8968" max="8968" width="23.875" style="589" customWidth="1"/>
    <col min="8969" max="8969" width="13.75" style="589" customWidth="1"/>
    <col min="8970" max="9217" width="9" style="589"/>
    <col min="9218" max="9218" width="28.625" style="589" customWidth="1"/>
    <col min="9219" max="9220" width="3.125" style="589" customWidth="1"/>
    <col min="9221" max="9221" width="23.625" style="589" customWidth="1"/>
    <col min="9222" max="9222" width="10.375" style="589" customWidth="1"/>
    <col min="9223" max="9223" width="7.5" style="589" customWidth="1"/>
    <col min="9224" max="9224" width="23.875" style="589" customWidth="1"/>
    <col min="9225" max="9225" width="13.75" style="589" customWidth="1"/>
    <col min="9226" max="9473" width="9" style="589"/>
    <col min="9474" max="9474" width="28.625" style="589" customWidth="1"/>
    <col min="9475" max="9476" width="3.125" style="589" customWidth="1"/>
    <col min="9477" max="9477" width="23.625" style="589" customWidth="1"/>
    <col min="9478" max="9478" width="10.375" style="589" customWidth="1"/>
    <col min="9479" max="9479" width="7.5" style="589" customWidth="1"/>
    <col min="9480" max="9480" width="23.875" style="589" customWidth="1"/>
    <col min="9481" max="9481" width="13.75" style="589" customWidth="1"/>
    <col min="9482" max="9729" width="9" style="589"/>
    <col min="9730" max="9730" width="28.625" style="589" customWidth="1"/>
    <col min="9731" max="9732" width="3.125" style="589" customWidth="1"/>
    <col min="9733" max="9733" width="23.625" style="589" customWidth="1"/>
    <col min="9734" max="9734" width="10.375" style="589" customWidth="1"/>
    <col min="9735" max="9735" width="7.5" style="589" customWidth="1"/>
    <col min="9736" max="9736" width="23.875" style="589" customWidth="1"/>
    <col min="9737" max="9737" width="13.75" style="589" customWidth="1"/>
    <col min="9738" max="9985" width="9" style="589"/>
    <col min="9986" max="9986" width="28.625" style="589" customWidth="1"/>
    <col min="9987" max="9988" width="3.125" style="589" customWidth="1"/>
    <col min="9989" max="9989" width="23.625" style="589" customWidth="1"/>
    <col min="9990" max="9990" width="10.375" style="589" customWidth="1"/>
    <col min="9991" max="9991" width="7.5" style="589" customWidth="1"/>
    <col min="9992" max="9992" width="23.875" style="589" customWidth="1"/>
    <col min="9993" max="9993" width="13.75" style="589" customWidth="1"/>
    <col min="9994" max="10241" width="9" style="589"/>
    <col min="10242" max="10242" width="28.625" style="589" customWidth="1"/>
    <col min="10243" max="10244" width="3.125" style="589" customWidth="1"/>
    <col min="10245" max="10245" width="23.625" style="589" customWidth="1"/>
    <col min="10246" max="10246" width="10.375" style="589" customWidth="1"/>
    <col min="10247" max="10247" width="7.5" style="589" customWidth="1"/>
    <col min="10248" max="10248" width="23.875" style="589" customWidth="1"/>
    <col min="10249" max="10249" width="13.75" style="589" customWidth="1"/>
    <col min="10250" max="10497" width="9" style="589"/>
    <col min="10498" max="10498" width="28.625" style="589" customWidth="1"/>
    <col min="10499" max="10500" width="3.125" style="589" customWidth="1"/>
    <col min="10501" max="10501" width="23.625" style="589" customWidth="1"/>
    <col min="10502" max="10502" width="10.375" style="589" customWidth="1"/>
    <col min="10503" max="10503" width="7.5" style="589" customWidth="1"/>
    <col min="10504" max="10504" width="23.875" style="589" customWidth="1"/>
    <col min="10505" max="10505" width="13.75" style="589" customWidth="1"/>
    <col min="10506" max="10753" width="9" style="589"/>
    <col min="10754" max="10754" width="28.625" style="589" customWidth="1"/>
    <col min="10755" max="10756" width="3.125" style="589" customWidth="1"/>
    <col min="10757" max="10757" width="23.625" style="589" customWidth="1"/>
    <col min="10758" max="10758" width="10.375" style="589" customWidth="1"/>
    <col min="10759" max="10759" width="7.5" style="589" customWidth="1"/>
    <col min="10760" max="10760" width="23.875" style="589" customWidth="1"/>
    <col min="10761" max="10761" width="13.75" style="589" customWidth="1"/>
    <col min="10762" max="11009" width="9" style="589"/>
    <col min="11010" max="11010" width="28.625" style="589" customWidth="1"/>
    <col min="11011" max="11012" width="3.125" style="589" customWidth="1"/>
    <col min="11013" max="11013" width="23.625" style="589" customWidth="1"/>
    <col min="11014" max="11014" width="10.375" style="589" customWidth="1"/>
    <col min="11015" max="11015" width="7.5" style="589" customWidth="1"/>
    <col min="11016" max="11016" width="23.875" style="589" customWidth="1"/>
    <col min="11017" max="11017" width="13.75" style="589" customWidth="1"/>
    <col min="11018" max="11265" width="9" style="589"/>
    <col min="11266" max="11266" width="28.625" style="589" customWidth="1"/>
    <col min="11267" max="11268" width="3.125" style="589" customWidth="1"/>
    <col min="11269" max="11269" width="23.625" style="589" customWidth="1"/>
    <col min="11270" max="11270" width="10.375" style="589" customWidth="1"/>
    <col min="11271" max="11271" width="7.5" style="589" customWidth="1"/>
    <col min="11272" max="11272" width="23.875" style="589" customWidth="1"/>
    <col min="11273" max="11273" width="13.75" style="589" customWidth="1"/>
    <col min="11274" max="11521" width="9" style="589"/>
    <col min="11522" max="11522" width="28.625" style="589" customWidth="1"/>
    <col min="11523" max="11524" width="3.125" style="589" customWidth="1"/>
    <col min="11525" max="11525" width="23.625" style="589" customWidth="1"/>
    <col min="11526" max="11526" width="10.375" style="589" customWidth="1"/>
    <col min="11527" max="11527" width="7.5" style="589" customWidth="1"/>
    <col min="11528" max="11528" width="23.875" style="589" customWidth="1"/>
    <col min="11529" max="11529" width="13.75" style="589" customWidth="1"/>
    <col min="11530" max="11777" width="9" style="589"/>
    <col min="11778" max="11778" width="28.625" style="589" customWidth="1"/>
    <col min="11779" max="11780" width="3.125" style="589" customWidth="1"/>
    <col min="11781" max="11781" width="23.625" style="589" customWidth="1"/>
    <col min="11782" max="11782" width="10.375" style="589" customWidth="1"/>
    <col min="11783" max="11783" width="7.5" style="589" customWidth="1"/>
    <col min="11784" max="11784" width="23.875" style="589" customWidth="1"/>
    <col min="11785" max="11785" width="13.75" style="589" customWidth="1"/>
    <col min="11786" max="12033" width="9" style="589"/>
    <col min="12034" max="12034" width="28.625" style="589" customWidth="1"/>
    <col min="12035" max="12036" width="3.125" style="589" customWidth="1"/>
    <col min="12037" max="12037" width="23.625" style="589" customWidth="1"/>
    <col min="12038" max="12038" width="10.375" style="589" customWidth="1"/>
    <col min="12039" max="12039" width="7.5" style="589" customWidth="1"/>
    <col min="12040" max="12040" width="23.875" style="589" customWidth="1"/>
    <col min="12041" max="12041" width="13.75" style="589" customWidth="1"/>
    <col min="12042" max="12289" width="9" style="589"/>
    <col min="12290" max="12290" width="28.625" style="589" customWidth="1"/>
    <col min="12291" max="12292" width="3.125" style="589" customWidth="1"/>
    <col min="12293" max="12293" width="23.625" style="589" customWidth="1"/>
    <col min="12294" max="12294" width="10.375" style="589" customWidth="1"/>
    <col min="12295" max="12295" width="7.5" style="589" customWidth="1"/>
    <col min="12296" max="12296" width="23.875" style="589" customWidth="1"/>
    <col min="12297" max="12297" width="13.75" style="589" customWidth="1"/>
    <col min="12298" max="12545" width="9" style="589"/>
    <col min="12546" max="12546" width="28.625" style="589" customWidth="1"/>
    <col min="12547" max="12548" width="3.125" style="589" customWidth="1"/>
    <col min="12549" max="12549" width="23.625" style="589" customWidth="1"/>
    <col min="12550" max="12550" width="10.375" style="589" customWidth="1"/>
    <col min="12551" max="12551" width="7.5" style="589" customWidth="1"/>
    <col min="12552" max="12552" width="23.875" style="589" customWidth="1"/>
    <col min="12553" max="12553" width="13.75" style="589" customWidth="1"/>
    <col min="12554" max="12801" width="9" style="589"/>
    <col min="12802" max="12802" width="28.625" style="589" customWidth="1"/>
    <col min="12803" max="12804" width="3.125" style="589" customWidth="1"/>
    <col min="12805" max="12805" width="23.625" style="589" customWidth="1"/>
    <col min="12806" max="12806" width="10.375" style="589" customWidth="1"/>
    <col min="12807" max="12807" width="7.5" style="589" customWidth="1"/>
    <col min="12808" max="12808" width="23.875" style="589" customWidth="1"/>
    <col min="12809" max="12809" width="13.75" style="589" customWidth="1"/>
    <col min="12810" max="13057" width="9" style="589"/>
    <col min="13058" max="13058" width="28.625" style="589" customWidth="1"/>
    <col min="13059" max="13060" width="3.125" style="589" customWidth="1"/>
    <col min="13061" max="13061" width="23.625" style="589" customWidth="1"/>
    <col min="13062" max="13062" width="10.375" style="589" customWidth="1"/>
    <col min="13063" max="13063" width="7.5" style="589" customWidth="1"/>
    <col min="13064" max="13064" width="23.875" style="589" customWidth="1"/>
    <col min="13065" max="13065" width="13.75" style="589" customWidth="1"/>
    <col min="13066" max="13313" width="9" style="589"/>
    <col min="13314" max="13314" width="28.625" style="589" customWidth="1"/>
    <col min="13315" max="13316" width="3.125" style="589" customWidth="1"/>
    <col min="13317" max="13317" width="23.625" style="589" customWidth="1"/>
    <col min="13318" max="13318" width="10.375" style="589" customWidth="1"/>
    <col min="13319" max="13319" width="7.5" style="589" customWidth="1"/>
    <col min="13320" max="13320" width="23.875" style="589" customWidth="1"/>
    <col min="13321" max="13321" width="13.75" style="589" customWidth="1"/>
    <col min="13322" max="13569" width="9" style="589"/>
    <col min="13570" max="13570" width="28.625" style="589" customWidth="1"/>
    <col min="13571" max="13572" width="3.125" style="589" customWidth="1"/>
    <col min="13573" max="13573" width="23.625" style="589" customWidth="1"/>
    <col min="13574" max="13574" width="10.375" style="589" customWidth="1"/>
    <col min="13575" max="13575" width="7.5" style="589" customWidth="1"/>
    <col min="13576" max="13576" width="23.875" style="589" customWidth="1"/>
    <col min="13577" max="13577" width="13.75" style="589" customWidth="1"/>
    <col min="13578" max="13825" width="9" style="589"/>
    <col min="13826" max="13826" width="28.625" style="589" customWidth="1"/>
    <col min="13827" max="13828" width="3.125" style="589" customWidth="1"/>
    <col min="13829" max="13829" width="23.625" style="589" customWidth="1"/>
    <col min="13830" max="13830" width="10.375" style="589" customWidth="1"/>
    <col min="13831" max="13831" width="7.5" style="589" customWidth="1"/>
    <col min="13832" max="13832" width="23.875" style="589" customWidth="1"/>
    <col min="13833" max="13833" width="13.75" style="589" customWidth="1"/>
    <col min="13834" max="14081" width="9" style="589"/>
    <col min="14082" max="14082" width="28.625" style="589" customWidth="1"/>
    <col min="14083" max="14084" width="3.125" style="589" customWidth="1"/>
    <col min="14085" max="14085" width="23.625" style="589" customWidth="1"/>
    <col min="14086" max="14086" width="10.375" style="589" customWidth="1"/>
    <col min="14087" max="14087" width="7.5" style="589" customWidth="1"/>
    <col min="14088" max="14088" width="23.875" style="589" customWidth="1"/>
    <col min="14089" max="14089" width="13.75" style="589" customWidth="1"/>
    <col min="14090" max="14337" width="9" style="589"/>
    <col min="14338" max="14338" width="28.625" style="589" customWidth="1"/>
    <col min="14339" max="14340" width="3.125" style="589" customWidth="1"/>
    <col min="14341" max="14341" width="23.625" style="589" customWidth="1"/>
    <col min="14342" max="14342" width="10.375" style="589" customWidth="1"/>
    <col min="14343" max="14343" width="7.5" style="589" customWidth="1"/>
    <col min="14344" max="14344" width="23.875" style="589" customWidth="1"/>
    <col min="14345" max="14345" width="13.75" style="589" customWidth="1"/>
    <col min="14346" max="14593" width="9" style="589"/>
    <col min="14594" max="14594" width="28.625" style="589" customWidth="1"/>
    <col min="14595" max="14596" width="3.125" style="589" customWidth="1"/>
    <col min="14597" max="14597" width="23.625" style="589" customWidth="1"/>
    <col min="14598" max="14598" width="10.375" style="589" customWidth="1"/>
    <col min="14599" max="14599" width="7.5" style="589" customWidth="1"/>
    <col min="14600" max="14600" width="23.875" style="589" customWidth="1"/>
    <col min="14601" max="14601" width="13.75" style="589" customWidth="1"/>
    <col min="14602" max="14849" width="9" style="589"/>
    <col min="14850" max="14850" width="28.625" style="589" customWidth="1"/>
    <col min="14851" max="14852" width="3.125" style="589" customWidth="1"/>
    <col min="14853" max="14853" width="23.625" style="589" customWidth="1"/>
    <col min="14854" max="14854" width="10.375" style="589" customWidth="1"/>
    <col min="14855" max="14855" width="7.5" style="589" customWidth="1"/>
    <col min="14856" max="14856" width="23.875" style="589" customWidth="1"/>
    <col min="14857" max="14857" width="13.75" style="589" customWidth="1"/>
    <col min="14858" max="15105" width="9" style="589"/>
    <col min="15106" max="15106" width="28.625" style="589" customWidth="1"/>
    <col min="15107" max="15108" width="3.125" style="589" customWidth="1"/>
    <col min="15109" max="15109" width="23.625" style="589" customWidth="1"/>
    <col min="15110" max="15110" width="10.375" style="589" customWidth="1"/>
    <col min="15111" max="15111" width="7.5" style="589" customWidth="1"/>
    <col min="15112" max="15112" width="23.875" style="589" customWidth="1"/>
    <col min="15113" max="15113" width="13.75" style="589" customWidth="1"/>
    <col min="15114" max="15361" width="9" style="589"/>
    <col min="15362" max="15362" width="28.625" style="589" customWidth="1"/>
    <col min="15363" max="15364" width="3.125" style="589" customWidth="1"/>
    <col min="15365" max="15365" width="23.625" style="589" customWidth="1"/>
    <col min="15366" max="15366" width="10.375" style="589" customWidth="1"/>
    <col min="15367" max="15367" width="7.5" style="589" customWidth="1"/>
    <col min="15368" max="15368" width="23.875" style="589" customWidth="1"/>
    <col min="15369" max="15369" width="13.75" style="589" customWidth="1"/>
    <col min="15370" max="15617" width="9" style="589"/>
    <col min="15618" max="15618" width="28.625" style="589" customWidth="1"/>
    <col min="15619" max="15620" width="3.125" style="589" customWidth="1"/>
    <col min="15621" max="15621" width="23.625" style="589" customWidth="1"/>
    <col min="15622" max="15622" width="10.375" style="589" customWidth="1"/>
    <col min="15623" max="15623" width="7.5" style="589" customWidth="1"/>
    <col min="15624" max="15624" width="23.875" style="589" customWidth="1"/>
    <col min="15625" max="15625" width="13.75" style="589" customWidth="1"/>
    <col min="15626" max="15873" width="9" style="589"/>
    <col min="15874" max="15874" width="28.625" style="589" customWidth="1"/>
    <col min="15875" max="15876" width="3.125" style="589" customWidth="1"/>
    <col min="15877" max="15877" width="23.625" style="589" customWidth="1"/>
    <col min="15878" max="15878" width="10.375" style="589" customWidth="1"/>
    <col min="15879" max="15879" width="7.5" style="589" customWidth="1"/>
    <col min="15880" max="15880" width="23.875" style="589" customWidth="1"/>
    <col min="15881" max="15881" width="13.75" style="589" customWidth="1"/>
    <col min="15882" max="16129" width="9" style="589"/>
    <col min="16130" max="16130" width="28.625" style="589" customWidth="1"/>
    <col min="16131" max="16132" width="3.125" style="589" customWidth="1"/>
    <col min="16133" max="16133" width="23.625" style="589" customWidth="1"/>
    <col min="16134" max="16134" width="10.375" style="589" customWidth="1"/>
    <col min="16135" max="16135" width="7.5" style="589" customWidth="1"/>
    <col min="16136" max="16136" width="23.875" style="589" customWidth="1"/>
    <col min="16137" max="16137" width="13.75" style="589" customWidth="1"/>
    <col min="16138" max="16384" width="9" style="589"/>
  </cols>
  <sheetData>
    <row r="1" spans="2:9" ht="20.100000000000001" customHeight="1" x14ac:dyDescent="0.4">
      <c r="B1" s="588" t="s">
        <v>774</v>
      </c>
      <c r="C1" s="299"/>
      <c r="D1" s="299"/>
      <c r="E1" s="299"/>
      <c r="F1" s="299"/>
      <c r="G1" s="299"/>
      <c r="H1" s="299"/>
      <c r="I1" s="299"/>
    </row>
    <row r="2" spans="2:9" ht="20.100000000000001" customHeight="1" x14ac:dyDescent="0.4">
      <c r="B2" s="298"/>
      <c r="C2" s="299"/>
      <c r="D2" s="299"/>
      <c r="E2" s="299"/>
      <c r="F2" s="299"/>
      <c r="G2" s="299"/>
      <c r="H2" s="1978" t="s">
        <v>308</v>
      </c>
      <c r="I2" s="1978"/>
    </row>
    <row r="3" spans="2:9" ht="20.100000000000001" customHeight="1" x14ac:dyDescent="0.4">
      <c r="B3" s="298"/>
      <c r="C3" s="299"/>
      <c r="D3" s="299"/>
      <c r="E3" s="299"/>
      <c r="F3" s="299"/>
      <c r="G3" s="299"/>
      <c r="H3" s="590"/>
      <c r="I3" s="590"/>
    </row>
    <row r="4" spans="2:9" ht="56.25" customHeight="1" x14ac:dyDescent="0.4">
      <c r="B4" s="1979" t="s">
        <v>775</v>
      </c>
      <c r="C4" s="1980"/>
      <c r="D4" s="1980"/>
      <c r="E4" s="1980"/>
      <c r="F4" s="1980"/>
      <c r="G4" s="1980"/>
      <c r="H4" s="1980"/>
      <c r="I4" s="1980"/>
    </row>
    <row r="5" spans="2:9" ht="20.100000000000001" customHeight="1" x14ac:dyDescent="0.4">
      <c r="B5" s="302"/>
      <c r="C5" s="302"/>
      <c r="D5" s="302"/>
      <c r="E5" s="302"/>
      <c r="F5" s="302"/>
      <c r="G5" s="302"/>
      <c r="H5" s="302"/>
      <c r="I5" s="302"/>
    </row>
    <row r="6" spans="2:9" ht="39.950000000000003" customHeight="1" x14ac:dyDescent="0.4">
      <c r="B6" s="312" t="s">
        <v>482</v>
      </c>
      <c r="C6" s="1981"/>
      <c r="D6" s="1982"/>
      <c r="E6" s="1982"/>
      <c r="F6" s="1982"/>
      <c r="G6" s="1982"/>
      <c r="H6" s="1982"/>
      <c r="I6" s="1983"/>
    </row>
    <row r="7" spans="2:9" ht="39.950000000000003" customHeight="1" x14ac:dyDescent="0.4">
      <c r="B7" s="591" t="s">
        <v>483</v>
      </c>
      <c r="C7" s="1417" t="s">
        <v>776</v>
      </c>
      <c r="D7" s="1418"/>
      <c r="E7" s="1418"/>
      <c r="F7" s="1418"/>
      <c r="G7" s="1418"/>
      <c r="H7" s="1418"/>
      <c r="I7" s="1419"/>
    </row>
    <row r="8" spans="2:9" ht="39.950000000000003" customHeight="1" x14ac:dyDescent="0.4">
      <c r="B8" s="591" t="s">
        <v>777</v>
      </c>
      <c r="C8" s="1417"/>
      <c r="D8" s="1418"/>
      <c r="E8" s="1418"/>
      <c r="F8" s="1418"/>
      <c r="G8" s="1418"/>
      <c r="H8" s="1418"/>
      <c r="I8" s="1419"/>
    </row>
    <row r="9" spans="2:9" ht="84" customHeight="1" x14ac:dyDescent="0.4">
      <c r="B9" s="592" t="s">
        <v>778</v>
      </c>
      <c r="C9" s="1984" t="s">
        <v>779</v>
      </c>
      <c r="D9" s="1985"/>
      <c r="E9" s="1985"/>
      <c r="F9" s="1985"/>
      <c r="G9" s="1985"/>
      <c r="H9" s="1985"/>
      <c r="I9" s="1986"/>
    </row>
    <row r="10" spans="2:9" ht="23.25" customHeight="1" x14ac:dyDescent="0.4">
      <c r="B10" s="593"/>
      <c r="C10" s="594" t="s">
        <v>780</v>
      </c>
      <c r="D10" s="595"/>
      <c r="E10" s="595"/>
      <c r="F10" s="595"/>
      <c r="G10" s="595"/>
      <c r="H10" s="595"/>
      <c r="I10" s="299"/>
    </row>
    <row r="11" spans="2:9" x14ac:dyDescent="0.4">
      <c r="B11" s="1447" t="s">
        <v>781</v>
      </c>
      <c r="C11" s="596"/>
      <c r="D11" s="597"/>
      <c r="E11" s="597"/>
      <c r="F11" s="597"/>
      <c r="G11" s="597"/>
      <c r="H11" s="597"/>
      <c r="I11" s="1432" t="s">
        <v>782</v>
      </c>
    </row>
    <row r="12" spans="2:9" ht="52.5" customHeight="1" x14ac:dyDescent="0.4">
      <c r="B12" s="1987"/>
      <c r="C12" s="598"/>
      <c r="D12" s="310" t="s">
        <v>783</v>
      </c>
      <c r="E12" s="308" t="s">
        <v>784</v>
      </c>
      <c r="F12" s="599" t="s">
        <v>496</v>
      </c>
      <c r="G12" s="301"/>
      <c r="H12" s="299"/>
      <c r="I12" s="1988"/>
    </row>
    <row r="13" spans="2:9" ht="52.5" customHeight="1" x14ac:dyDescent="0.4">
      <c r="B13" s="1987"/>
      <c r="C13" s="598"/>
      <c r="D13" s="310" t="s">
        <v>785</v>
      </c>
      <c r="E13" s="308" t="s">
        <v>786</v>
      </c>
      <c r="F13" s="599" t="s">
        <v>496</v>
      </c>
      <c r="G13" s="301"/>
      <c r="H13" s="600" t="s">
        <v>787</v>
      </c>
      <c r="I13" s="1988"/>
    </row>
    <row r="14" spans="2:9" ht="13.5" customHeight="1" x14ac:dyDescent="0.4">
      <c r="B14" s="1987"/>
      <c r="C14" s="598"/>
      <c r="D14" s="299"/>
      <c r="E14" s="299"/>
      <c r="F14" s="299"/>
      <c r="G14" s="299"/>
      <c r="H14" s="299"/>
      <c r="I14" s="1988"/>
    </row>
    <row r="15" spans="2:9" x14ac:dyDescent="0.4">
      <c r="B15" s="1421" t="s">
        <v>788</v>
      </c>
      <c r="C15" s="596"/>
      <c r="D15" s="597"/>
      <c r="E15" s="597"/>
      <c r="F15" s="597"/>
      <c r="G15" s="597"/>
      <c r="H15" s="601"/>
      <c r="I15" s="1990" t="s">
        <v>782</v>
      </c>
    </row>
    <row r="16" spans="2:9" ht="53.1" customHeight="1" x14ac:dyDescent="0.4">
      <c r="B16" s="1989"/>
      <c r="C16" s="598"/>
      <c r="D16" s="310" t="s">
        <v>783</v>
      </c>
      <c r="E16" s="308" t="s">
        <v>789</v>
      </c>
      <c r="F16" s="599" t="s">
        <v>496</v>
      </c>
      <c r="G16" s="301"/>
      <c r="H16" s="602"/>
      <c r="I16" s="1991"/>
    </row>
    <row r="17" spans="2:9" ht="53.1" customHeight="1" x14ac:dyDescent="0.4">
      <c r="B17" s="1989"/>
      <c r="C17" s="598"/>
      <c r="D17" s="310" t="s">
        <v>785</v>
      </c>
      <c r="E17" s="308" t="s">
        <v>790</v>
      </c>
      <c r="F17" s="599" t="s">
        <v>496</v>
      </c>
      <c r="G17" s="301"/>
      <c r="H17" s="603" t="s">
        <v>791</v>
      </c>
      <c r="I17" s="1991"/>
    </row>
    <row r="18" spans="2:9" x14ac:dyDescent="0.4">
      <c r="B18" s="1989"/>
      <c r="C18" s="598"/>
      <c r="D18" s="299"/>
      <c r="E18" s="299"/>
      <c r="F18" s="299"/>
      <c r="G18" s="299"/>
      <c r="H18" s="602"/>
      <c r="I18" s="1991"/>
    </row>
    <row r="19" spans="2:9" x14ac:dyDescent="0.4">
      <c r="B19" s="1989" t="s">
        <v>792</v>
      </c>
      <c r="C19" s="598"/>
      <c r="D19" s="299"/>
      <c r="E19" s="299"/>
      <c r="F19" s="299"/>
      <c r="G19" s="299"/>
      <c r="H19" s="299"/>
      <c r="I19" s="1991"/>
    </row>
    <row r="20" spans="2:9" ht="52.5" customHeight="1" x14ac:dyDescent="0.4">
      <c r="B20" s="1989"/>
      <c r="C20" s="598"/>
      <c r="D20" s="310" t="s">
        <v>783</v>
      </c>
      <c r="E20" s="308" t="s">
        <v>784</v>
      </c>
      <c r="F20" s="599" t="s">
        <v>496</v>
      </c>
      <c r="G20" s="301"/>
      <c r="H20" s="299"/>
      <c r="I20" s="1991"/>
    </row>
    <row r="21" spans="2:9" ht="52.5" customHeight="1" x14ac:dyDescent="0.4">
      <c r="B21" s="1989"/>
      <c r="C21" s="598"/>
      <c r="D21" s="310" t="s">
        <v>785</v>
      </c>
      <c r="E21" s="308" t="s">
        <v>793</v>
      </c>
      <c r="F21" s="599" t="s">
        <v>496</v>
      </c>
      <c r="G21" s="301"/>
      <c r="H21" s="600" t="s">
        <v>794</v>
      </c>
      <c r="I21" s="1991"/>
    </row>
    <row r="22" spans="2:9" x14ac:dyDescent="0.4">
      <c r="B22" s="1422"/>
      <c r="C22" s="604"/>
      <c r="D22" s="595"/>
      <c r="E22" s="595"/>
      <c r="F22" s="595"/>
      <c r="G22" s="595"/>
      <c r="H22" s="595"/>
      <c r="I22" s="1992"/>
    </row>
    <row r="23" spans="2:9" x14ac:dyDescent="0.4">
      <c r="B23" s="299"/>
      <c r="C23" s="299"/>
      <c r="D23" s="299"/>
      <c r="E23" s="299"/>
      <c r="F23" s="299"/>
      <c r="G23" s="299"/>
      <c r="H23" s="299"/>
      <c r="I23" s="299"/>
    </row>
    <row r="24" spans="2:9" ht="48" customHeight="1" x14ac:dyDescent="0.4">
      <c r="B24" s="1431" t="s">
        <v>795</v>
      </c>
      <c r="C24" s="1977"/>
      <c r="D24" s="1977"/>
      <c r="E24" s="1977"/>
      <c r="F24" s="1977"/>
      <c r="G24" s="1977"/>
      <c r="H24" s="1977"/>
      <c r="I24" s="1977"/>
    </row>
    <row r="25" spans="2:9" ht="17.25" customHeight="1" x14ac:dyDescent="0.4">
      <c r="B25" s="1977" t="s">
        <v>796</v>
      </c>
      <c r="C25" s="1977"/>
      <c r="D25" s="1977"/>
      <c r="E25" s="1977"/>
      <c r="F25" s="1977"/>
      <c r="G25" s="1977"/>
      <c r="H25" s="1977"/>
      <c r="I25" s="1977"/>
    </row>
    <row r="26" spans="2:9" ht="17.25" customHeight="1" x14ac:dyDescent="0.4">
      <c r="B26" s="1977" t="s">
        <v>797</v>
      </c>
      <c r="C26" s="1977"/>
      <c r="D26" s="1977"/>
      <c r="E26" s="1977"/>
      <c r="F26" s="1977"/>
      <c r="G26" s="1977"/>
      <c r="H26" s="1977"/>
      <c r="I26" s="1977"/>
    </row>
    <row r="27" spans="2:9" ht="17.25" customHeight="1" x14ac:dyDescent="0.4">
      <c r="B27" s="1977" t="s">
        <v>798</v>
      </c>
      <c r="C27" s="1977"/>
      <c r="D27" s="1977"/>
      <c r="E27" s="1977"/>
      <c r="F27" s="1977"/>
      <c r="G27" s="1977"/>
      <c r="H27" s="1977"/>
      <c r="I27" s="1977"/>
    </row>
    <row r="28" spans="2:9" ht="17.25" customHeight="1" x14ac:dyDescent="0.4">
      <c r="B28" s="1977" t="s">
        <v>799</v>
      </c>
      <c r="C28" s="1977"/>
      <c r="D28" s="1977"/>
      <c r="E28" s="1977"/>
      <c r="F28" s="1977"/>
      <c r="G28" s="1977"/>
      <c r="H28" s="1977"/>
      <c r="I28" s="1977"/>
    </row>
    <row r="29" spans="2:9" ht="17.25" customHeight="1" x14ac:dyDescent="0.4">
      <c r="B29" s="1977" t="s">
        <v>800</v>
      </c>
      <c r="C29" s="1977"/>
      <c r="D29" s="1977"/>
      <c r="E29" s="1977"/>
      <c r="F29" s="1977"/>
      <c r="G29" s="1977"/>
      <c r="H29" s="1977"/>
      <c r="I29" s="1977"/>
    </row>
    <row r="30" spans="2:9" ht="17.25" customHeight="1" x14ac:dyDescent="0.4">
      <c r="B30" s="1977" t="s">
        <v>801</v>
      </c>
      <c r="C30" s="1977"/>
      <c r="D30" s="1977"/>
      <c r="E30" s="1977"/>
      <c r="F30" s="1977"/>
      <c r="G30" s="1977"/>
      <c r="H30" s="1977"/>
      <c r="I30" s="1977"/>
    </row>
    <row r="31" spans="2:9" ht="17.25" customHeight="1" x14ac:dyDescent="0.4">
      <c r="B31" s="1977" t="s">
        <v>802</v>
      </c>
      <c r="C31" s="1977"/>
      <c r="D31" s="1977"/>
      <c r="E31" s="1977"/>
      <c r="F31" s="1977"/>
      <c r="G31" s="1977"/>
      <c r="H31" s="1977"/>
      <c r="I31" s="1977"/>
    </row>
    <row r="32" spans="2:9" ht="17.25" customHeight="1" x14ac:dyDescent="0.4">
      <c r="B32" s="605" t="s">
        <v>803</v>
      </c>
      <c r="C32" s="605"/>
      <c r="D32" s="605"/>
      <c r="E32" s="605"/>
      <c r="F32" s="605"/>
      <c r="G32" s="605"/>
      <c r="H32" s="605"/>
      <c r="I32" s="605"/>
    </row>
    <row r="33" spans="2:9" ht="17.25" customHeight="1" x14ac:dyDescent="0.4">
      <c r="B33" s="1977" t="s">
        <v>804</v>
      </c>
      <c r="C33" s="1977"/>
      <c r="D33" s="1977"/>
      <c r="E33" s="1977"/>
      <c r="F33" s="1977"/>
      <c r="G33" s="1977"/>
      <c r="H33" s="1977"/>
      <c r="I33" s="1977"/>
    </row>
    <row r="34" spans="2:9" ht="47.25" customHeight="1" x14ac:dyDescent="0.4">
      <c r="B34" s="1431" t="s">
        <v>805</v>
      </c>
      <c r="C34" s="1977"/>
      <c r="D34" s="1977"/>
      <c r="E34" s="1977"/>
      <c r="F34" s="1977"/>
      <c r="G34" s="1977"/>
      <c r="H34" s="1977"/>
      <c r="I34" s="1977"/>
    </row>
    <row r="35" spans="2:9" ht="51.75" customHeight="1" x14ac:dyDescent="0.4">
      <c r="B35" s="1431" t="s">
        <v>806</v>
      </c>
      <c r="C35" s="1977"/>
      <c r="D35" s="1977"/>
      <c r="E35" s="1977"/>
      <c r="F35" s="1977"/>
      <c r="G35" s="1977"/>
      <c r="H35" s="1977"/>
      <c r="I35" s="1977"/>
    </row>
    <row r="36" spans="2:9" ht="31.5" customHeight="1" x14ac:dyDescent="0.4">
      <c r="B36" s="1431" t="s">
        <v>807</v>
      </c>
      <c r="C36" s="1431"/>
      <c r="D36" s="1431"/>
      <c r="E36" s="1431"/>
      <c r="F36" s="1431"/>
      <c r="G36" s="1431"/>
      <c r="H36" s="1431"/>
      <c r="I36" s="1431"/>
    </row>
    <row r="37" spans="2:9" ht="48" customHeight="1" x14ac:dyDescent="0.4">
      <c r="B37" s="1431" t="s">
        <v>808</v>
      </c>
      <c r="C37" s="1977"/>
      <c r="D37" s="1977"/>
      <c r="E37" s="1977"/>
      <c r="F37" s="1977"/>
      <c r="G37" s="1977"/>
      <c r="H37" s="1977"/>
      <c r="I37" s="1977"/>
    </row>
  </sheetData>
  <mergeCells count="24">
    <mergeCell ref="B37:I37"/>
    <mergeCell ref="B25:I25"/>
    <mergeCell ref="B26:I26"/>
    <mergeCell ref="B27:I27"/>
    <mergeCell ref="B28:I28"/>
    <mergeCell ref="B29:I29"/>
    <mergeCell ref="B30:I30"/>
    <mergeCell ref="B31:I31"/>
    <mergeCell ref="B33:I33"/>
    <mergeCell ref="B34:I34"/>
    <mergeCell ref="B35:I35"/>
    <mergeCell ref="B36:I36"/>
    <mergeCell ref="B24:I24"/>
    <mergeCell ref="H2:I2"/>
    <mergeCell ref="B4:I4"/>
    <mergeCell ref="C6:I6"/>
    <mergeCell ref="C7:I7"/>
    <mergeCell ref="C8:I8"/>
    <mergeCell ref="C9:I9"/>
    <mergeCell ref="B11:B14"/>
    <mergeCell ref="I11:I14"/>
    <mergeCell ref="B15:B18"/>
    <mergeCell ref="I15:I22"/>
    <mergeCell ref="B19:B22"/>
  </mergeCells>
  <phoneticPr fontId="3"/>
  <pageMargins left="0.7" right="0.7" top="0.75" bottom="0.75" header="0.3" footer="0.3"/>
  <pageSetup paperSize="9" scale="6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F4F2D-BC6A-42BF-B3C9-ABA53215E19B}">
  <sheetPr>
    <tabColor theme="8"/>
  </sheetPr>
  <dimension ref="A1:H32"/>
  <sheetViews>
    <sheetView view="pageBreakPreview" zoomScaleNormal="100" zoomScaleSheetLayoutView="100" workbookViewId="0"/>
  </sheetViews>
  <sheetFormatPr defaultColWidth="8.125" defaultRowHeight="13.5" x14ac:dyDescent="0.4"/>
  <cols>
    <col min="1" max="1" width="10.125" style="40" customWidth="1"/>
    <col min="2" max="2" width="17.375" style="40" customWidth="1"/>
    <col min="3" max="3" width="11.625" style="40" customWidth="1"/>
    <col min="4" max="7" width="10.125" style="40" customWidth="1"/>
    <col min="8" max="8" width="16.25" style="40" customWidth="1"/>
    <col min="9" max="256" width="8.125" style="40"/>
    <col min="257" max="264" width="10.125" style="40" customWidth="1"/>
    <col min="265" max="512" width="8.125" style="40"/>
    <col min="513" max="520" width="10.125" style="40" customWidth="1"/>
    <col min="521" max="768" width="8.125" style="40"/>
    <col min="769" max="776" width="10.125" style="40" customWidth="1"/>
    <col min="777" max="1024" width="8.125" style="40"/>
    <col min="1025" max="1032" width="10.125" style="40" customWidth="1"/>
    <col min="1033" max="1280" width="8.125" style="40"/>
    <col min="1281" max="1288" width="10.125" style="40" customWidth="1"/>
    <col min="1289" max="1536" width="8.125" style="40"/>
    <col min="1537" max="1544" width="10.125" style="40" customWidth="1"/>
    <col min="1545" max="1792" width="8.125" style="40"/>
    <col min="1793" max="1800" width="10.125" style="40" customWidth="1"/>
    <col min="1801" max="2048" width="8.125" style="40"/>
    <col min="2049" max="2056" width="10.125" style="40" customWidth="1"/>
    <col min="2057" max="2304" width="8.125" style="40"/>
    <col min="2305" max="2312" width="10.125" style="40" customWidth="1"/>
    <col min="2313" max="2560" width="8.125" style="40"/>
    <col min="2561" max="2568" width="10.125" style="40" customWidth="1"/>
    <col min="2569" max="2816" width="8.125" style="40"/>
    <col min="2817" max="2824" width="10.125" style="40" customWidth="1"/>
    <col min="2825" max="3072" width="8.125" style="40"/>
    <col min="3073" max="3080" width="10.125" style="40" customWidth="1"/>
    <col min="3081" max="3328" width="8.125" style="40"/>
    <col min="3329" max="3336" width="10.125" style="40" customWidth="1"/>
    <col min="3337" max="3584" width="8.125" style="40"/>
    <col min="3585" max="3592" width="10.125" style="40" customWidth="1"/>
    <col min="3593" max="3840" width="8.125" style="40"/>
    <col min="3841" max="3848" width="10.125" style="40" customWidth="1"/>
    <col min="3849" max="4096" width="8.125" style="40"/>
    <col min="4097" max="4104" width="10.125" style="40" customWidth="1"/>
    <col min="4105" max="4352" width="8.125" style="40"/>
    <col min="4353" max="4360" width="10.125" style="40" customWidth="1"/>
    <col min="4361" max="4608" width="8.125" style="40"/>
    <col min="4609" max="4616" width="10.125" style="40" customWidth="1"/>
    <col min="4617" max="4864" width="8.125" style="40"/>
    <col min="4865" max="4872" width="10.125" style="40" customWidth="1"/>
    <col min="4873" max="5120" width="8.125" style="40"/>
    <col min="5121" max="5128" width="10.125" style="40" customWidth="1"/>
    <col min="5129" max="5376" width="8.125" style="40"/>
    <col min="5377" max="5384" width="10.125" style="40" customWidth="1"/>
    <col min="5385" max="5632" width="8.125" style="40"/>
    <col min="5633" max="5640" width="10.125" style="40" customWidth="1"/>
    <col min="5641" max="5888" width="8.125" style="40"/>
    <col min="5889" max="5896" width="10.125" style="40" customWidth="1"/>
    <col min="5897" max="6144" width="8.125" style="40"/>
    <col min="6145" max="6152" width="10.125" style="40" customWidth="1"/>
    <col min="6153" max="6400" width="8.125" style="40"/>
    <col min="6401" max="6408" width="10.125" style="40" customWidth="1"/>
    <col min="6409" max="6656" width="8.125" style="40"/>
    <col min="6657" max="6664" width="10.125" style="40" customWidth="1"/>
    <col min="6665" max="6912" width="8.125" style="40"/>
    <col min="6913" max="6920" width="10.125" style="40" customWidth="1"/>
    <col min="6921" max="7168" width="8.125" style="40"/>
    <col min="7169" max="7176" width="10.125" style="40" customWidth="1"/>
    <col min="7177" max="7424" width="8.125" style="40"/>
    <col min="7425" max="7432" width="10.125" style="40" customWidth="1"/>
    <col min="7433" max="7680" width="8.125" style="40"/>
    <col min="7681" max="7688" width="10.125" style="40" customWidth="1"/>
    <col min="7689" max="7936" width="8.125" style="40"/>
    <col min="7937" max="7944" width="10.125" style="40" customWidth="1"/>
    <col min="7945" max="8192" width="8.125" style="40"/>
    <col min="8193" max="8200" width="10.125" style="40" customWidth="1"/>
    <col min="8201" max="8448" width="8.125" style="40"/>
    <col min="8449" max="8456" width="10.125" style="40" customWidth="1"/>
    <col min="8457" max="8704" width="8.125" style="40"/>
    <col min="8705" max="8712" width="10.125" style="40" customWidth="1"/>
    <col min="8713" max="8960" width="8.125" style="40"/>
    <col min="8961" max="8968" width="10.125" style="40" customWidth="1"/>
    <col min="8969" max="9216" width="8.125" style="40"/>
    <col min="9217" max="9224" width="10.125" style="40" customWidth="1"/>
    <col min="9225" max="9472" width="8.125" style="40"/>
    <col min="9473" max="9480" width="10.125" style="40" customWidth="1"/>
    <col min="9481" max="9728" width="8.125" style="40"/>
    <col min="9729" max="9736" width="10.125" style="40" customWidth="1"/>
    <col min="9737" max="9984" width="8.125" style="40"/>
    <col min="9985" max="9992" width="10.125" style="40" customWidth="1"/>
    <col min="9993" max="10240" width="8.125" style="40"/>
    <col min="10241" max="10248" width="10.125" style="40" customWidth="1"/>
    <col min="10249" max="10496" width="8.125" style="40"/>
    <col min="10497" max="10504" width="10.125" style="40" customWidth="1"/>
    <col min="10505" max="10752" width="8.125" style="40"/>
    <col min="10753" max="10760" width="10.125" style="40" customWidth="1"/>
    <col min="10761" max="11008" width="8.125" style="40"/>
    <col min="11009" max="11016" width="10.125" style="40" customWidth="1"/>
    <col min="11017" max="11264" width="8.125" style="40"/>
    <col min="11265" max="11272" width="10.125" style="40" customWidth="1"/>
    <col min="11273" max="11520" width="8.125" style="40"/>
    <col min="11521" max="11528" width="10.125" style="40" customWidth="1"/>
    <col min="11529" max="11776" width="8.125" style="40"/>
    <col min="11777" max="11784" width="10.125" style="40" customWidth="1"/>
    <col min="11785" max="12032" width="8.125" style="40"/>
    <col min="12033" max="12040" width="10.125" style="40" customWidth="1"/>
    <col min="12041" max="12288" width="8.125" style="40"/>
    <col min="12289" max="12296" width="10.125" style="40" customWidth="1"/>
    <col min="12297" max="12544" width="8.125" style="40"/>
    <col min="12545" max="12552" width="10.125" style="40" customWidth="1"/>
    <col min="12553" max="12800" width="8.125" style="40"/>
    <col min="12801" max="12808" width="10.125" style="40" customWidth="1"/>
    <col min="12809" max="13056" width="8.125" style="40"/>
    <col min="13057" max="13064" width="10.125" style="40" customWidth="1"/>
    <col min="13065" max="13312" width="8.125" style="40"/>
    <col min="13313" max="13320" width="10.125" style="40" customWidth="1"/>
    <col min="13321" max="13568" width="8.125" style="40"/>
    <col min="13569" max="13576" width="10.125" style="40" customWidth="1"/>
    <col min="13577" max="13824" width="8.125" style="40"/>
    <col min="13825" max="13832" width="10.125" style="40" customWidth="1"/>
    <col min="13833" max="14080" width="8.125" style="40"/>
    <col min="14081" max="14088" width="10.125" style="40" customWidth="1"/>
    <col min="14089" max="14336" width="8.125" style="40"/>
    <col min="14337" max="14344" width="10.125" style="40" customWidth="1"/>
    <col min="14345" max="14592" width="8.125" style="40"/>
    <col min="14593" max="14600" width="10.125" style="40" customWidth="1"/>
    <col min="14601" max="14848" width="8.125" style="40"/>
    <col min="14849" max="14856" width="10.125" style="40" customWidth="1"/>
    <col min="14857" max="15104" width="8.125" style="40"/>
    <col min="15105" max="15112" width="10.125" style="40" customWidth="1"/>
    <col min="15113" max="15360" width="8.125" style="40"/>
    <col min="15361" max="15368" width="10.125" style="40" customWidth="1"/>
    <col min="15369" max="15616" width="8.125" style="40"/>
    <col min="15617" max="15624" width="10.125" style="40" customWidth="1"/>
    <col min="15625" max="15872" width="8.125" style="40"/>
    <col min="15873" max="15880" width="10.125" style="40" customWidth="1"/>
    <col min="15881" max="16128" width="8.125" style="40"/>
    <col min="16129" max="16136" width="10.125" style="40" customWidth="1"/>
    <col min="16137" max="16384" width="8.125" style="40"/>
  </cols>
  <sheetData>
    <row r="1" spans="1:8" ht="20.100000000000001" customHeight="1" x14ac:dyDescent="0.4">
      <c r="A1" s="40" t="s">
        <v>809</v>
      </c>
    </row>
    <row r="2" spans="1:8" ht="20.100000000000001" customHeight="1" x14ac:dyDescent="0.4">
      <c r="F2" s="1994" t="s">
        <v>810</v>
      </c>
      <c r="G2" s="1994"/>
      <c r="H2" s="1994"/>
    </row>
    <row r="3" spans="1:8" ht="20.100000000000001" customHeight="1" x14ac:dyDescent="0.4"/>
    <row r="4" spans="1:8" s="170" customFormat="1" ht="20.100000000000001" customHeight="1" x14ac:dyDescent="0.4">
      <c r="A4" s="1995" t="s">
        <v>811</v>
      </c>
      <c r="B4" s="1452"/>
      <c r="C4" s="1452"/>
      <c r="D4" s="1452"/>
      <c r="E4" s="1452"/>
      <c r="F4" s="1452"/>
      <c r="G4" s="1452"/>
      <c r="H4" s="1452"/>
    </row>
    <row r="5" spans="1:8" ht="20.100000000000001" customHeight="1" x14ac:dyDescent="0.4">
      <c r="A5" s="606"/>
      <c r="B5" s="606"/>
      <c r="C5" s="606"/>
      <c r="D5" s="606"/>
      <c r="E5" s="606"/>
      <c r="F5" s="606"/>
      <c r="G5" s="606"/>
      <c r="H5" s="606"/>
    </row>
    <row r="6" spans="1:8" ht="45" customHeight="1" x14ac:dyDescent="0.4">
      <c r="A6" s="1996" t="s">
        <v>812</v>
      </c>
      <c r="B6" s="1996"/>
      <c r="C6" s="1115"/>
      <c r="D6" s="1997"/>
      <c r="E6" s="1997"/>
      <c r="F6" s="1997"/>
      <c r="G6" s="1997"/>
      <c r="H6" s="1116"/>
    </row>
    <row r="7" spans="1:8" ht="45" customHeight="1" x14ac:dyDescent="0.4">
      <c r="A7" s="1111" t="s">
        <v>813</v>
      </c>
      <c r="B7" s="1111"/>
      <c r="C7" s="1996" t="s">
        <v>814</v>
      </c>
      <c r="D7" s="1996"/>
      <c r="E7" s="1996"/>
      <c r="F7" s="1996"/>
      <c r="G7" s="1996"/>
      <c r="H7" s="1996"/>
    </row>
    <row r="8" spans="1:8" ht="26.25" customHeight="1" x14ac:dyDescent="0.4">
      <c r="A8" s="2020" t="s">
        <v>815</v>
      </c>
      <c r="B8" s="2021"/>
      <c r="C8" s="2026" t="s">
        <v>816</v>
      </c>
      <c r="D8" s="2027"/>
      <c r="E8" s="1105" t="s">
        <v>817</v>
      </c>
      <c r="F8" s="1106"/>
      <c r="G8" s="1112"/>
      <c r="H8" s="238"/>
    </row>
    <row r="9" spans="1:8" ht="26.25" customHeight="1" x14ac:dyDescent="0.4">
      <c r="A9" s="2022"/>
      <c r="B9" s="2023"/>
      <c r="C9" s="1993" t="s">
        <v>818</v>
      </c>
      <c r="D9" s="1993"/>
      <c r="E9" s="1105" t="s">
        <v>819</v>
      </c>
      <c r="F9" s="1106"/>
      <c r="G9" s="1112"/>
      <c r="H9" s="238"/>
    </row>
    <row r="10" spans="1:8" ht="26.25" customHeight="1" x14ac:dyDescent="0.4">
      <c r="A10" s="2022"/>
      <c r="B10" s="2023"/>
      <c r="C10" s="1993" t="s">
        <v>820</v>
      </c>
      <c r="D10" s="1993"/>
      <c r="E10" s="1105" t="s">
        <v>821</v>
      </c>
      <c r="F10" s="1106"/>
      <c r="G10" s="1112"/>
      <c r="H10" s="238"/>
    </row>
    <row r="11" spans="1:8" ht="26.25" customHeight="1" x14ac:dyDescent="0.4">
      <c r="A11" s="2022"/>
      <c r="B11" s="2023"/>
      <c r="C11" s="1993" t="s">
        <v>822</v>
      </c>
      <c r="D11" s="1993"/>
      <c r="E11" s="1105" t="s">
        <v>823</v>
      </c>
      <c r="F11" s="1106"/>
      <c r="G11" s="1112"/>
      <c r="H11" s="238"/>
    </row>
    <row r="12" spans="1:8" ht="26.25" customHeight="1" x14ac:dyDescent="0.4">
      <c r="A12" s="2024"/>
      <c r="B12" s="2025"/>
      <c r="C12" s="1993" t="s">
        <v>824</v>
      </c>
      <c r="D12" s="1993"/>
      <c r="E12" s="1105" t="s">
        <v>825</v>
      </c>
      <c r="F12" s="1106"/>
      <c r="G12" s="1112"/>
      <c r="H12" s="238"/>
    </row>
    <row r="13" spans="1:8" ht="14.25" customHeight="1" thickBot="1" x14ac:dyDescent="0.45">
      <c r="A13" s="330"/>
      <c r="B13" s="330"/>
      <c r="C13" s="330"/>
      <c r="D13" s="330"/>
      <c r="E13" s="330"/>
      <c r="F13" s="330"/>
      <c r="G13" s="606"/>
      <c r="H13" s="330"/>
    </row>
    <row r="14" spans="1:8" ht="45" customHeight="1" thickTop="1" x14ac:dyDescent="0.4">
      <c r="A14" s="2003" t="s">
        <v>826</v>
      </c>
      <c r="B14" s="2004"/>
      <c r="C14" s="607" t="s">
        <v>827</v>
      </c>
      <c r="D14" s="608"/>
      <c r="E14" s="609" t="s">
        <v>496</v>
      </c>
      <c r="F14" s="2009" t="s">
        <v>828</v>
      </c>
      <c r="G14" s="2010"/>
      <c r="H14" s="2015" t="s">
        <v>829</v>
      </c>
    </row>
    <row r="15" spans="1:8" ht="45" customHeight="1" x14ac:dyDescent="0.4">
      <c r="A15" s="2005"/>
      <c r="B15" s="2006"/>
      <c r="C15" s="607" t="s">
        <v>830</v>
      </c>
      <c r="D15" s="610"/>
      <c r="E15" s="611" t="s">
        <v>496</v>
      </c>
      <c r="F15" s="2011"/>
      <c r="G15" s="2012"/>
      <c r="H15" s="2016"/>
    </row>
    <row r="16" spans="1:8" ht="45" customHeight="1" thickBot="1" x14ac:dyDescent="0.45">
      <c r="A16" s="2007"/>
      <c r="B16" s="2008"/>
      <c r="C16" s="612" t="s">
        <v>831</v>
      </c>
      <c r="D16" s="613"/>
      <c r="E16" s="614" t="s">
        <v>496</v>
      </c>
      <c r="F16" s="2013"/>
      <c r="G16" s="2014"/>
      <c r="H16" s="2017"/>
    </row>
    <row r="17" spans="1:8" ht="21" customHeight="1" thickTop="1" x14ac:dyDescent="0.4">
      <c r="A17" s="606"/>
      <c r="B17" s="606"/>
      <c r="C17" s="606"/>
      <c r="D17" s="330"/>
      <c r="E17" s="330"/>
      <c r="F17" s="615"/>
      <c r="G17" s="615"/>
      <c r="H17" s="606"/>
    </row>
    <row r="18" spans="1:8" ht="45" customHeight="1" x14ac:dyDescent="0.4">
      <c r="A18" s="2003" t="s">
        <v>832</v>
      </c>
      <c r="B18" s="2004"/>
      <c r="C18" s="616" t="s">
        <v>833</v>
      </c>
      <c r="D18" s="617"/>
      <c r="E18" s="618" t="s">
        <v>496</v>
      </c>
      <c r="F18" s="2018" t="s">
        <v>834</v>
      </c>
      <c r="G18" s="2018"/>
      <c r="H18" s="2019" t="s">
        <v>835</v>
      </c>
    </row>
    <row r="19" spans="1:8" ht="51.75" customHeight="1" x14ac:dyDescent="0.4">
      <c r="A19" s="2007"/>
      <c r="B19" s="2008"/>
      <c r="C19" s="619" t="s">
        <v>836</v>
      </c>
      <c r="D19" s="617"/>
      <c r="E19" s="618" t="s">
        <v>496</v>
      </c>
      <c r="F19" s="2018"/>
      <c r="G19" s="2018"/>
      <c r="H19" s="1999"/>
    </row>
    <row r="20" spans="1:8" ht="15" customHeight="1" x14ac:dyDescent="0.4">
      <c r="A20" s="620"/>
      <c r="B20" s="330"/>
      <c r="C20" s="330"/>
      <c r="D20" s="330"/>
      <c r="E20" s="330"/>
      <c r="F20" s="330"/>
      <c r="G20" s="330"/>
      <c r="H20" s="330"/>
    </row>
    <row r="21" spans="1:8" ht="57.75" customHeight="1" x14ac:dyDescent="0.4">
      <c r="A21" s="1999" t="s">
        <v>837</v>
      </c>
      <c r="B21" s="1999"/>
      <c r="C21" s="2000" t="s">
        <v>838</v>
      </c>
      <c r="D21" s="2001"/>
      <c r="E21" s="2001"/>
      <c r="F21" s="2001"/>
      <c r="G21" s="2001"/>
      <c r="H21" s="2002"/>
    </row>
    <row r="22" spans="1:8" ht="15" customHeight="1" x14ac:dyDescent="0.4">
      <c r="A22" s="169"/>
      <c r="B22" s="169"/>
      <c r="C22" s="169"/>
      <c r="D22" s="169"/>
      <c r="E22" s="169"/>
      <c r="F22" s="169"/>
      <c r="G22" s="169"/>
      <c r="H22" s="169"/>
    </row>
    <row r="23" spans="1:8" ht="52.5" customHeight="1" x14ac:dyDescent="0.4">
      <c r="A23" s="1998" t="s">
        <v>839</v>
      </c>
      <c r="B23" s="1998"/>
      <c r="C23" s="1998"/>
      <c r="D23" s="1998"/>
      <c r="E23" s="1998"/>
      <c r="F23" s="1998"/>
      <c r="G23" s="1998"/>
      <c r="H23" s="1998"/>
    </row>
    <row r="24" spans="1:8" ht="39" customHeight="1" x14ac:dyDescent="0.4">
      <c r="A24" s="1998" t="s">
        <v>840</v>
      </c>
      <c r="B24" s="1998"/>
      <c r="C24" s="1998"/>
      <c r="D24" s="1998"/>
      <c r="E24" s="1998"/>
      <c r="F24" s="1998"/>
      <c r="G24" s="1998"/>
      <c r="H24" s="1998"/>
    </row>
    <row r="25" spans="1:8" ht="38.25" customHeight="1" x14ac:dyDescent="0.4">
      <c r="A25" s="1998" t="s">
        <v>841</v>
      </c>
      <c r="B25" s="1998"/>
      <c r="C25" s="1998"/>
      <c r="D25" s="1998"/>
      <c r="E25" s="1998"/>
      <c r="F25" s="1998"/>
      <c r="G25" s="1998"/>
      <c r="H25" s="1998"/>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 ref="F2:H2"/>
    <mergeCell ref="A4:H4"/>
    <mergeCell ref="A6:B6"/>
    <mergeCell ref="C6:H6"/>
    <mergeCell ref="A7:B7"/>
    <mergeCell ref="C7:H7"/>
    <mergeCell ref="C11:D11"/>
    <mergeCell ref="E8:G8"/>
    <mergeCell ref="C9:D9"/>
    <mergeCell ref="E9:G9"/>
    <mergeCell ref="C10:D10"/>
    <mergeCell ref="E10:G10"/>
  </mergeCells>
  <phoneticPr fontId="3"/>
  <dataValidations count="1">
    <dataValidation type="list" allowBlank="1" showInputMessage="1" showErrorMessage="1" sqref="H8:H12" xr:uid="{E923A5DC-2232-400B-9B09-89D0E3593848}">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CFBB-602F-4A9E-B812-FDBA27927391}">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622" customWidth="1"/>
    <col min="2" max="23" width="2.625" style="622" customWidth="1"/>
    <col min="24" max="24" width="5.5" style="622" customWidth="1"/>
    <col min="25" max="25" width="4.375" style="622" customWidth="1"/>
    <col min="26" max="37" width="2.625" style="622" customWidth="1"/>
    <col min="38" max="38" width="2.5" style="622" customWidth="1"/>
    <col min="39" max="39" width="9" style="622" customWidth="1"/>
    <col min="40" max="40" width="2.5" style="622" customWidth="1"/>
    <col min="41" max="16384" width="8.625" style="622"/>
  </cols>
  <sheetData>
    <row r="1" spans="1:39" s="621" customFormat="1" ht="20.100000000000001" customHeight="1" x14ac:dyDescent="0.4">
      <c r="B1" s="621" t="s">
        <v>842</v>
      </c>
    </row>
    <row r="2" spans="1:39" s="621" customFormat="1" ht="20.100000000000001" customHeight="1" x14ac:dyDescent="0.4">
      <c r="AA2" s="2028" t="s">
        <v>843</v>
      </c>
      <c r="AB2" s="2028"/>
      <c r="AC2" s="2028"/>
      <c r="AD2" s="2028"/>
      <c r="AE2" s="2028"/>
      <c r="AF2" s="2028"/>
      <c r="AG2" s="2028"/>
      <c r="AH2" s="2028"/>
      <c r="AI2" s="2028"/>
      <c r="AJ2" s="2028"/>
    </row>
    <row r="3" spans="1:39" s="621" customFormat="1" ht="20.100000000000001" customHeight="1" x14ac:dyDescent="0.4"/>
    <row r="4" spans="1:39" ht="21" customHeight="1" x14ac:dyDescent="0.4">
      <c r="B4" s="2029" t="s">
        <v>844</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c r="AI4" s="2029"/>
      <c r="AJ4" s="2029"/>
    </row>
    <row r="5" spans="1:39" s="624" customFormat="1" ht="18" customHeight="1" x14ac:dyDescent="0.4">
      <c r="A5" s="623"/>
      <c r="B5" s="623"/>
      <c r="C5" s="623"/>
      <c r="D5" s="623"/>
      <c r="E5" s="623"/>
      <c r="F5" s="623"/>
      <c r="G5" s="623"/>
      <c r="H5" s="623"/>
    </row>
    <row r="6" spans="1:39" s="624" customFormat="1" ht="29.25" customHeight="1" x14ac:dyDescent="0.4">
      <c r="A6" s="623"/>
      <c r="B6" s="2030" t="s">
        <v>845</v>
      </c>
      <c r="C6" s="2030"/>
      <c r="D6" s="2030"/>
      <c r="E6" s="2030"/>
      <c r="F6" s="2030"/>
      <c r="G6" s="2030"/>
      <c r="H6" s="2030"/>
      <c r="I6" s="2030"/>
      <c r="J6" s="2030"/>
      <c r="K6" s="2030"/>
      <c r="L6" s="2031"/>
      <c r="M6" s="2031"/>
      <c r="N6" s="2031"/>
      <c r="O6" s="2031"/>
      <c r="P6" s="2031"/>
      <c r="Q6" s="2031"/>
      <c r="R6" s="2031"/>
      <c r="S6" s="2031"/>
      <c r="T6" s="2031"/>
      <c r="U6" s="2031"/>
      <c r="V6" s="2031"/>
      <c r="W6" s="2031"/>
      <c r="X6" s="2031"/>
      <c r="Y6" s="2031"/>
      <c r="Z6" s="2031"/>
      <c r="AA6" s="2031"/>
      <c r="AB6" s="2031"/>
      <c r="AC6" s="2031"/>
      <c r="AD6" s="2031"/>
      <c r="AE6" s="2031"/>
      <c r="AF6" s="2031"/>
      <c r="AG6" s="2031"/>
      <c r="AH6" s="2031"/>
      <c r="AI6" s="2031"/>
      <c r="AJ6" s="2031"/>
    </row>
    <row r="7" spans="1:39" s="624" customFormat="1" ht="31.5" customHeight="1" x14ac:dyDescent="0.4">
      <c r="A7" s="623"/>
      <c r="B7" s="2030" t="s">
        <v>846</v>
      </c>
      <c r="C7" s="2030"/>
      <c r="D7" s="2030"/>
      <c r="E7" s="2030"/>
      <c r="F7" s="2030"/>
      <c r="G7" s="2030"/>
      <c r="H7" s="2030"/>
      <c r="I7" s="2030"/>
      <c r="J7" s="2030"/>
      <c r="K7" s="2030"/>
      <c r="L7" s="2032"/>
      <c r="M7" s="2032"/>
      <c r="N7" s="2032"/>
      <c r="O7" s="2032"/>
      <c r="P7" s="2032"/>
      <c r="Q7" s="2032"/>
      <c r="R7" s="2032"/>
      <c r="S7" s="2032"/>
      <c r="T7" s="2032"/>
      <c r="U7" s="2032"/>
      <c r="V7" s="2032"/>
      <c r="W7" s="2032"/>
      <c r="X7" s="2032"/>
      <c r="Y7" s="2032"/>
      <c r="Z7" s="2033" t="s">
        <v>847</v>
      </c>
      <c r="AA7" s="2033"/>
      <c r="AB7" s="2033"/>
      <c r="AC7" s="2033"/>
      <c r="AD7" s="2033"/>
      <c r="AE7" s="2033"/>
      <c r="AF7" s="2033"/>
      <c r="AG7" s="2034" t="s">
        <v>848</v>
      </c>
      <c r="AH7" s="2034"/>
      <c r="AI7" s="2034"/>
      <c r="AJ7" s="2034"/>
    </row>
    <row r="8" spans="1:39" s="624" customFormat="1" ht="29.25" customHeight="1" x14ac:dyDescent="0.4">
      <c r="B8" s="2035" t="s">
        <v>849</v>
      </c>
      <c r="C8" s="2035"/>
      <c r="D8" s="2035"/>
      <c r="E8" s="2035"/>
      <c r="F8" s="2035"/>
      <c r="G8" s="2035"/>
      <c r="H8" s="2035"/>
      <c r="I8" s="2035"/>
      <c r="J8" s="2035"/>
      <c r="K8" s="2035"/>
      <c r="L8" s="2031" t="s">
        <v>850</v>
      </c>
      <c r="M8" s="2031"/>
      <c r="N8" s="2031"/>
      <c r="O8" s="2031"/>
      <c r="P8" s="2031"/>
      <c r="Q8" s="2031"/>
      <c r="R8" s="2031"/>
      <c r="S8" s="2031"/>
      <c r="T8" s="2031"/>
      <c r="U8" s="2031"/>
      <c r="V8" s="2031"/>
      <c r="W8" s="2031"/>
      <c r="X8" s="2031"/>
      <c r="Y8" s="2031"/>
      <c r="Z8" s="2031"/>
      <c r="AA8" s="2031"/>
      <c r="AB8" s="2031"/>
      <c r="AC8" s="2031"/>
      <c r="AD8" s="2031"/>
      <c r="AE8" s="2031"/>
      <c r="AF8" s="2031"/>
      <c r="AG8" s="2031"/>
      <c r="AH8" s="2031"/>
      <c r="AI8" s="2031"/>
      <c r="AJ8" s="2031"/>
    </row>
    <row r="9" spans="1:39" ht="9.75" customHeight="1" x14ac:dyDescent="0.4"/>
    <row r="10" spans="1:39" ht="21" customHeight="1" x14ac:dyDescent="0.4">
      <c r="B10" s="2036" t="s">
        <v>851</v>
      </c>
      <c r="C10" s="2036"/>
      <c r="D10" s="2036"/>
      <c r="E10" s="2036"/>
      <c r="F10" s="2036"/>
      <c r="G10" s="2036"/>
      <c r="H10" s="2036"/>
      <c r="I10" s="2036"/>
      <c r="J10" s="2036"/>
      <c r="K10" s="2036"/>
      <c r="L10" s="2036"/>
      <c r="M10" s="2036"/>
      <c r="N10" s="2036"/>
      <c r="O10" s="2036"/>
      <c r="P10" s="2036"/>
      <c r="Q10" s="2036"/>
      <c r="R10" s="2036"/>
      <c r="S10" s="2036"/>
      <c r="T10" s="2036"/>
      <c r="U10" s="2036"/>
      <c r="V10" s="2036"/>
      <c r="W10" s="2036"/>
      <c r="X10" s="2036"/>
      <c r="Y10" s="2036"/>
      <c r="Z10" s="2036"/>
      <c r="AA10" s="2036"/>
      <c r="AB10" s="2036"/>
      <c r="AC10" s="2036"/>
      <c r="AD10" s="2036"/>
      <c r="AE10" s="2036"/>
      <c r="AF10" s="2036"/>
      <c r="AG10" s="2036"/>
      <c r="AH10" s="2036"/>
      <c r="AI10" s="2036"/>
      <c r="AJ10" s="2036"/>
    </row>
    <row r="11" spans="1:39" ht="21" customHeight="1" x14ac:dyDescent="0.4">
      <c r="B11" s="2037" t="s">
        <v>852</v>
      </c>
      <c r="C11" s="2037"/>
      <c r="D11" s="2037"/>
      <c r="E11" s="2037"/>
      <c r="F11" s="2037"/>
      <c r="G11" s="2037"/>
      <c r="H11" s="2037"/>
      <c r="I11" s="2037"/>
      <c r="J11" s="2037"/>
      <c r="K11" s="2037"/>
      <c r="L11" s="2037"/>
      <c r="M11" s="2037"/>
      <c r="N11" s="2037"/>
      <c r="O11" s="2037"/>
      <c r="P11" s="2037"/>
      <c r="Q11" s="2037"/>
      <c r="R11" s="2037"/>
      <c r="S11" s="2038"/>
      <c r="T11" s="2038"/>
      <c r="U11" s="2038"/>
      <c r="V11" s="2038"/>
      <c r="W11" s="2038"/>
      <c r="X11" s="2038"/>
      <c r="Y11" s="2038"/>
      <c r="Z11" s="2038"/>
      <c r="AA11" s="2038"/>
      <c r="AB11" s="2038"/>
      <c r="AC11" s="625" t="s">
        <v>853</v>
      </c>
      <c r="AD11" s="626"/>
      <c r="AE11" s="2039"/>
      <c r="AF11" s="2039"/>
      <c r="AG11" s="2039"/>
      <c r="AH11" s="2039"/>
      <c r="AI11" s="2039"/>
      <c r="AJ11" s="2039"/>
      <c r="AM11" s="627"/>
    </row>
    <row r="12" spans="1:39" ht="21" customHeight="1" thickBot="1" x14ac:dyDescent="0.45">
      <c r="B12" s="628"/>
      <c r="C12" s="2040" t="s">
        <v>854</v>
      </c>
      <c r="D12" s="2040"/>
      <c r="E12" s="2040"/>
      <c r="F12" s="2040"/>
      <c r="G12" s="2040"/>
      <c r="H12" s="2040"/>
      <c r="I12" s="2040"/>
      <c r="J12" s="2040"/>
      <c r="K12" s="2040"/>
      <c r="L12" s="2040"/>
      <c r="M12" s="2040"/>
      <c r="N12" s="2040"/>
      <c r="O12" s="2040"/>
      <c r="P12" s="2040"/>
      <c r="Q12" s="2040"/>
      <c r="R12" s="2040"/>
      <c r="S12" s="2041">
        <f>ROUNDUP(S11*50%,1)</f>
        <v>0</v>
      </c>
      <c r="T12" s="2041"/>
      <c r="U12" s="2041"/>
      <c r="V12" s="2041"/>
      <c r="W12" s="2041"/>
      <c r="X12" s="2041"/>
      <c r="Y12" s="2041"/>
      <c r="Z12" s="2041"/>
      <c r="AA12" s="2041"/>
      <c r="AB12" s="2041"/>
      <c r="AC12" s="629" t="s">
        <v>853</v>
      </c>
      <c r="AD12" s="629"/>
      <c r="AE12" s="2042"/>
      <c r="AF12" s="2042"/>
      <c r="AG12" s="2042"/>
      <c r="AH12" s="2042"/>
      <c r="AI12" s="2042"/>
      <c r="AJ12" s="2042"/>
    </row>
    <row r="13" spans="1:39" ht="21" customHeight="1" thickTop="1" x14ac:dyDescent="0.4">
      <c r="B13" s="2043" t="s">
        <v>855</v>
      </c>
      <c r="C13" s="2043"/>
      <c r="D13" s="2043"/>
      <c r="E13" s="2043"/>
      <c r="F13" s="2043"/>
      <c r="G13" s="2043"/>
      <c r="H13" s="2043"/>
      <c r="I13" s="2043"/>
      <c r="J13" s="2043"/>
      <c r="K13" s="2043"/>
      <c r="L13" s="2043"/>
      <c r="M13" s="2043"/>
      <c r="N13" s="2043"/>
      <c r="O13" s="2043"/>
      <c r="P13" s="2043"/>
      <c r="Q13" s="2043"/>
      <c r="R13" s="2043"/>
      <c r="S13" s="2044" t="e">
        <f>ROUNDUP(AE25/L25,1)</f>
        <v>#DIV/0!</v>
      </c>
      <c r="T13" s="2044"/>
      <c r="U13" s="2044"/>
      <c r="V13" s="2044"/>
      <c r="W13" s="2044"/>
      <c r="X13" s="2044"/>
      <c r="Y13" s="2044"/>
      <c r="Z13" s="2044"/>
      <c r="AA13" s="2044"/>
      <c r="AB13" s="2044"/>
      <c r="AC13" s="630" t="s">
        <v>853</v>
      </c>
      <c r="AD13" s="630"/>
      <c r="AE13" s="2045" t="s">
        <v>856</v>
      </c>
      <c r="AF13" s="2045"/>
      <c r="AG13" s="2045"/>
      <c r="AH13" s="2045"/>
      <c r="AI13" s="2045"/>
      <c r="AJ13" s="2045"/>
    </row>
    <row r="14" spans="1:39" ht="21" customHeight="1" x14ac:dyDescent="0.4">
      <c r="B14" s="2046" t="s">
        <v>857</v>
      </c>
      <c r="C14" s="2046"/>
      <c r="D14" s="2046"/>
      <c r="E14" s="2046"/>
      <c r="F14" s="2046"/>
      <c r="G14" s="2046"/>
      <c r="H14" s="2046"/>
      <c r="I14" s="2046"/>
      <c r="J14" s="2046"/>
      <c r="K14" s="2046"/>
      <c r="L14" s="2046" t="s">
        <v>858</v>
      </c>
      <c r="M14" s="2046"/>
      <c r="N14" s="2046"/>
      <c r="O14" s="2046"/>
      <c r="P14" s="2046"/>
      <c r="Q14" s="2046"/>
      <c r="R14" s="2046"/>
      <c r="S14" s="2046"/>
      <c r="T14" s="2046"/>
      <c r="U14" s="2046"/>
      <c r="V14" s="2046"/>
      <c r="W14" s="2046"/>
      <c r="X14" s="2046"/>
      <c r="Y14" s="2046" t="s">
        <v>859</v>
      </c>
      <c r="Z14" s="2046"/>
      <c r="AA14" s="2046"/>
      <c r="AB14" s="2046"/>
      <c r="AC14" s="2046"/>
      <c r="AD14" s="2046"/>
      <c r="AE14" s="2046" t="s">
        <v>860</v>
      </c>
      <c r="AF14" s="2046"/>
      <c r="AG14" s="2046"/>
      <c r="AH14" s="2046"/>
      <c r="AI14" s="2046"/>
      <c r="AJ14" s="2046"/>
    </row>
    <row r="15" spans="1:39" ht="21" customHeight="1" x14ac:dyDescent="0.4">
      <c r="B15" s="631">
        <v>1</v>
      </c>
      <c r="C15" s="2047"/>
      <c r="D15" s="2047"/>
      <c r="E15" s="2047"/>
      <c r="F15" s="2047"/>
      <c r="G15" s="2047"/>
      <c r="H15" s="2047"/>
      <c r="I15" s="2047"/>
      <c r="J15" s="2047"/>
      <c r="K15" s="2047"/>
      <c r="L15" s="2047"/>
      <c r="M15" s="2047"/>
      <c r="N15" s="2047"/>
      <c r="O15" s="2047"/>
      <c r="P15" s="2047"/>
      <c r="Q15" s="2047"/>
      <c r="R15" s="2047"/>
      <c r="S15" s="2047"/>
      <c r="T15" s="2047"/>
      <c r="U15" s="2047"/>
      <c r="V15" s="2047"/>
      <c r="W15" s="2047"/>
      <c r="X15" s="2047"/>
      <c r="Y15" s="2047"/>
      <c r="Z15" s="2047"/>
      <c r="AA15" s="2047"/>
      <c r="AB15" s="2047"/>
      <c r="AC15" s="2047"/>
      <c r="AD15" s="2047"/>
      <c r="AE15" s="2047"/>
      <c r="AF15" s="2047"/>
      <c r="AG15" s="2047"/>
      <c r="AH15" s="2047"/>
      <c r="AI15" s="2047"/>
      <c r="AJ15" s="2047"/>
    </row>
    <row r="16" spans="1:39" ht="21" customHeight="1" x14ac:dyDescent="0.4">
      <c r="B16" s="631">
        <v>2</v>
      </c>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7"/>
      <c r="AJ16" s="2047"/>
    </row>
    <row r="17" spans="2:36" ht="21" customHeight="1" x14ac:dyDescent="0.4">
      <c r="B17" s="631">
        <v>3</v>
      </c>
      <c r="C17" s="2047"/>
      <c r="D17" s="2047"/>
      <c r="E17" s="2047"/>
      <c r="F17" s="2047"/>
      <c r="G17" s="2047"/>
      <c r="H17" s="2047"/>
      <c r="I17" s="2047"/>
      <c r="J17" s="2047"/>
      <c r="K17" s="2047"/>
      <c r="L17" s="2047"/>
      <c r="M17" s="2047"/>
      <c r="N17" s="2047"/>
      <c r="O17" s="2047"/>
      <c r="P17" s="2047"/>
      <c r="Q17" s="2047"/>
      <c r="R17" s="2047"/>
      <c r="S17" s="2047"/>
      <c r="T17" s="2047"/>
      <c r="U17" s="2047"/>
      <c r="V17" s="2047"/>
      <c r="W17" s="2047"/>
      <c r="X17" s="2047"/>
      <c r="Y17" s="2047"/>
      <c r="Z17" s="2047"/>
      <c r="AA17" s="2047"/>
      <c r="AB17" s="2047"/>
      <c r="AC17" s="2047"/>
      <c r="AD17" s="2047"/>
      <c r="AE17" s="2047"/>
      <c r="AF17" s="2047"/>
      <c r="AG17" s="2047"/>
      <c r="AH17" s="2047"/>
      <c r="AI17" s="2047"/>
      <c r="AJ17" s="2047"/>
    </row>
    <row r="18" spans="2:36" ht="21" customHeight="1" x14ac:dyDescent="0.4">
      <c r="B18" s="631">
        <v>4</v>
      </c>
      <c r="C18" s="2047"/>
      <c r="D18" s="2047"/>
      <c r="E18" s="2047"/>
      <c r="F18" s="2047"/>
      <c r="G18" s="2047"/>
      <c r="H18" s="2047"/>
      <c r="I18" s="2047"/>
      <c r="J18" s="2047"/>
      <c r="K18" s="2047"/>
      <c r="L18" s="2047"/>
      <c r="M18" s="2047"/>
      <c r="N18" s="2047"/>
      <c r="O18" s="2047"/>
      <c r="P18" s="2047"/>
      <c r="Q18" s="2047"/>
      <c r="R18" s="2047"/>
      <c r="S18" s="2047"/>
      <c r="T18" s="2047"/>
      <c r="U18" s="2047"/>
      <c r="V18" s="2047"/>
      <c r="W18" s="2047"/>
      <c r="X18" s="2047"/>
      <c r="Y18" s="2047"/>
      <c r="Z18" s="2047"/>
      <c r="AA18" s="2047"/>
      <c r="AB18" s="2047"/>
      <c r="AC18" s="2047"/>
      <c r="AD18" s="2047"/>
      <c r="AE18" s="2047"/>
      <c r="AF18" s="2047"/>
      <c r="AG18" s="2047"/>
      <c r="AH18" s="2047"/>
      <c r="AI18" s="2047"/>
      <c r="AJ18" s="2047"/>
    </row>
    <row r="19" spans="2:36" ht="21" customHeight="1" x14ac:dyDescent="0.4">
      <c r="B19" s="631">
        <v>5</v>
      </c>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2047"/>
      <c r="AB19" s="2047"/>
      <c r="AC19" s="2047"/>
      <c r="AD19" s="2047"/>
      <c r="AE19" s="2047"/>
      <c r="AF19" s="2047"/>
      <c r="AG19" s="2047"/>
      <c r="AH19" s="2047"/>
      <c r="AI19" s="2047"/>
      <c r="AJ19" s="2047"/>
    </row>
    <row r="20" spans="2:36" ht="21" customHeight="1" x14ac:dyDescent="0.4">
      <c r="B20" s="631">
        <v>6</v>
      </c>
      <c r="C20" s="2047"/>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7"/>
    </row>
    <row r="21" spans="2:36" ht="21" customHeight="1" x14ac:dyDescent="0.4">
      <c r="B21" s="631">
        <v>7</v>
      </c>
      <c r="C21" s="2047"/>
      <c r="D21" s="2047"/>
      <c r="E21" s="2047"/>
      <c r="F21" s="2047"/>
      <c r="G21" s="2047"/>
      <c r="H21" s="2047"/>
      <c r="I21" s="2047"/>
      <c r="J21" s="2047"/>
      <c r="K21" s="2047"/>
      <c r="L21" s="2047"/>
      <c r="M21" s="2047"/>
      <c r="N21" s="2047"/>
      <c r="O21" s="2047"/>
      <c r="P21" s="2047"/>
      <c r="Q21" s="2047"/>
      <c r="R21" s="2047"/>
      <c r="S21" s="2047"/>
      <c r="T21" s="2047"/>
      <c r="U21" s="2047"/>
      <c r="V21" s="2047"/>
      <c r="W21" s="2047"/>
      <c r="X21" s="2047"/>
      <c r="Y21" s="2047"/>
      <c r="Z21" s="2047"/>
      <c r="AA21" s="2047"/>
      <c r="AB21" s="2047"/>
      <c r="AC21" s="2047"/>
      <c r="AD21" s="2047"/>
      <c r="AE21" s="2047"/>
      <c r="AF21" s="2047"/>
      <c r="AG21" s="2047"/>
      <c r="AH21" s="2047"/>
      <c r="AI21" s="2047"/>
      <c r="AJ21" s="2047"/>
    </row>
    <row r="22" spans="2:36" ht="21" customHeight="1" x14ac:dyDescent="0.4">
      <c r="B22" s="631">
        <v>8</v>
      </c>
      <c r="C22" s="2047"/>
      <c r="D22" s="2047"/>
      <c r="E22" s="2047"/>
      <c r="F22" s="2047"/>
      <c r="G22" s="2047"/>
      <c r="H22" s="2047"/>
      <c r="I22" s="2047"/>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7"/>
      <c r="AJ22" s="2047"/>
    </row>
    <row r="23" spans="2:36" ht="21" customHeight="1" x14ac:dyDescent="0.4">
      <c r="B23" s="631">
        <v>9</v>
      </c>
      <c r="C23" s="2047"/>
      <c r="D23" s="2047"/>
      <c r="E23" s="2047"/>
      <c r="F23" s="2047"/>
      <c r="G23" s="2047"/>
      <c r="H23" s="2047"/>
      <c r="I23" s="2047"/>
      <c r="J23" s="2047"/>
      <c r="K23" s="2047"/>
      <c r="L23" s="2047"/>
      <c r="M23" s="2047"/>
      <c r="N23" s="2047"/>
      <c r="O23" s="2047"/>
      <c r="P23" s="2047"/>
      <c r="Q23" s="2047"/>
      <c r="R23" s="2047"/>
      <c r="S23" s="2047"/>
      <c r="T23" s="2047"/>
      <c r="U23" s="2047"/>
      <c r="V23" s="2047"/>
      <c r="W23" s="2047"/>
      <c r="X23" s="2047"/>
      <c r="Y23" s="2047"/>
      <c r="Z23" s="2047"/>
      <c r="AA23" s="2047"/>
      <c r="AB23" s="2047"/>
      <c r="AC23" s="2047"/>
      <c r="AD23" s="2047"/>
      <c r="AE23" s="2047"/>
      <c r="AF23" s="2047"/>
      <c r="AG23" s="2047"/>
      <c r="AH23" s="2047"/>
      <c r="AI23" s="2047"/>
      <c r="AJ23" s="2047"/>
    </row>
    <row r="24" spans="2:36" ht="21" customHeight="1" x14ac:dyDescent="0.4">
      <c r="B24" s="631">
        <v>10</v>
      </c>
      <c r="C24" s="2047"/>
      <c r="D24" s="2047"/>
      <c r="E24" s="2047"/>
      <c r="F24" s="2047"/>
      <c r="G24" s="2047"/>
      <c r="H24" s="2047"/>
      <c r="I24" s="2047"/>
      <c r="J24" s="2047"/>
      <c r="K24" s="2047"/>
      <c r="L24" s="2047"/>
      <c r="M24" s="2047"/>
      <c r="N24" s="2047"/>
      <c r="O24" s="2047"/>
      <c r="P24" s="2047"/>
      <c r="Q24" s="2047"/>
      <c r="R24" s="2047"/>
      <c r="S24" s="2047"/>
      <c r="T24" s="2047"/>
      <c r="U24" s="2047"/>
      <c r="V24" s="2047"/>
      <c r="W24" s="2047"/>
      <c r="X24" s="2047"/>
      <c r="Y24" s="2047"/>
      <c r="Z24" s="2047"/>
      <c r="AA24" s="2047"/>
      <c r="AB24" s="2047"/>
      <c r="AC24" s="2047"/>
      <c r="AD24" s="2047"/>
      <c r="AE24" s="2047"/>
      <c r="AF24" s="2047"/>
      <c r="AG24" s="2047"/>
      <c r="AH24" s="2047"/>
      <c r="AI24" s="2047"/>
      <c r="AJ24" s="2047"/>
    </row>
    <row r="25" spans="2:36" ht="21" customHeight="1" x14ac:dyDescent="0.4">
      <c r="B25" s="2048" t="s">
        <v>861</v>
      </c>
      <c r="C25" s="2048"/>
      <c r="D25" s="2048"/>
      <c r="E25" s="2048"/>
      <c r="F25" s="2048"/>
      <c r="G25" s="2048"/>
      <c r="H25" s="2048"/>
      <c r="I25" s="2048"/>
      <c r="J25" s="2048"/>
      <c r="K25" s="2048"/>
      <c r="L25" s="2049"/>
      <c r="M25" s="2049"/>
      <c r="N25" s="2049"/>
      <c r="O25" s="2049"/>
      <c r="P25" s="2049"/>
      <c r="Q25" s="2050" t="s">
        <v>862</v>
      </c>
      <c r="R25" s="2050"/>
      <c r="S25" s="2046" t="s">
        <v>863</v>
      </c>
      <c r="T25" s="2046"/>
      <c r="U25" s="2046"/>
      <c r="V25" s="2046"/>
      <c r="W25" s="2046"/>
      <c r="X25" s="2046"/>
      <c r="Y25" s="2046"/>
      <c r="Z25" s="2046"/>
      <c r="AA25" s="2046"/>
      <c r="AB25" s="2046"/>
      <c r="AC25" s="2046"/>
      <c r="AD25" s="2046"/>
      <c r="AE25" s="2051">
        <f>SUM(AE15:AJ24)</f>
        <v>0</v>
      </c>
      <c r="AF25" s="2051"/>
      <c r="AG25" s="2051"/>
      <c r="AH25" s="2051"/>
      <c r="AI25" s="2051"/>
      <c r="AJ25" s="2051"/>
    </row>
    <row r="26" spans="2:36" ht="9" customHeight="1" x14ac:dyDescent="0.4">
      <c r="B26" s="632"/>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row>
    <row r="27" spans="2:36" ht="21" customHeight="1" x14ac:dyDescent="0.4">
      <c r="B27" s="2036" t="s">
        <v>864</v>
      </c>
      <c r="C27" s="2036"/>
      <c r="D27" s="2036"/>
      <c r="E27" s="2036"/>
      <c r="F27" s="2036"/>
      <c r="G27" s="2036"/>
      <c r="H27" s="2036"/>
      <c r="I27" s="2036"/>
      <c r="J27" s="2036"/>
      <c r="K27" s="2036"/>
      <c r="L27" s="2036"/>
      <c r="M27" s="2036"/>
      <c r="N27" s="2036"/>
      <c r="O27" s="2036"/>
      <c r="P27" s="2036"/>
      <c r="Q27" s="2036"/>
      <c r="R27" s="2036"/>
      <c r="S27" s="2036"/>
      <c r="T27" s="2036"/>
      <c r="U27" s="2036"/>
      <c r="V27" s="2036"/>
      <c r="W27" s="2036"/>
      <c r="X27" s="2036"/>
      <c r="Y27" s="2036"/>
      <c r="Z27" s="2036"/>
      <c r="AA27" s="2036"/>
      <c r="AB27" s="2036"/>
      <c r="AC27" s="2036"/>
      <c r="AD27" s="2036"/>
      <c r="AE27" s="2036"/>
      <c r="AF27" s="2036"/>
      <c r="AG27" s="2036"/>
      <c r="AH27" s="2036"/>
      <c r="AI27" s="2036"/>
      <c r="AJ27" s="2036"/>
    </row>
    <row r="28" spans="2:36" ht="21" customHeight="1" thickBot="1" x14ac:dyDescent="0.45">
      <c r="B28" s="2052" t="s">
        <v>865</v>
      </c>
      <c r="C28" s="2052"/>
      <c r="D28" s="2052"/>
      <c r="E28" s="2052"/>
      <c r="F28" s="2052"/>
      <c r="G28" s="2052"/>
      <c r="H28" s="2052"/>
      <c r="I28" s="2052"/>
      <c r="J28" s="2052"/>
      <c r="K28" s="2052"/>
      <c r="L28" s="2052"/>
      <c r="M28" s="2052"/>
      <c r="N28" s="2052"/>
      <c r="O28" s="2052"/>
      <c r="P28" s="2052"/>
      <c r="Q28" s="2052"/>
      <c r="R28" s="2052"/>
      <c r="S28" s="2041">
        <f>ROUNDUP(S11/40,1)</f>
        <v>0</v>
      </c>
      <c r="T28" s="2041"/>
      <c r="U28" s="2041"/>
      <c r="V28" s="2041"/>
      <c r="W28" s="2041"/>
      <c r="X28" s="2041"/>
      <c r="Y28" s="2041"/>
      <c r="Z28" s="2041"/>
      <c r="AA28" s="2041"/>
      <c r="AB28" s="2041"/>
      <c r="AC28" s="634" t="s">
        <v>853</v>
      </c>
      <c r="AD28" s="635"/>
      <c r="AE28" s="2042"/>
      <c r="AF28" s="2042"/>
      <c r="AG28" s="2042"/>
      <c r="AH28" s="2042"/>
      <c r="AI28" s="2042"/>
      <c r="AJ28" s="2042"/>
    </row>
    <row r="29" spans="2:36" ht="21" customHeight="1" thickTop="1" x14ac:dyDescent="0.4">
      <c r="B29" s="2043" t="s">
        <v>866</v>
      </c>
      <c r="C29" s="2043"/>
      <c r="D29" s="2043"/>
      <c r="E29" s="2043"/>
      <c r="F29" s="2043"/>
      <c r="G29" s="2043"/>
      <c r="H29" s="2043"/>
      <c r="I29" s="2043"/>
      <c r="J29" s="2043"/>
      <c r="K29" s="2043"/>
      <c r="L29" s="2043"/>
      <c r="M29" s="2043"/>
      <c r="N29" s="2043"/>
      <c r="O29" s="2043"/>
      <c r="P29" s="2043"/>
      <c r="Q29" s="2043"/>
      <c r="R29" s="2043"/>
      <c r="S29" s="2053"/>
      <c r="T29" s="2053"/>
      <c r="U29" s="2053"/>
      <c r="V29" s="2053"/>
      <c r="W29" s="2053"/>
      <c r="X29" s="2053"/>
      <c r="Y29" s="2053"/>
      <c r="Z29" s="2053"/>
      <c r="AA29" s="2053"/>
      <c r="AB29" s="2053"/>
      <c r="AC29" s="636" t="s">
        <v>853</v>
      </c>
      <c r="AD29" s="637"/>
      <c r="AE29" s="2045" t="s">
        <v>867</v>
      </c>
      <c r="AF29" s="2045"/>
      <c r="AG29" s="2045"/>
      <c r="AH29" s="2045"/>
      <c r="AI29" s="2045"/>
      <c r="AJ29" s="2045"/>
    </row>
    <row r="30" spans="2:36" ht="21" customHeight="1" x14ac:dyDescent="0.4">
      <c r="B30" s="2054" t="s">
        <v>868</v>
      </c>
      <c r="C30" s="2054"/>
      <c r="D30" s="2054"/>
      <c r="E30" s="2054"/>
      <c r="F30" s="2054"/>
      <c r="G30" s="2054"/>
      <c r="H30" s="2054"/>
      <c r="I30" s="2054"/>
      <c r="J30" s="2054"/>
      <c r="K30" s="2054"/>
      <c r="L30" s="2054"/>
      <c r="M30" s="2054"/>
      <c r="N30" s="2054"/>
      <c r="O30" s="2054"/>
      <c r="P30" s="2054"/>
      <c r="Q30" s="2054"/>
      <c r="R30" s="2054"/>
      <c r="S30" s="2054" t="s">
        <v>869</v>
      </c>
      <c r="T30" s="2054"/>
      <c r="U30" s="2054"/>
      <c r="V30" s="2054"/>
      <c r="W30" s="2054"/>
      <c r="X30" s="2054"/>
      <c r="Y30" s="2054"/>
      <c r="Z30" s="2054"/>
      <c r="AA30" s="2054"/>
      <c r="AB30" s="2054"/>
      <c r="AC30" s="2054"/>
      <c r="AD30" s="2054"/>
      <c r="AE30" s="2054"/>
      <c r="AF30" s="2054"/>
      <c r="AG30" s="2054"/>
      <c r="AH30" s="2054"/>
      <c r="AI30" s="2054"/>
      <c r="AJ30" s="2054"/>
    </row>
    <row r="31" spans="2:36" ht="21" customHeight="1" x14ac:dyDescent="0.4">
      <c r="B31" s="631">
        <v>1</v>
      </c>
      <c r="C31" s="2047"/>
      <c r="D31" s="2047"/>
      <c r="E31" s="2047"/>
      <c r="F31" s="2047"/>
      <c r="G31" s="2047"/>
      <c r="H31" s="2047"/>
      <c r="I31" s="2047"/>
      <c r="J31" s="2047"/>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7"/>
      <c r="AH31" s="2047"/>
      <c r="AI31" s="2047"/>
      <c r="AJ31" s="2047"/>
    </row>
    <row r="32" spans="2:36" ht="21" customHeight="1" x14ac:dyDescent="0.4">
      <c r="B32" s="631">
        <v>2</v>
      </c>
      <c r="C32" s="2047"/>
      <c r="D32" s="2047"/>
      <c r="E32" s="2047"/>
      <c r="F32" s="2047"/>
      <c r="G32" s="2047"/>
      <c r="H32" s="2047"/>
      <c r="I32" s="2047"/>
      <c r="J32" s="2047"/>
      <c r="K32" s="2047"/>
      <c r="L32" s="2047"/>
      <c r="M32" s="2047"/>
      <c r="N32" s="2047"/>
      <c r="O32" s="2047"/>
      <c r="P32" s="2047"/>
      <c r="Q32" s="2047"/>
      <c r="R32" s="2047"/>
      <c r="S32" s="2047"/>
      <c r="T32" s="2047"/>
      <c r="U32" s="2047"/>
      <c r="V32" s="2047"/>
      <c r="W32" s="2047"/>
      <c r="X32" s="2047"/>
      <c r="Y32" s="2047"/>
      <c r="Z32" s="2047"/>
      <c r="AA32" s="2047"/>
      <c r="AB32" s="2047"/>
      <c r="AC32" s="2047"/>
      <c r="AD32" s="2047"/>
      <c r="AE32" s="2047"/>
      <c r="AF32" s="2047"/>
      <c r="AG32" s="2047"/>
      <c r="AH32" s="2047"/>
      <c r="AI32" s="2047"/>
      <c r="AJ32" s="2047"/>
    </row>
    <row r="33" spans="2:38" ht="21" customHeight="1" x14ac:dyDescent="0.4">
      <c r="B33" s="631">
        <v>3</v>
      </c>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2047"/>
      <c r="AI33" s="2047"/>
      <c r="AJ33" s="2047"/>
    </row>
    <row r="34" spans="2:38" ht="8.25" customHeight="1" x14ac:dyDescent="0.4">
      <c r="B34" s="632"/>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row>
    <row r="35" spans="2:38" ht="22.5" customHeight="1" x14ac:dyDescent="0.4">
      <c r="B35" s="2056" t="s">
        <v>837</v>
      </c>
      <c r="C35" s="2056"/>
      <c r="D35" s="2056"/>
      <c r="E35" s="2056"/>
      <c r="F35" s="2056"/>
      <c r="G35" s="2056"/>
      <c r="H35" s="2057" t="s">
        <v>870</v>
      </c>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7"/>
    </row>
    <row r="36" spans="2:38" ht="8.25" customHeight="1" x14ac:dyDescent="0.4">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row>
    <row r="37" spans="2:38" ht="18.75" customHeight="1" x14ac:dyDescent="0.4">
      <c r="B37" s="2058" t="s">
        <v>871</v>
      </c>
      <c r="C37" s="2058"/>
      <c r="D37" s="2058"/>
      <c r="E37" s="2058"/>
      <c r="F37" s="2058"/>
      <c r="G37" s="2058"/>
      <c r="H37" s="2058"/>
      <c r="I37" s="2058"/>
      <c r="J37" s="2058"/>
      <c r="K37" s="2058"/>
      <c r="L37" s="2058"/>
      <c r="M37" s="2058"/>
      <c r="N37" s="2058"/>
      <c r="O37" s="2058"/>
      <c r="P37" s="2058"/>
      <c r="Q37" s="2058"/>
      <c r="R37" s="2058"/>
      <c r="S37" s="2058"/>
      <c r="T37" s="2058"/>
      <c r="U37" s="2058"/>
      <c r="V37" s="2058"/>
      <c r="W37" s="2058"/>
      <c r="X37" s="2058"/>
      <c r="Y37" s="2058"/>
      <c r="Z37" s="2058"/>
      <c r="AA37" s="2058"/>
      <c r="AB37" s="2058"/>
      <c r="AC37" s="2058"/>
      <c r="AD37" s="2058"/>
      <c r="AE37" s="2058"/>
      <c r="AF37" s="2058"/>
      <c r="AG37" s="2058"/>
      <c r="AH37" s="2058"/>
      <c r="AI37" s="2058"/>
      <c r="AJ37" s="2058"/>
      <c r="AK37" s="2058"/>
      <c r="AL37" s="638"/>
    </row>
    <row r="38" spans="2:38" ht="18.75" customHeight="1" x14ac:dyDescent="0.4">
      <c r="B38" s="2058"/>
      <c r="C38" s="2058"/>
      <c r="D38" s="2058"/>
      <c r="E38" s="2058"/>
      <c r="F38" s="2058"/>
      <c r="G38" s="2058"/>
      <c r="H38" s="2058"/>
      <c r="I38" s="2058"/>
      <c r="J38" s="2058"/>
      <c r="K38" s="2058"/>
      <c r="L38" s="2058"/>
      <c r="M38" s="2058"/>
      <c r="N38" s="2058"/>
      <c r="O38" s="2058"/>
      <c r="P38" s="2058"/>
      <c r="Q38" s="2058"/>
      <c r="R38" s="2058"/>
      <c r="S38" s="2058"/>
      <c r="T38" s="2058"/>
      <c r="U38" s="2058"/>
      <c r="V38" s="2058"/>
      <c r="W38" s="2058"/>
      <c r="X38" s="2058"/>
      <c r="Y38" s="2058"/>
      <c r="Z38" s="2058"/>
      <c r="AA38" s="2058"/>
      <c r="AB38" s="2058"/>
      <c r="AC38" s="2058"/>
      <c r="AD38" s="2058"/>
      <c r="AE38" s="2058"/>
      <c r="AF38" s="2058"/>
      <c r="AG38" s="2058"/>
      <c r="AH38" s="2058"/>
      <c r="AI38" s="2058"/>
      <c r="AJ38" s="2058"/>
      <c r="AK38" s="2058"/>
      <c r="AL38" s="638"/>
    </row>
    <row r="39" spans="2:38" ht="18.75" customHeight="1" x14ac:dyDescent="0.4">
      <c r="B39" s="2058"/>
      <c r="C39" s="2058"/>
      <c r="D39" s="2058"/>
      <c r="E39" s="2058"/>
      <c r="F39" s="2058"/>
      <c r="G39" s="2058"/>
      <c r="H39" s="2058"/>
      <c r="I39" s="2058"/>
      <c r="J39" s="2058"/>
      <c r="K39" s="2058"/>
      <c r="L39" s="2058"/>
      <c r="M39" s="2058"/>
      <c r="N39" s="2058"/>
      <c r="O39" s="2058"/>
      <c r="P39" s="2058"/>
      <c r="Q39" s="2058"/>
      <c r="R39" s="2058"/>
      <c r="S39" s="2058"/>
      <c r="T39" s="2058"/>
      <c r="U39" s="2058"/>
      <c r="V39" s="2058"/>
      <c r="W39" s="2058"/>
      <c r="X39" s="2058"/>
      <c r="Y39" s="2058"/>
      <c r="Z39" s="2058"/>
      <c r="AA39" s="2058"/>
      <c r="AB39" s="2058"/>
      <c r="AC39" s="2058"/>
      <c r="AD39" s="2058"/>
      <c r="AE39" s="2058"/>
      <c r="AF39" s="2058"/>
      <c r="AG39" s="2058"/>
      <c r="AH39" s="2058"/>
      <c r="AI39" s="2058"/>
      <c r="AJ39" s="2058"/>
      <c r="AK39" s="2058"/>
      <c r="AL39" s="638"/>
    </row>
    <row r="40" spans="2:38" ht="18.75" customHeight="1" x14ac:dyDescent="0.4">
      <c r="B40" s="2058"/>
      <c r="C40" s="2058"/>
      <c r="D40" s="2058"/>
      <c r="E40" s="2058"/>
      <c r="F40" s="2058"/>
      <c r="G40" s="2058"/>
      <c r="H40" s="2058"/>
      <c r="I40" s="2058"/>
      <c r="J40" s="2058"/>
      <c r="K40" s="2058"/>
      <c r="L40" s="2058"/>
      <c r="M40" s="2058"/>
      <c r="N40" s="2058"/>
      <c r="O40" s="2058"/>
      <c r="P40" s="2058"/>
      <c r="Q40" s="2058"/>
      <c r="R40" s="2058"/>
      <c r="S40" s="2058"/>
      <c r="T40" s="2058"/>
      <c r="U40" s="2058"/>
      <c r="V40" s="2058"/>
      <c r="W40" s="2058"/>
      <c r="X40" s="2058"/>
      <c r="Y40" s="2058"/>
      <c r="Z40" s="2058"/>
      <c r="AA40" s="2058"/>
      <c r="AB40" s="2058"/>
      <c r="AC40" s="2058"/>
      <c r="AD40" s="2058"/>
      <c r="AE40" s="2058"/>
      <c r="AF40" s="2058"/>
      <c r="AG40" s="2058"/>
      <c r="AH40" s="2058"/>
      <c r="AI40" s="2058"/>
      <c r="AJ40" s="2058"/>
      <c r="AK40" s="2058"/>
      <c r="AL40" s="638"/>
    </row>
    <row r="41" spans="2:38" ht="80.25" customHeight="1" x14ac:dyDescent="0.4">
      <c r="B41" s="2058"/>
      <c r="C41" s="2058"/>
      <c r="D41" s="2058"/>
      <c r="E41" s="2058"/>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8"/>
      <c r="AK41" s="2058"/>
      <c r="AL41" s="638"/>
    </row>
    <row r="42" spans="2:38" ht="15" customHeight="1" x14ac:dyDescent="0.4">
      <c r="B42" s="2055" t="s">
        <v>872</v>
      </c>
      <c r="C42" s="2055"/>
      <c r="D42" s="2055"/>
      <c r="E42" s="2055"/>
      <c r="F42" s="2055"/>
      <c r="G42" s="2055"/>
      <c r="H42" s="2055"/>
      <c r="I42" s="2055"/>
      <c r="J42" s="2055"/>
      <c r="K42" s="2055"/>
      <c r="L42" s="2055"/>
      <c r="M42" s="2055"/>
      <c r="N42" s="2055"/>
      <c r="O42" s="2055"/>
      <c r="P42" s="2055"/>
      <c r="Q42" s="2055"/>
      <c r="R42" s="2055"/>
      <c r="S42" s="2055"/>
      <c r="T42" s="2055"/>
      <c r="U42" s="2055"/>
      <c r="V42" s="2055"/>
      <c r="W42" s="2055"/>
      <c r="X42" s="2055"/>
      <c r="Y42" s="2055"/>
      <c r="Z42" s="2055"/>
      <c r="AA42" s="2055"/>
      <c r="AB42" s="2055"/>
      <c r="AC42" s="2055"/>
      <c r="AD42" s="2055"/>
      <c r="AE42" s="2055"/>
      <c r="AF42" s="2055"/>
      <c r="AG42" s="2055"/>
      <c r="AH42" s="2055"/>
      <c r="AI42" s="2055"/>
      <c r="AJ42" s="2055"/>
      <c r="AK42" s="2055"/>
      <c r="AL42" s="638"/>
    </row>
    <row r="43" spans="2:38" ht="15" customHeight="1" x14ac:dyDescent="0.4">
      <c r="B43" s="2055"/>
      <c r="C43" s="2055"/>
      <c r="D43" s="2055"/>
      <c r="E43" s="2055"/>
      <c r="F43" s="2055"/>
      <c r="G43" s="2055"/>
      <c r="H43" s="2055"/>
      <c r="I43" s="2055"/>
      <c r="J43" s="2055"/>
      <c r="K43" s="2055"/>
      <c r="L43" s="2055"/>
      <c r="M43" s="2055"/>
      <c r="N43" s="2055"/>
      <c r="O43" s="2055"/>
      <c r="P43" s="2055"/>
      <c r="Q43" s="2055"/>
      <c r="R43" s="2055"/>
      <c r="S43" s="2055"/>
      <c r="T43" s="2055"/>
      <c r="U43" s="2055"/>
      <c r="V43" s="2055"/>
      <c r="W43" s="2055"/>
      <c r="X43" s="2055"/>
      <c r="Y43" s="2055"/>
      <c r="Z43" s="2055"/>
      <c r="AA43" s="2055"/>
      <c r="AB43" s="2055"/>
      <c r="AC43" s="2055"/>
      <c r="AD43" s="2055"/>
      <c r="AE43" s="2055"/>
      <c r="AF43" s="2055"/>
      <c r="AG43" s="2055"/>
      <c r="AH43" s="2055"/>
      <c r="AI43" s="2055"/>
      <c r="AJ43" s="2055"/>
      <c r="AK43" s="2055"/>
      <c r="AL43" s="638"/>
    </row>
    <row r="44" spans="2:38" ht="15" customHeight="1" x14ac:dyDescent="0.4">
      <c r="B44" s="2055"/>
      <c r="C44" s="2055"/>
      <c r="D44" s="2055"/>
      <c r="E44" s="2055"/>
      <c r="F44" s="2055"/>
      <c r="G44" s="2055"/>
      <c r="H44" s="2055"/>
      <c r="I44" s="2055"/>
      <c r="J44" s="2055"/>
      <c r="K44" s="2055"/>
      <c r="L44" s="2055"/>
      <c r="M44" s="2055"/>
      <c r="N44" s="2055"/>
      <c r="O44" s="2055"/>
      <c r="P44" s="2055"/>
      <c r="Q44" s="2055"/>
      <c r="R44" s="2055"/>
      <c r="S44" s="2055"/>
      <c r="T44" s="2055"/>
      <c r="U44" s="2055"/>
      <c r="V44" s="2055"/>
      <c r="W44" s="2055"/>
      <c r="X44" s="2055"/>
      <c r="Y44" s="2055"/>
      <c r="Z44" s="2055"/>
      <c r="AA44" s="2055"/>
      <c r="AB44" s="2055"/>
      <c r="AC44" s="2055"/>
      <c r="AD44" s="2055"/>
      <c r="AE44" s="2055"/>
      <c r="AF44" s="2055"/>
      <c r="AG44" s="2055"/>
      <c r="AH44" s="2055"/>
      <c r="AI44" s="2055"/>
      <c r="AJ44" s="2055"/>
      <c r="AK44" s="2055"/>
      <c r="AL44" s="638"/>
    </row>
    <row r="45" spans="2:38" ht="15" customHeight="1" x14ac:dyDescent="0.4">
      <c r="B45" s="2055"/>
      <c r="C45" s="2055"/>
      <c r="D45" s="2055"/>
      <c r="E45" s="2055"/>
      <c r="F45" s="2055"/>
      <c r="G45" s="2055"/>
      <c r="H45" s="2055"/>
      <c r="I45" s="2055"/>
      <c r="J45" s="2055"/>
      <c r="K45" s="2055"/>
      <c r="L45" s="2055"/>
      <c r="M45" s="2055"/>
      <c r="N45" s="2055"/>
      <c r="O45" s="2055"/>
      <c r="P45" s="2055"/>
      <c r="Q45" s="2055"/>
      <c r="R45" s="2055"/>
      <c r="S45" s="2055"/>
      <c r="T45" s="2055"/>
      <c r="U45" s="2055"/>
      <c r="V45" s="2055"/>
      <c r="W45" s="2055"/>
      <c r="X45" s="2055"/>
      <c r="Y45" s="2055"/>
      <c r="Z45" s="2055"/>
      <c r="AA45" s="2055"/>
      <c r="AB45" s="2055"/>
      <c r="AC45" s="2055"/>
      <c r="AD45" s="2055"/>
      <c r="AE45" s="2055"/>
      <c r="AF45" s="2055"/>
      <c r="AG45" s="2055"/>
      <c r="AH45" s="2055"/>
      <c r="AI45" s="2055"/>
      <c r="AJ45" s="2055"/>
      <c r="AK45" s="2055"/>
      <c r="AL45" s="638"/>
    </row>
    <row r="46" spans="2:38" ht="37.5" customHeight="1" x14ac:dyDescent="0.4">
      <c r="B46" s="2055"/>
      <c r="C46" s="2055"/>
      <c r="D46" s="2055"/>
      <c r="E46" s="2055"/>
      <c r="F46" s="2055"/>
      <c r="G46" s="2055"/>
      <c r="H46" s="2055"/>
      <c r="I46" s="2055"/>
      <c r="J46" s="2055"/>
      <c r="K46" s="2055"/>
      <c r="L46" s="2055"/>
      <c r="M46" s="2055"/>
      <c r="N46" s="2055"/>
      <c r="O46" s="2055"/>
      <c r="P46" s="2055"/>
      <c r="Q46" s="2055"/>
      <c r="R46" s="2055"/>
      <c r="S46" s="2055"/>
      <c r="T46" s="2055"/>
      <c r="U46" s="2055"/>
      <c r="V46" s="2055"/>
      <c r="W46" s="2055"/>
      <c r="X46" s="2055"/>
      <c r="Y46" s="2055"/>
      <c r="Z46" s="2055"/>
      <c r="AA46" s="2055"/>
      <c r="AB46" s="2055"/>
      <c r="AC46" s="2055"/>
      <c r="AD46" s="2055"/>
      <c r="AE46" s="2055"/>
      <c r="AF46" s="2055"/>
      <c r="AG46" s="2055"/>
      <c r="AH46" s="2055"/>
      <c r="AI46" s="2055"/>
      <c r="AJ46" s="2055"/>
      <c r="AK46" s="2055"/>
      <c r="AL46" s="638"/>
    </row>
    <row r="47" spans="2:38" s="639" customFormat="1" ht="36.75" customHeight="1" x14ac:dyDescent="0.4">
      <c r="B47" s="2055" t="s">
        <v>873</v>
      </c>
      <c r="C47" s="2055"/>
      <c r="D47" s="2055"/>
      <c r="E47" s="2055"/>
      <c r="F47" s="2055"/>
      <c r="G47" s="2055"/>
      <c r="H47" s="2055"/>
      <c r="I47" s="2055"/>
      <c r="J47" s="2055"/>
      <c r="K47" s="2055"/>
      <c r="L47" s="2055"/>
      <c r="M47" s="2055"/>
      <c r="N47" s="2055"/>
      <c r="O47" s="2055"/>
      <c r="P47" s="2055"/>
      <c r="Q47" s="2055"/>
      <c r="R47" s="2055"/>
      <c r="S47" s="2055"/>
      <c r="T47" s="2055"/>
      <c r="U47" s="2055"/>
      <c r="V47" s="2055"/>
      <c r="W47" s="2055"/>
      <c r="X47" s="2055"/>
      <c r="Y47" s="2055"/>
      <c r="Z47" s="2055"/>
      <c r="AA47" s="2055"/>
      <c r="AB47" s="2055"/>
      <c r="AC47" s="2055"/>
      <c r="AD47" s="2055"/>
      <c r="AE47" s="2055"/>
      <c r="AF47" s="2055"/>
      <c r="AG47" s="2055"/>
      <c r="AH47" s="2055"/>
      <c r="AI47" s="2055"/>
      <c r="AJ47" s="2055"/>
      <c r="AK47" s="2055"/>
    </row>
    <row r="48" spans="2:38" s="639" customFormat="1" ht="36" customHeight="1" x14ac:dyDescent="0.4">
      <c r="B48" s="2055" t="s">
        <v>874</v>
      </c>
      <c r="C48" s="2055"/>
      <c r="D48" s="2055"/>
      <c r="E48" s="2055"/>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5"/>
      <c r="AK48" s="2055"/>
    </row>
    <row r="49" spans="2:37" s="639" customFormat="1" ht="21" customHeight="1" x14ac:dyDescent="0.4">
      <c r="B49" s="639" t="s">
        <v>875</v>
      </c>
      <c r="AK49" s="640"/>
    </row>
    <row r="50" spans="2:37" s="639" customFormat="1" ht="21" customHeight="1" x14ac:dyDescent="0.4">
      <c r="B50" s="639" t="s">
        <v>875</v>
      </c>
      <c r="AK50" s="64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82DC-7E7E-4CC7-A6BA-EACD82A7B251}">
  <sheetPr>
    <tabColor theme="4"/>
  </sheetPr>
  <dimension ref="A1:AM50"/>
  <sheetViews>
    <sheetView view="pageBreakPreview" zoomScaleSheetLayoutView="100" workbookViewId="0">
      <selection activeCell="B1" sqref="B1"/>
    </sheetView>
  </sheetViews>
  <sheetFormatPr defaultColWidth="8.625" defaultRowHeight="21" customHeight="1" x14ac:dyDescent="0.4"/>
  <cols>
    <col min="1" max="1" width="7.875" style="621" customWidth="1"/>
    <col min="2" max="23" width="2.625" style="621" customWidth="1"/>
    <col min="24" max="24" width="5.5" style="621" customWidth="1"/>
    <col min="25" max="25" width="4.375" style="621" customWidth="1"/>
    <col min="26" max="37" width="2.625" style="621" customWidth="1"/>
    <col min="38" max="38" width="2.5" style="621" customWidth="1"/>
    <col min="39" max="39" width="9" style="621" customWidth="1"/>
    <col min="40" max="40" width="2.5" style="621" customWidth="1"/>
    <col min="41" max="16384" width="8.625" style="621"/>
  </cols>
  <sheetData>
    <row r="1" spans="1:39" ht="20.100000000000001" customHeight="1" x14ac:dyDescent="0.4">
      <c r="B1" s="621" t="s">
        <v>876</v>
      </c>
    </row>
    <row r="2" spans="1:39" ht="20.100000000000001" customHeight="1" x14ac:dyDescent="0.4">
      <c r="AA2" s="2028" t="s">
        <v>843</v>
      </c>
      <c r="AB2" s="2028"/>
      <c r="AC2" s="2028"/>
      <c r="AD2" s="2028"/>
      <c r="AE2" s="2028"/>
      <c r="AF2" s="2028"/>
      <c r="AG2" s="2028"/>
      <c r="AH2" s="2028"/>
      <c r="AI2" s="2028"/>
      <c r="AJ2" s="2028"/>
    </row>
    <row r="3" spans="1:39" ht="20.100000000000001" customHeight="1" x14ac:dyDescent="0.4"/>
    <row r="4" spans="1:39" ht="20.100000000000001" customHeight="1" x14ac:dyDescent="0.4">
      <c r="A4" s="622"/>
      <c r="B4" s="2029" t="s">
        <v>877</v>
      </c>
      <c r="C4" s="2029"/>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c r="AI4" s="2029"/>
      <c r="AJ4" s="2029"/>
      <c r="AK4" s="622"/>
    </row>
    <row r="5" spans="1:39" s="641" customFormat="1" ht="20.100000000000001" customHeight="1" x14ac:dyDescent="0.4">
      <c r="A5" s="623"/>
      <c r="B5" s="623"/>
      <c r="C5" s="623"/>
      <c r="D5" s="623"/>
      <c r="E5" s="623"/>
      <c r="F5" s="623"/>
      <c r="G5" s="623"/>
      <c r="H5" s="623"/>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row>
    <row r="6" spans="1:39" s="641" customFormat="1" ht="29.25" customHeight="1" x14ac:dyDescent="0.4">
      <c r="A6" s="623"/>
      <c r="B6" s="2030" t="s">
        <v>845</v>
      </c>
      <c r="C6" s="2030"/>
      <c r="D6" s="2030"/>
      <c r="E6" s="2030"/>
      <c r="F6" s="2030"/>
      <c r="G6" s="2030"/>
      <c r="H6" s="2030"/>
      <c r="I6" s="2030"/>
      <c r="J6" s="2030"/>
      <c r="K6" s="2030"/>
      <c r="L6" s="2031"/>
      <c r="M6" s="2031"/>
      <c r="N6" s="2031"/>
      <c r="O6" s="2031"/>
      <c r="P6" s="2031"/>
      <c r="Q6" s="2031"/>
      <c r="R6" s="2031"/>
      <c r="S6" s="2031"/>
      <c r="T6" s="2031"/>
      <c r="U6" s="2031"/>
      <c r="V6" s="2031"/>
      <c r="W6" s="2031"/>
      <c r="X6" s="2031"/>
      <c r="Y6" s="2031"/>
      <c r="Z6" s="2031"/>
      <c r="AA6" s="2031"/>
      <c r="AB6" s="2031"/>
      <c r="AC6" s="2031"/>
      <c r="AD6" s="2031"/>
      <c r="AE6" s="2031"/>
      <c r="AF6" s="2031"/>
      <c r="AG6" s="2031"/>
      <c r="AH6" s="2031"/>
      <c r="AI6" s="2031"/>
      <c r="AJ6" s="2031"/>
      <c r="AK6" s="624"/>
    </row>
    <row r="7" spans="1:39" s="641" customFormat="1" ht="31.5" customHeight="1" x14ac:dyDescent="0.4">
      <c r="A7" s="623"/>
      <c r="B7" s="2030" t="s">
        <v>846</v>
      </c>
      <c r="C7" s="2030"/>
      <c r="D7" s="2030"/>
      <c r="E7" s="2030"/>
      <c r="F7" s="2030"/>
      <c r="G7" s="2030"/>
      <c r="H7" s="2030"/>
      <c r="I7" s="2030"/>
      <c r="J7" s="2030"/>
      <c r="K7" s="2030"/>
      <c r="L7" s="2032"/>
      <c r="M7" s="2032"/>
      <c r="N7" s="2032"/>
      <c r="O7" s="2032"/>
      <c r="P7" s="2032"/>
      <c r="Q7" s="2032"/>
      <c r="R7" s="2032"/>
      <c r="S7" s="2032"/>
      <c r="T7" s="2032"/>
      <c r="U7" s="2032"/>
      <c r="V7" s="2032"/>
      <c r="W7" s="2032"/>
      <c r="X7" s="2032"/>
      <c r="Y7" s="2032"/>
      <c r="Z7" s="2033" t="s">
        <v>847</v>
      </c>
      <c r="AA7" s="2033"/>
      <c r="AB7" s="2033"/>
      <c r="AC7" s="2033"/>
      <c r="AD7" s="2033"/>
      <c r="AE7" s="2033"/>
      <c r="AF7" s="2033"/>
      <c r="AG7" s="2034" t="s">
        <v>878</v>
      </c>
      <c r="AH7" s="2034"/>
      <c r="AI7" s="2034"/>
      <c r="AJ7" s="2034"/>
      <c r="AK7" s="624"/>
    </row>
    <row r="8" spans="1:39" s="641" customFormat="1" ht="29.25" customHeight="1" x14ac:dyDescent="0.4">
      <c r="A8" s="624"/>
      <c r="B8" s="2035" t="s">
        <v>849</v>
      </c>
      <c r="C8" s="2035"/>
      <c r="D8" s="2035"/>
      <c r="E8" s="2035"/>
      <c r="F8" s="2035"/>
      <c r="G8" s="2035"/>
      <c r="H8" s="2035"/>
      <c r="I8" s="2035"/>
      <c r="J8" s="2035"/>
      <c r="K8" s="2035"/>
      <c r="L8" s="2031" t="s">
        <v>850</v>
      </c>
      <c r="M8" s="2031"/>
      <c r="N8" s="2031"/>
      <c r="O8" s="2031"/>
      <c r="P8" s="2031"/>
      <c r="Q8" s="2031"/>
      <c r="R8" s="2031"/>
      <c r="S8" s="2031"/>
      <c r="T8" s="2031"/>
      <c r="U8" s="2031"/>
      <c r="V8" s="2031"/>
      <c r="W8" s="2031"/>
      <c r="X8" s="2031"/>
      <c r="Y8" s="2031"/>
      <c r="Z8" s="2031"/>
      <c r="AA8" s="2031"/>
      <c r="AB8" s="2031"/>
      <c r="AC8" s="2031"/>
      <c r="AD8" s="2031"/>
      <c r="AE8" s="2031"/>
      <c r="AF8" s="2031"/>
      <c r="AG8" s="2031"/>
      <c r="AH8" s="2031"/>
      <c r="AI8" s="2031"/>
      <c r="AJ8" s="2031"/>
      <c r="AK8" s="624"/>
    </row>
    <row r="9" spans="1:39" ht="9.75" customHeight="1" x14ac:dyDescent="0.4">
      <c r="A9" s="622"/>
      <c r="B9" s="622"/>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2"/>
    </row>
    <row r="10" spans="1:39" ht="21" customHeight="1" x14ac:dyDescent="0.4">
      <c r="A10" s="622"/>
      <c r="B10" s="2036" t="s">
        <v>851</v>
      </c>
      <c r="C10" s="2036"/>
      <c r="D10" s="2036"/>
      <c r="E10" s="2036"/>
      <c r="F10" s="2036"/>
      <c r="G10" s="2036"/>
      <c r="H10" s="2036"/>
      <c r="I10" s="2036"/>
      <c r="J10" s="2036"/>
      <c r="K10" s="2036"/>
      <c r="L10" s="2036"/>
      <c r="M10" s="2036"/>
      <c r="N10" s="2036"/>
      <c r="O10" s="2036"/>
      <c r="P10" s="2036"/>
      <c r="Q10" s="2036"/>
      <c r="R10" s="2036"/>
      <c r="S10" s="2036"/>
      <c r="T10" s="2036"/>
      <c r="U10" s="2036"/>
      <c r="V10" s="2036"/>
      <c r="W10" s="2036"/>
      <c r="X10" s="2036"/>
      <c r="Y10" s="2036"/>
      <c r="Z10" s="2036"/>
      <c r="AA10" s="2036"/>
      <c r="AB10" s="2036"/>
      <c r="AC10" s="2036"/>
      <c r="AD10" s="2036"/>
      <c r="AE10" s="2036"/>
      <c r="AF10" s="2036"/>
      <c r="AG10" s="2036"/>
      <c r="AH10" s="2036"/>
      <c r="AI10" s="2036"/>
      <c r="AJ10" s="2036"/>
      <c r="AK10" s="622"/>
    </row>
    <row r="11" spans="1:39" ht="21" customHeight="1" x14ac:dyDescent="0.4">
      <c r="A11" s="622"/>
      <c r="B11" s="2037" t="s">
        <v>852</v>
      </c>
      <c r="C11" s="2037"/>
      <c r="D11" s="2037"/>
      <c r="E11" s="2037"/>
      <c r="F11" s="2037"/>
      <c r="G11" s="2037"/>
      <c r="H11" s="2037"/>
      <c r="I11" s="2037"/>
      <c r="J11" s="2037"/>
      <c r="K11" s="2037"/>
      <c r="L11" s="2037"/>
      <c r="M11" s="2037"/>
      <c r="N11" s="2037"/>
      <c r="O11" s="2037"/>
      <c r="P11" s="2037"/>
      <c r="Q11" s="2037"/>
      <c r="R11" s="2037"/>
      <c r="S11" s="2038"/>
      <c r="T11" s="2038"/>
      <c r="U11" s="2038"/>
      <c r="V11" s="2038"/>
      <c r="W11" s="2038"/>
      <c r="X11" s="2038"/>
      <c r="Y11" s="2038"/>
      <c r="Z11" s="2038"/>
      <c r="AA11" s="2038"/>
      <c r="AB11" s="2038"/>
      <c r="AC11" s="625" t="s">
        <v>853</v>
      </c>
      <c r="AD11" s="626"/>
      <c r="AE11" s="2039"/>
      <c r="AF11" s="2039"/>
      <c r="AG11" s="2039"/>
      <c r="AH11" s="2039"/>
      <c r="AI11" s="2039"/>
      <c r="AJ11" s="2039"/>
      <c r="AK11" s="622"/>
      <c r="AM11" s="642"/>
    </row>
    <row r="12" spans="1:39" ht="21" customHeight="1" thickBot="1" x14ac:dyDescent="0.45">
      <c r="A12" s="622"/>
      <c r="B12" s="628"/>
      <c r="C12" s="2040" t="s">
        <v>879</v>
      </c>
      <c r="D12" s="2040"/>
      <c r="E12" s="2040"/>
      <c r="F12" s="2040"/>
      <c r="G12" s="2040"/>
      <c r="H12" s="2040"/>
      <c r="I12" s="2040"/>
      <c r="J12" s="2040"/>
      <c r="K12" s="2040"/>
      <c r="L12" s="2040"/>
      <c r="M12" s="2040"/>
      <c r="N12" s="2040"/>
      <c r="O12" s="2040"/>
      <c r="P12" s="2040"/>
      <c r="Q12" s="2040"/>
      <c r="R12" s="2040"/>
      <c r="S12" s="2041">
        <f>ROUNDUP(S11*30%,1)</f>
        <v>0</v>
      </c>
      <c r="T12" s="2041"/>
      <c r="U12" s="2041"/>
      <c r="V12" s="2041"/>
      <c r="W12" s="2041"/>
      <c r="X12" s="2041"/>
      <c r="Y12" s="2041"/>
      <c r="Z12" s="2041"/>
      <c r="AA12" s="2041"/>
      <c r="AB12" s="2041"/>
      <c r="AC12" s="629" t="s">
        <v>853</v>
      </c>
      <c r="AD12" s="629"/>
      <c r="AE12" s="2042"/>
      <c r="AF12" s="2042"/>
      <c r="AG12" s="2042"/>
      <c r="AH12" s="2042"/>
      <c r="AI12" s="2042"/>
      <c r="AJ12" s="2042"/>
      <c r="AK12" s="622"/>
    </row>
    <row r="13" spans="1:39" ht="21" customHeight="1" thickTop="1" x14ac:dyDescent="0.4">
      <c r="A13" s="622"/>
      <c r="B13" s="2043" t="s">
        <v>855</v>
      </c>
      <c r="C13" s="2043"/>
      <c r="D13" s="2043"/>
      <c r="E13" s="2043"/>
      <c r="F13" s="2043"/>
      <c r="G13" s="2043"/>
      <c r="H13" s="2043"/>
      <c r="I13" s="2043"/>
      <c r="J13" s="2043"/>
      <c r="K13" s="2043"/>
      <c r="L13" s="2043"/>
      <c r="M13" s="2043"/>
      <c r="N13" s="2043"/>
      <c r="O13" s="2043"/>
      <c r="P13" s="2043"/>
      <c r="Q13" s="2043"/>
      <c r="R13" s="2043"/>
      <c r="S13" s="2044" t="e">
        <f>ROUNDUP(AE25/L25,1)</f>
        <v>#DIV/0!</v>
      </c>
      <c r="T13" s="2044"/>
      <c r="U13" s="2044"/>
      <c r="V13" s="2044"/>
      <c r="W13" s="2044"/>
      <c r="X13" s="2044"/>
      <c r="Y13" s="2044"/>
      <c r="Z13" s="2044"/>
      <c r="AA13" s="2044"/>
      <c r="AB13" s="2044"/>
      <c r="AC13" s="630" t="s">
        <v>853</v>
      </c>
      <c r="AD13" s="630"/>
      <c r="AE13" s="2045" t="s">
        <v>856</v>
      </c>
      <c r="AF13" s="2045"/>
      <c r="AG13" s="2045"/>
      <c r="AH13" s="2045"/>
      <c r="AI13" s="2045"/>
      <c r="AJ13" s="2045"/>
      <c r="AK13" s="622"/>
    </row>
    <row r="14" spans="1:39" ht="21" customHeight="1" x14ac:dyDescent="0.4">
      <c r="A14" s="622"/>
      <c r="B14" s="2046" t="s">
        <v>857</v>
      </c>
      <c r="C14" s="2046"/>
      <c r="D14" s="2046"/>
      <c r="E14" s="2046"/>
      <c r="F14" s="2046"/>
      <c r="G14" s="2046"/>
      <c r="H14" s="2046"/>
      <c r="I14" s="2046"/>
      <c r="J14" s="2046"/>
      <c r="K14" s="2046"/>
      <c r="L14" s="2046" t="s">
        <v>858</v>
      </c>
      <c r="M14" s="2046"/>
      <c r="N14" s="2046"/>
      <c r="O14" s="2046"/>
      <c r="P14" s="2046"/>
      <c r="Q14" s="2046"/>
      <c r="R14" s="2046"/>
      <c r="S14" s="2046"/>
      <c r="T14" s="2046"/>
      <c r="U14" s="2046"/>
      <c r="V14" s="2046"/>
      <c r="W14" s="2046"/>
      <c r="X14" s="2046"/>
      <c r="Y14" s="2046" t="s">
        <v>859</v>
      </c>
      <c r="Z14" s="2046"/>
      <c r="AA14" s="2046"/>
      <c r="AB14" s="2046"/>
      <c r="AC14" s="2046"/>
      <c r="AD14" s="2046"/>
      <c r="AE14" s="2046" t="s">
        <v>860</v>
      </c>
      <c r="AF14" s="2046"/>
      <c r="AG14" s="2046"/>
      <c r="AH14" s="2046"/>
      <c r="AI14" s="2046"/>
      <c r="AJ14" s="2046"/>
      <c r="AK14" s="622"/>
    </row>
    <row r="15" spans="1:39" ht="21" customHeight="1" x14ac:dyDescent="0.4">
      <c r="A15" s="622"/>
      <c r="B15" s="631">
        <v>1</v>
      </c>
      <c r="C15" s="2047"/>
      <c r="D15" s="2047"/>
      <c r="E15" s="2047"/>
      <c r="F15" s="2047"/>
      <c r="G15" s="2047"/>
      <c r="H15" s="2047"/>
      <c r="I15" s="2047"/>
      <c r="J15" s="2047"/>
      <c r="K15" s="2047"/>
      <c r="L15" s="2047"/>
      <c r="M15" s="2047"/>
      <c r="N15" s="2047"/>
      <c r="O15" s="2047"/>
      <c r="P15" s="2047"/>
      <c r="Q15" s="2047"/>
      <c r="R15" s="2047"/>
      <c r="S15" s="2047"/>
      <c r="T15" s="2047"/>
      <c r="U15" s="2047"/>
      <c r="V15" s="2047"/>
      <c r="W15" s="2047"/>
      <c r="X15" s="2047"/>
      <c r="Y15" s="2047"/>
      <c r="Z15" s="2047"/>
      <c r="AA15" s="2047"/>
      <c r="AB15" s="2047"/>
      <c r="AC15" s="2047"/>
      <c r="AD15" s="2047"/>
      <c r="AE15" s="2047"/>
      <c r="AF15" s="2047"/>
      <c r="AG15" s="2047"/>
      <c r="AH15" s="2047"/>
      <c r="AI15" s="2047"/>
      <c r="AJ15" s="2047"/>
      <c r="AK15" s="622"/>
    </row>
    <row r="16" spans="1:39" ht="21" customHeight="1" x14ac:dyDescent="0.4">
      <c r="A16" s="622"/>
      <c r="B16" s="631">
        <v>2</v>
      </c>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7"/>
      <c r="AJ16" s="2047"/>
      <c r="AK16" s="622"/>
    </row>
    <row r="17" spans="1:37" ht="21" customHeight="1" x14ac:dyDescent="0.4">
      <c r="A17" s="622"/>
      <c r="B17" s="631">
        <v>3</v>
      </c>
      <c r="C17" s="2047"/>
      <c r="D17" s="2047"/>
      <c r="E17" s="2047"/>
      <c r="F17" s="2047"/>
      <c r="G17" s="2047"/>
      <c r="H17" s="2047"/>
      <c r="I17" s="2047"/>
      <c r="J17" s="2047"/>
      <c r="K17" s="2047"/>
      <c r="L17" s="2047"/>
      <c r="M17" s="2047"/>
      <c r="N17" s="2047"/>
      <c r="O17" s="2047"/>
      <c r="P17" s="2047"/>
      <c r="Q17" s="2047"/>
      <c r="R17" s="2047"/>
      <c r="S17" s="2047"/>
      <c r="T17" s="2047"/>
      <c r="U17" s="2047"/>
      <c r="V17" s="2047"/>
      <c r="W17" s="2047"/>
      <c r="X17" s="2047"/>
      <c r="Y17" s="2047"/>
      <c r="Z17" s="2047"/>
      <c r="AA17" s="2047"/>
      <c r="AB17" s="2047"/>
      <c r="AC17" s="2047"/>
      <c r="AD17" s="2047"/>
      <c r="AE17" s="2047"/>
      <c r="AF17" s="2047"/>
      <c r="AG17" s="2047"/>
      <c r="AH17" s="2047"/>
      <c r="AI17" s="2047"/>
      <c r="AJ17" s="2047"/>
      <c r="AK17" s="622"/>
    </row>
    <row r="18" spans="1:37" ht="21" customHeight="1" x14ac:dyDescent="0.4">
      <c r="A18" s="622"/>
      <c r="B18" s="631">
        <v>4</v>
      </c>
      <c r="C18" s="2047"/>
      <c r="D18" s="2047"/>
      <c r="E18" s="2047"/>
      <c r="F18" s="2047"/>
      <c r="G18" s="2047"/>
      <c r="H18" s="2047"/>
      <c r="I18" s="2047"/>
      <c r="J18" s="2047"/>
      <c r="K18" s="2047"/>
      <c r="L18" s="2047"/>
      <c r="M18" s="2047"/>
      <c r="N18" s="2047"/>
      <c r="O18" s="2047"/>
      <c r="P18" s="2047"/>
      <c r="Q18" s="2047"/>
      <c r="R18" s="2047"/>
      <c r="S18" s="2047"/>
      <c r="T18" s="2047"/>
      <c r="U18" s="2047"/>
      <c r="V18" s="2047"/>
      <c r="W18" s="2047"/>
      <c r="X18" s="2047"/>
      <c r="Y18" s="2047"/>
      <c r="Z18" s="2047"/>
      <c r="AA18" s="2047"/>
      <c r="AB18" s="2047"/>
      <c r="AC18" s="2047"/>
      <c r="AD18" s="2047"/>
      <c r="AE18" s="2047"/>
      <c r="AF18" s="2047"/>
      <c r="AG18" s="2047"/>
      <c r="AH18" s="2047"/>
      <c r="AI18" s="2047"/>
      <c r="AJ18" s="2047"/>
      <c r="AK18" s="622"/>
    </row>
    <row r="19" spans="1:37" ht="21" customHeight="1" x14ac:dyDescent="0.4">
      <c r="A19" s="622"/>
      <c r="B19" s="631">
        <v>5</v>
      </c>
      <c r="C19" s="2047"/>
      <c r="D19" s="2047"/>
      <c r="E19" s="2047"/>
      <c r="F19" s="2047"/>
      <c r="G19" s="2047"/>
      <c r="H19" s="2047"/>
      <c r="I19" s="2047"/>
      <c r="J19" s="2047"/>
      <c r="K19" s="2047"/>
      <c r="L19" s="2047"/>
      <c r="M19" s="2047"/>
      <c r="N19" s="2047"/>
      <c r="O19" s="2047"/>
      <c r="P19" s="2047"/>
      <c r="Q19" s="2047"/>
      <c r="R19" s="2047"/>
      <c r="S19" s="2047"/>
      <c r="T19" s="2047"/>
      <c r="U19" s="2047"/>
      <c r="V19" s="2047"/>
      <c r="W19" s="2047"/>
      <c r="X19" s="2047"/>
      <c r="Y19" s="2047"/>
      <c r="Z19" s="2047"/>
      <c r="AA19" s="2047"/>
      <c r="AB19" s="2047"/>
      <c r="AC19" s="2047"/>
      <c r="AD19" s="2047"/>
      <c r="AE19" s="2047"/>
      <c r="AF19" s="2047"/>
      <c r="AG19" s="2047"/>
      <c r="AH19" s="2047"/>
      <c r="AI19" s="2047"/>
      <c r="AJ19" s="2047"/>
      <c r="AK19" s="622"/>
    </row>
    <row r="20" spans="1:37" ht="21" customHeight="1" x14ac:dyDescent="0.4">
      <c r="A20" s="622"/>
      <c r="B20" s="631">
        <v>6</v>
      </c>
      <c r="C20" s="2047"/>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7"/>
      <c r="AK20" s="622"/>
    </row>
    <row r="21" spans="1:37" ht="21" customHeight="1" x14ac:dyDescent="0.4">
      <c r="A21" s="622"/>
      <c r="B21" s="631">
        <v>7</v>
      </c>
      <c r="C21" s="2047"/>
      <c r="D21" s="2047"/>
      <c r="E21" s="2047"/>
      <c r="F21" s="2047"/>
      <c r="G21" s="2047"/>
      <c r="H21" s="2047"/>
      <c r="I21" s="2047"/>
      <c r="J21" s="2047"/>
      <c r="K21" s="2047"/>
      <c r="L21" s="2047"/>
      <c r="M21" s="2047"/>
      <c r="N21" s="2047"/>
      <c r="O21" s="2047"/>
      <c r="P21" s="2047"/>
      <c r="Q21" s="2047"/>
      <c r="R21" s="2047"/>
      <c r="S21" s="2047"/>
      <c r="T21" s="2047"/>
      <c r="U21" s="2047"/>
      <c r="V21" s="2047"/>
      <c r="W21" s="2047"/>
      <c r="X21" s="2047"/>
      <c r="Y21" s="2047"/>
      <c r="Z21" s="2047"/>
      <c r="AA21" s="2047"/>
      <c r="AB21" s="2047"/>
      <c r="AC21" s="2047"/>
      <c r="AD21" s="2047"/>
      <c r="AE21" s="2047"/>
      <c r="AF21" s="2047"/>
      <c r="AG21" s="2047"/>
      <c r="AH21" s="2047"/>
      <c r="AI21" s="2047"/>
      <c r="AJ21" s="2047"/>
      <c r="AK21" s="622"/>
    </row>
    <row r="22" spans="1:37" ht="21" customHeight="1" x14ac:dyDescent="0.4">
      <c r="A22" s="622"/>
      <c r="B22" s="631">
        <v>8</v>
      </c>
      <c r="C22" s="2047"/>
      <c r="D22" s="2047"/>
      <c r="E22" s="2047"/>
      <c r="F22" s="2047"/>
      <c r="G22" s="2047"/>
      <c r="H22" s="2047"/>
      <c r="I22" s="2047"/>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7"/>
      <c r="AJ22" s="2047"/>
      <c r="AK22" s="622"/>
    </row>
    <row r="23" spans="1:37" ht="21" customHeight="1" x14ac:dyDescent="0.4">
      <c r="A23" s="622"/>
      <c r="B23" s="631">
        <v>9</v>
      </c>
      <c r="C23" s="2047"/>
      <c r="D23" s="2047"/>
      <c r="E23" s="2047"/>
      <c r="F23" s="2047"/>
      <c r="G23" s="2047"/>
      <c r="H23" s="2047"/>
      <c r="I23" s="2047"/>
      <c r="J23" s="2047"/>
      <c r="K23" s="2047"/>
      <c r="L23" s="2047"/>
      <c r="M23" s="2047"/>
      <c r="N23" s="2047"/>
      <c r="O23" s="2047"/>
      <c r="P23" s="2047"/>
      <c r="Q23" s="2047"/>
      <c r="R23" s="2047"/>
      <c r="S23" s="2047"/>
      <c r="T23" s="2047"/>
      <c r="U23" s="2047"/>
      <c r="V23" s="2047"/>
      <c r="W23" s="2047"/>
      <c r="X23" s="2047"/>
      <c r="Y23" s="2047"/>
      <c r="Z23" s="2047"/>
      <c r="AA23" s="2047"/>
      <c r="AB23" s="2047"/>
      <c r="AC23" s="2047"/>
      <c r="AD23" s="2047"/>
      <c r="AE23" s="2047"/>
      <c r="AF23" s="2047"/>
      <c r="AG23" s="2047"/>
      <c r="AH23" s="2047"/>
      <c r="AI23" s="2047"/>
      <c r="AJ23" s="2047"/>
      <c r="AK23" s="622"/>
    </row>
    <row r="24" spans="1:37" ht="21" customHeight="1" x14ac:dyDescent="0.4">
      <c r="A24" s="622"/>
      <c r="B24" s="631">
        <v>10</v>
      </c>
      <c r="C24" s="2047"/>
      <c r="D24" s="2047"/>
      <c r="E24" s="2047"/>
      <c r="F24" s="2047"/>
      <c r="G24" s="2047"/>
      <c r="H24" s="2047"/>
      <c r="I24" s="2047"/>
      <c r="J24" s="2047"/>
      <c r="K24" s="2047"/>
      <c r="L24" s="2047"/>
      <c r="M24" s="2047"/>
      <c r="N24" s="2047"/>
      <c r="O24" s="2047"/>
      <c r="P24" s="2047"/>
      <c r="Q24" s="2047"/>
      <c r="R24" s="2047"/>
      <c r="S24" s="2047"/>
      <c r="T24" s="2047"/>
      <c r="U24" s="2047"/>
      <c r="V24" s="2047"/>
      <c r="W24" s="2047"/>
      <c r="X24" s="2047"/>
      <c r="Y24" s="2047"/>
      <c r="Z24" s="2047"/>
      <c r="AA24" s="2047"/>
      <c r="AB24" s="2047"/>
      <c r="AC24" s="2047"/>
      <c r="AD24" s="2047"/>
      <c r="AE24" s="2047"/>
      <c r="AF24" s="2047"/>
      <c r="AG24" s="2047"/>
      <c r="AH24" s="2047"/>
      <c r="AI24" s="2047"/>
      <c r="AJ24" s="2047"/>
      <c r="AK24" s="622"/>
    </row>
    <row r="25" spans="1:37" ht="21" customHeight="1" x14ac:dyDescent="0.4">
      <c r="A25" s="622"/>
      <c r="B25" s="2048" t="s">
        <v>861</v>
      </c>
      <c r="C25" s="2048"/>
      <c r="D25" s="2048"/>
      <c r="E25" s="2048"/>
      <c r="F25" s="2048"/>
      <c r="G25" s="2048"/>
      <c r="H25" s="2048"/>
      <c r="I25" s="2048"/>
      <c r="J25" s="2048"/>
      <c r="K25" s="2048"/>
      <c r="L25" s="2049"/>
      <c r="M25" s="2049"/>
      <c r="N25" s="2049"/>
      <c r="O25" s="2049"/>
      <c r="P25" s="2049"/>
      <c r="Q25" s="2050" t="s">
        <v>862</v>
      </c>
      <c r="R25" s="2050"/>
      <c r="S25" s="2046" t="s">
        <v>863</v>
      </c>
      <c r="T25" s="2046"/>
      <c r="U25" s="2046"/>
      <c r="V25" s="2046"/>
      <c r="W25" s="2046"/>
      <c r="X25" s="2046"/>
      <c r="Y25" s="2046"/>
      <c r="Z25" s="2046"/>
      <c r="AA25" s="2046"/>
      <c r="AB25" s="2046"/>
      <c r="AC25" s="2046"/>
      <c r="AD25" s="2046"/>
      <c r="AE25" s="2051">
        <f>SUM(AE15:AJ24)</f>
        <v>0</v>
      </c>
      <c r="AF25" s="2051"/>
      <c r="AG25" s="2051"/>
      <c r="AH25" s="2051"/>
      <c r="AI25" s="2051"/>
      <c r="AJ25" s="2051"/>
      <c r="AK25" s="622"/>
    </row>
    <row r="26" spans="1:37" ht="9" customHeight="1" x14ac:dyDescent="0.4">
      <c r="A26" s="622"/>
      <c r="B26" s="632"/>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22"/>
    </row>
    <row r="27" spans="1:37" ht="21" customHeight="1" x14ac:dyDescent="0.4">
      <c r="A27" s="622"/>
      <c r="B27" s="2036" t="s">
        <v>864</v>
      </c>
      <c r="C27" s="2036"/>
      <c r="D27" s="2036"/>
      <c r="E27" s="2036"/>
      <c r="F27" s="2036"/>
      <c r="G27" s="2036"/>
      <c r="H27" s="2036"/>
      <c r="I27" s="2036"/>
      <c r="J27" s="2036"/>
      <c r="K27" s="2036"/>
      <c r="L27" s="2036"/>
      <c r="M27" s="2036"/>
      <c r="N27" s="2036"/>
      <c r="O27" s="2036"/>
      <c r="P27" s="2036"/>
      <c r="Q27" s="2036"/>
      <c r="R27" s="2036"/>
      <c r="S27" s="2036"/>
      <c r="T27" s="2036"/>
      <c r="U27" s="2036"/>
      <c r="V27" s="2036"/>
      <c r="W27" s="2036"/>
      <c r="X27" s="2036"/>
      <c r="Y27" s="2036"/>
      <c r="Z27" s="2036"/>
      <c r="AA27" s="2036"/>
      <c r="AB27" s="2036"/>
      <c r="AC27" s="2036"/>
      <c r="AD27" s="2036"/>
      <c r="AE27" s="2036"/>
      <c r="AF27" s="2036"/>
      <c r="AG27" s="2036"/>
      <c r="AH27" s="2036"/>
      <c r="AI27" s="2036"/>
      <c r="AJ27" s="2036"/>
      <c r="AK27" s="622"/>
    </row>
    <row r="28" spans="1:37" ht="21" customHeight="1" thickBot="1" x14ac:dyDescent="0.45">
      <c r="A28" s="622"/>
      <c r="B28" s="2052" t="s">
        <v>880</v>
      </c>
      <c r="C28" s="2052"/>
      <c r="D28" s="2052"/>
      <c r="E28" s="2052"/>
      <c r="F28" s="2052"/>
      <c r="G28" s="2052"/>
      <c r="H28" s="2052"/>
      <c r="I28" s="2052"/>
      <c r="J28" s="2052"/>
      <c r="K28" s="2052"/>
      <c r="L28" s="2052"/>
      <c r="M28" s="2052"/>
      <c r="N28" s="2052"/>
      <c r="O28" s="2052"/>
      <c r="P28" s="2052"/>
      <c r="Q28" s="2052"/>
      <c r="R28" s="2052"/>
      <c r="S28" s="2041">
        <f>ROUNDUP(S11/50,1)</f>
        <v>0</v>
      </c>
      <c r="T28" s="2041"/>
      <c r="U28" s="2041"/>
      <c r="V28" s="2041"/>
      <c r="W28" s="2041"/>
      <c r="X28" s="2041"/>
      <c r="Y28" s="2041"/>
      <c r="Z28" s="2041"/>
      <c r="AA28" s="2041"/>
      <c r="AB28" s="2041"/>
      <c r="AC28" s="634" t="s">
        <v>853</v>
      </c>
      <c r="AD28" s="635"/>
      <c r="AE28" s="2042"/>
      <c r="AF28" s="2042"/>
      <c r="AG28" s="2042"/>
      <c r="AH28" s="2042"/>
      <c r="AI28" s="2042"/>
      <c r="AJ28" s="2042"/>
      <c r="AK28" s="622"/>
    </row>
    <row r="29" spans="1:37" ht="21" customHeight="1" thickTop="1" x14ac:dyDescent="0.4">
      <c r="A29" s="622"/>
      <c r="B29" s="2043" t="s">
        <v>866</v>
      </c>
      <c r="C29" s="2043"/>
      <c r="D29" s="2043"/>
      <c r="E29" s="2043"/>
      <c r="F29" s="2043"/>
      <c r="G29" s="2043"/>
      <c r="H29" s="2043"/>
      <c r="I29" s="2043"/>
      <c r="J29" s="2043"/>
      <c r="K29" s="2043"/>
      <c r="L29" s="2043"/>
      <c r="M29" s="2043"/>
      <c r="N29" s="2043"/>
      <c r="O29" s="2043"/>
      <c r="P29" s="2043"/>
      <c r="Q29" s="2043"/>
      <c r="R29" s="2043"/>
      <c r="S29" s="2053"/>
      <c r="T29" s="2053"/>
      <c r="U29" s="2053"/>
      <c r="V29" s="2053"/>
      <c r="W29" s="2053"/>
      <c r="X29" s="2053"/>
      <c r="Y29" s="2053"/>
      <c r="Z29" s="2053"/>
      <c r="AA29" s="2053"/>
      <c r="AB29" s="2053"/>
      <c r="AC29" s="636" t="s">
        <v>853</v>
      </c>
      <c r="AD29" s="637"/>
      <c r="AE29" s="2045" t="s">
        <v>881</v>
      </c>
      <c r="AF29" s="2045"/>
      <c r="AG29" s="2045"/>
      <c r="AH29" s="2045"/>
      <c r="AI29" s="2045"/>
      <c r="AJ29" s="2045"/>
      <c r="AK29" s="622"/>
    </row>
    <row r="30" spans="1:37" ht="21" customHeight="1" x14ac:dyDescent="0.4">
      <c r="A30" s="622"/>
      <c r="B30" s="2054" t="s">
        <v>868</v>
      </c>
      <c r="C30" s="2054"/>
      <c r="D30" s="2054"/>
      <c r="E30" s="2054"/>
      <c r="F30" s="2054"/>
      <c r="G30" s="2054"/>
      <c r="H30" s="2054"/>
      <c r="I30" s="2054"/>
      <c r="J30" s="2054"/>
      <c r="K30" s="2054"/>
      <c r="L30" s="2054"/>
      <c r="M30" s="2054"/>
      <c r="N30" s="2054"/>
      <c r="O30" s="2054"/>
      <c r="P30" s="2054"/>
      <c r="Q30" s="2054"/>
      <c r="R30" s="2054"/>
      <c r="S30" s="2054" t="s">
        <v>869</v>
      </c>
      <c r="T30" s="2054"/>
      <c r="U30" s="2054"/>
      <c r="V30" s="2054"/>
      <c r="W30" s="2054"/>
      <c r="X30" s="2054"/>
      <c r="Y30" s="2054"/>
      <c r="Z30" s="2054"/>
      <c r="AA30" s="2054"/>
      <c r="AB30" s="2054"/>
      <c r="AC30" s="2054"/>
      <c r="AD30" s="2054"/>
      <c r="AE30" s="2054"/>
      <c r="AF30" s="2054"/>
      <c r="AG30" s="2054"/>
      <c r="AH30" s="2054"/>
      <c r="AI30" s="2054"/>
      <c r="AJ30" s="2054"/>
      <c r="AK30" s="622"/>
    </row>
    <row r="31" spans="1:37" ht="21" customHeight="1" x14ac:dyDescent="0.4">
      <c r="A31" s="622"/>
      <c r="B31" s="631">
        <v>1</v>
      </c>
      <c r="C31" s="2047"/>
      <c r="D31" s="2047"/>
      <c r="E31" s="2047"/>
      <c r="F31" s="2047"/>
      <c r="G31" s="2047"/>
      <c r="H31" s="2047"/>
      <c r="I31" s="2047"/>
      <c r="J31" s="2047"/>
      <c r="K31" s="2047"/>
      <c r="L31" s="2047"/>
      <c r="M31" s="2047"/>
      <c r="N31" s="2047"/>
      <c r="O31" s="2047"/>
      <c r="P31" s="2047"/>
      <c r="Q31" s="2047"/>
      <c r="R31" s="2047"/>
      <c r="S31" s="2047"/>
      <c r="T31" s="2047"/>
      <c r="U31" s="2047"/>
      <c r="V31" s="2047"/>
      <c r="W31" s="2047"/>
      <c r="X31" s="2047"/>
      <c r="Y31" s="2047"/>
      <c r="Z31" s="2047"/>
      <c r="AA31" s="2047"/>
      <c r="AB31" s="2047"/>
      <c r="AC31" s="2047"/>
      <c r="AD31" s="2047"/>
      <c r="AE31" s="2047"/>
      <c r="AF31" s="2047"/>
      <c r="AG31" s="2047"/>
      <c r="AH31" s="2047"/>
      <c r="AI31" s="2047"/>
      <c r="AJ31" s="2047"/>
      <c r="AK31" s="622"/>
    </row>
    <row r="32" spans="1:37" ht="21" customHeight="1" x14ac:dyDescent="0.4">
      <c r="A32" s="622"/>
      <c r="B32" s="631">
        <v>2</v>
      </c>
      <c r="C32" s="2047"/>
      <c r="D32" s="2047"/>
      <c r="E32" s="2047"/>
      <c r="F32" s="2047"/>
      <c r="G32" s="2047"/>
      <c r="H32" s="2047"/>
      <c r="I32" s="2047"/>
      <c r="J32" s="2047"/>
      <c r="K32" s="2047"/>
      <c r="L32" s="2047"/>
      <c r="M32" s="2047"/>
      <c r="N32" s="2047"/>
      <c r="O32" s="2047"/>
      <c r="P32" s="2047"/>
      <c r="Q32" s="2047"/>
      <c r="R32" s="2047"/>
      <c r="S32" s="2047"/>
      <c r="T32" s="2047"/>
      <c r="U32" s="2047"/>
      <c r="V32" s="2047"/>
      <c r="W32" s="2047"/>
      <c r="X32" s="2047"/>
      <c r="Y32" s="2047"/>
      <c r="Z32" s="2047"/>
      <c r="AA32" s="2047"/>
      <c r="AB32" s="2047"/>
      <c r="AC32" s="2047"/>
      <c r="AD32" s="2047"/>
      <c r="AE32" s="2047"/>
      <c r="AF32" s="2047"/>
      <c r="AG32" s="2047"/>
      <c r="AH32" s="2047"/>
      <c r="AI32" s="2047"/>
      <c r="AJ32" s="2047"/>
      <c r="AK32" s="622"/>
    </row>
    <row r="33" spans="1:38" ht="21" customHeight="1" x14ac:dyDescent="0.4">
      <c r="A33" s="622"/>
      <c r="B33" s="631">
        <v>3</v>
      </c>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2047"/>
      <c r="AI33" s="2047"/>
      <c r="AJ33" s="2047"/>
      <c r="AK33" s="622"/>
    </row>
    <row r="34" spans="1:38" ht="8.25" customHeight="1" x14ac:dyDescent="0.4">
      <c r="A34" s="622"/>
      <c r="B34" s="632"/>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22"/>
    </row>
    <row r="35" spans="1:38" ht="22.5" customHeight="1" x14ac:dyDescent="0.4">
      <c r="A35" s="622"/>
      <c r="B35" s="2056" t="s">
        <v>837</v>
      </c>
      <c r="C35" s="2056"/>
      <c r="D35" s="2056"/>
      <c r="E35" s="2056"/>
      <c r="F35" s="2056"/>
      <c r="G35" s="2056"/>
      <c r="H35" s="2057" t="s">
        <v>870</v>
      </c>
      <c r="I35" s="2057"/>
      <c r="J35" s="2057"/>
      <c r="K35" s="2057"/>
      <c r="L35" s="2057"/>
      <c r="M35" s="2057"/>
      <c r="N35" s="2057"/>
      <c r="O35" s="2057"/>
      <c r="P35" s="2057"/>
      <c r="Q35" s="2057"/>
      <c r="R35" s="2057"/>
      <c r="S35" s="2057"/>
      <c r="T35" s="2057"/>
      <c r="U35" s="2057"/>
      <c r="V35" s="2057"/>
      <c r="W35" s="2057"/>
      <c r="X35" s="2057"/>
      <c r="Y35" s="2057"/>
      <c r="Z35" s="2057"/>
      <c r="AA35" s="2057"/>
      <c r="AB35" s="2057"/>
      <c r="AC35" s="2057"/>
      <c r="AD35" s="2057"/>
      <c r="AE35" s="2057"/>
      <c r="AF35" s="2057"/>
      <c r="AG35" s="2057"/>
      <c r="AH35" s="2057"/>
      <c r="AI35" s="2057"/>
      <c r="AJ35" s="2057"/>
      <c r="AK35" s="622"/>
    </row>
    <row r="36" spans="1:38" ht="8.25" customHeight="1" x14ac:dyDescent="0.4">
      <c r="A36" s="622"/>
      <c r="B36" s="632"/>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22"/>
    </row>
    <row r="37" spans="1:38" ht="18.75" customHeight="1" x14ac:dyDescent="0.4">
      <c r="A37" s="622"/>
      <c r="B37" s="2058" t="s">
        <v>871</v>
      </c>
      <c r="C37" s="2058"/>
      <c r="D37" s="2058"/>
      <c r="E37" s="2058"/>
      <c r="F37" s="2058"/>
      <c r="G37" s="2058"/>
      <c r="H37" s="2058"/>
      <c r="I37" s="2058"/>
      <c r="J37" s="2058"/>
      <c r="K37" s="2058"/>
      <c r="L37" s="2058"/>
      <c r="M37" s="2058"/>
      <c r="N37" s="2058"/>
      <c r="O37" s="2058"/>
      <c r="P37" s="2058"/>
      <c r="Q37" s="2058"/>
      <c r="R37" s="2058"/>
      <c r="S37" s="2058"/>
      <c r="T37" s="2058"/>
      <c r="U37" s="2058"/>
      <c r="V37" s="2058"/>
      <c r="W37" s="2058"/>
      <c r="X37" s="2058"/>
      <c r="Y37" s="2058"/>
      <c r="Z37" s="2058"/>
      <c r="AA37" s="2058"/>
      <c r="AB37" s="2058"/>
      <c r="AC37" s="2058"/>
      <c r="AD37" s="2058"/>
      <c r="AE37" s="2058"/>
      <c r="AF37" s="2058"/>
      <c r="AG37" s="2058"/>
      <c r="AH37" s="2058"/>
      <c r="AI37" s="2058"/>
      <c r="AJ37" s="2058"/>
      <c r="AK37" s="2058"/>
      <c r="AL37" s="643"/>
    </row>
    <row r="38" spans="1:38" ht="18.75" customHeight="1" x14ac:dyDescent="0.4">
      <c r="A38" s="622"/>
      <c r="B38" s="2058"/>
      <c r="C38" s="2058"/>
      <c r="D38" s="2058"/>
      <c r="E38" s="2058"/>
      <c r="F38" s="2058"/>
      <c r="G38" s="2058"/>
      <c r="H38" s="2058"/>
      <c r="I38" s="2058"/>
      <c r="J38" s="2058"/>
      <c r="K38" s="2058"/>
      <c r="L38" s="2058"/>
      <c r="M38" s="2058"/>
      <c r="N38" s="2058"/>
      <c r="O38" s="2058"/>
      <c r="P38" s="2058"/>
      <c r="Q38" s="2058"/>
      <c r="R38" s="2058"/>
      <c r="S38" s="2058"/>
      <c r="T38" s="2058"/>
      <c r="U38" s="2058"/>
      <c r="V38" s="2058"/>
      <c r="W38" s="2058"/>
      <c r="X38" s="2058"/>
      <c r="Y38" s="2058"/>
      <c r="Z38" s="2058"/>
      <c r="AA38" s="2058"/>
      <c r="AB38" s="2058"/>
      <c r="AC38" s="2058"/>
      <c r="AD38" s="2058"/>
      <c r="AE38" s="2058"/>
      <c r="AF38" s="2058"/>
      <c r="AG38" s="2058"/>
      <c r="AH38" s="2058"/>
      <c r="AI38" s="2058"/>
      <c r="AJ38" s="2058"/>
      <c r="AK38" s="2058"/>
      <c r="AL38" s="643"/>
    </row>
    <row r="39" spans="1:38" ht="18.75" customHeight="1" x14ac:dyDescent="0.4">
      <c r="A39" s="622"/>
      <c r="B39" s="2058"/>
      <c r="C39" s="2058"/>
      <c r="D39" s="2058"/>
      <c r="E39" s="2058"/>
      <c r="F39" s="2058"/>
      <c r="G39" s="2058"/>
      <c r="H39" s="2058"/>
      <c r="I39" s="2058"/>
      <c r="J39" s="2058"/>
      <c r="K39" s="2058"/>
      <c r="L39" s="2058"/>
      <c r="M39" s="2058"/>
      <c r="N39" s="2058"/>
      <c r="O39" s="2058"/>
      <c r="P39" s="2058"/>
      <c r="Q39" s="2058"/>
      <c r="R39" s="2058"/>
      <c r="S39" s="2058"/>
      <c r="T39" s="2058"/>
      <c r="U39" s="2058"/>
      <c r="V39" s="2058"/>
      <c r="W39" s="2058"/>
      <c r="X39" s="2058"/>
      <c r="Y39" s="2058"/>
      <c r="Z39" s="2058"/>
      <c r="AA39" s="2058"/>
      <c r="AB39" s="2058"/>
      <c r="AC39" s="2058"/>
      <c r="AD39" s="2058"/>
      <c r="AE39" s="2058"/>
      <c r="AF39" s="2058"/>
      <c r="AG39" s="2058"/>
      <c r="AH39" s="2058"/>
      <c r="AI39" s="2058"/>
      <c r="AJ39" s="2058"/>
      <c r="AK39" s="2058"/>
      <c r="AL39" s="643"/>
    </row>
    <row r="40" spans="1:38" ht="18.75" customHeight="1" x14ac:dyDescent="0.4">
      <c r="A40" s="622"/>
      <c r="B40" s="2058"/>
      <c r="C40" s="2058"/>
      <c r="D40" s="2058"/>
      <c r="E40" s="2058"/>
      <c r="F40" s="2058"/>
      <c r="G40" s="2058"/>
      <c r="H40" s="2058"/>
      <c r="I40" s="2058"/>
      <c r="J40" s="2058"/>
      <c r="K40" s="2058"/>
      <c r="L40" s="2058"/>
      <c r="M40" s="2058"/>
      <c r="N40" s="2058"/>
      <c r="O40" s="2058"/>
      <c r="P40" s="2058"/>
      <c r="Q40" s="2058"/>
      <c r="R40" s="2058"/>
      <c r="S40" s="2058"/>
      <c r="T40" s="2058"/>
      <c r="U40" s="2058"/>
      <c r="V40" s="2058"/>
      <c r="W40" s="2058"/>
      <c r="X40" s="2058"/>
      <c r="Y40" s="2058"/>
      <c r="Z40" s="2058"/>
      <c r="AA40" s="2058"/>
      <c r="AB40" s="2058"/>
      <c r="AC40" s="2058"/>
      <c r="AD40" s="2058"/>
      <c r="AE40" s="2058"/>
      <c r="AF40" s="2058"/>
      <c r="AG40" s="2058"/>
      <c r="AH40" s="2058"/>
      <c r="AI40" s="2058"/>
      <c r="AJ40" s="2058"/>
      <c r="AK40" s="2058"/>
      <c r="AL40" s="643"/>
    </row>
    <row r="41" spans="1:38" ht="81.75" customHeight="1" x14ac:dyDescent="0.4">
      <c r="A41" s="622"/>
      <c r="B41" s="2058"/>
      <c r="C41" s="2058"/>
      <c r="D41" s="2058"/>
      <c r="E41" s="2058"/>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8"/>
      <c r="AK41" s="2058"/>
      <c r="AL41" s="643"/>
    </row>
    <row r="42" spans="1:38" ht="15" customHeight="1" x14ac:dyDescent="0.4">
      <c r="A42" s="622"/>
      <c r="B42" s="2055" t="s">
        <v>872</v>
      </c>
      <c r="C42" s="2055"/>
      <c r="D42" s="2055"/>
      <c r="E42" s="2055"/>
      <c r="F42" s="2055"/>
      <c r="G42" s="2055"/>
      <c r="H42" s="2055"/>
      <c r="I42" s="2055"/>
      <c r="J42" s="2055"/>
      <c r="K42" s="2055"/>
      <c r="L42" s="2055"/>
      <c r="M42" s="2055"/>
      <c r="N42" s="2055"/>
      <c r="O42" s="2055"/>
      <c r="P42" s="2055"/>
      <c r="Q42" s="2055"/>
      <c r="R42" s="2055"/>
      <c r="S42" s="2055"/>
      <c r="T42" s="2055"/>
      <c r="U42" s="2055"/>
      <c r="V42" s="2055"/>
      <c r="W42" s="2055"/>
      <c r="X42" s="2055"/>
      <c r="Y42" s="2055"/>
      <c r="Z42" s="2055"/>
      <c r="AA42" s="2055"/>
      <c r="AB42" s="2055"/>
      <c r="AC42" s="2055"/>
      <c r="AD42" s="2055"/>
      <c r="AE42" s="2055"/>
      <c r="AF42" s="2055"/>
      <c r="AG42" s="2055"/>
      <c r="AH42" s="2055"/>
      <c r="AI42" s="2055"/>
      <c r="AJ42" s="2055"/>
      <c r="AK42" s="2055"/>
      <c r="AL42" s="643"/>
    </row>
    <row r="43" spans="1:38" ht="15" customHeight="1" x14ac:dyDescent="0.4">
      <c r="A43" s="622"/>
      <c r="B43" s="2055"/>
      <c r="C43" s="2055"/>
      <c r="D43" s="2055"/>
      <c r="E43" s="2055"/>
      <c r="F43" s="2055"/>
      <c r="G43" s="2055"/>
      <c r="H43" s="2055"/>
      <c r="I43" s="2055"/>
      <c r="J43" s="2055"/>
      <c r="K43" s="2055"/>
      <c r="L43" s="2055"/>
      <c r="M43" s="2055"/>
      <c r="N43" s="2055"/>
      <c r="O43" s="2055"/>
      <c r="P43" s="2055"/>
      <c r="Q43" s="2055"/>
      <c r="R43" s="2055"/>
      <c r="S43" s="2055"/>
      <c r="T43" s="2055"/>
      <c r="U43" s="2055"/>
      <c r="V43" s="2055"/>
      <c r="W43" s="2055"/>
      <c r="X43" s="2055"/>
      <c r="Y43" s="2055"/>
      <c r="Z43" s="2055"/>
      <c r="AA43" s="2055"/>
      <c r="AB43" s="2055"/>
      <c r="AC43" s="2055"/>
      <c r="AD43" s="2055"/>
      <c r="AE43" s="2055"/>
      <c r="AF43" s="2055"/>
      <c r="AG43" s="2055"/>
      <c r="AH43" s="2055"/>
      <c r="AI43" s="2055"/>
      <c r="AJ43" s="2055"/>
      <c r="AK43" s="2055"/>
      <c r="AL43" s="643"/>
    </row>
    <row r="44" spans="1:38" ht="15" customHeight="1" x14ac:dyDescent="0.4">
      <c r="A44" s="622"/>
      <c r="B44" s="2055"/>
      <c r="C44" s="2055"/>
      <c r="D44" s="2055"/>
      <c r="E44" s="2055"/>
      <c r="F44" s="2055"/>
      <c r="G44" s="2055"/>
      <c r="H44" s="2055"/>
      <c r="I44" s="2055"/>
      <c r="J44" s="2055"/>
      <c r="K44" s="2055"/>
      <c r="L44" s="2055"/>
      <c r="M44" s="2055"/>
      <c r="N44" s="2055"/>
      <c r="O44" s="2055"/>
      <c r="P44" s="2055"/>
      <c r="Q44" s="2055"/>
      <c r="R44" s="2055"/>
      <c r="S44" s="2055"/>
      <c r="T44" s="2055"/>
      <c r="U44" s="2055"/>
      <c r="V44" s="2055"/>
      <c r="W44" s="2055"/>
      <c r="X44" s="2055"/>
      <c r="Y44" s="2055"/>
      <c r="Z44" s="2055"/>
      <c r="AA44" s="2055"/>
      <c r="AB44" s="2055"/>
      <c r="AC44" s="2055"/>
      <c r="AD44" s="2055"/>
      <c r="AE44" s="2055"/>
      <c r="AF44" s="2055"/>
      <c r="AG44" s="2055"/>
      <c r="AH44" s="2055"/>
      <c r="AI44" s="2055"/>
      <c r="AJ44" s="2055"/>
      <c r="AK44" s="2055"/>
      <c r="AL44" s="643"/>
    </row>
    <row r="45" spans="1:38" ht="15" customHeight="1" x14ac:dyDescent="0.4">
      <c r="A45" s="622"/>
      <c r="B45" s="2055"/>
      <c r="C45" s="2055"/>
      <c r="D45" s="2055"/>
      <c r="E45" s="2055"/>
      <c r="F45" s="2055"/>
      <c r="G45" s="2055"/>
      <c r="H45" s="2055"/>
      <c r="I45" s="2055"/>
      <c r="J45" s="2055"/>
      <c r="K45" s="2055"/>
      <c r="L45" s="2055"/>
      <c r="M45" s="2055"/>
      <c r="N45" s="2055"/>
      <c r="O45" s="2055"/>
      <c r="P45" s="2055"/>
      <c r="Q45" s="2055"/>
      <c r="R45" s="2055"/>
      <c r="S45" s="2055"/>
      <c r="T45" s="2055"/>
      <c r="U45" s="2055"/>
      <c r="V45" s="2055"/>
      <c r="W45" s="2055"/>
      <c r="X45" s="2055"/>
      <c r="Y45" s="2055"/>
      <c r="Z45" s="2055"/>
      <c r="AA45" s="2055"/>
      <c r="AB45" s="2055"/>
      <c r="AC45" s="2055"/>
      <c r="AD45" s="2055"/>
      <c r="AE45" s="2055"/>
      <c r="AF45" s="2055"/>
      <c r="AG45" s="2055"/>
      <c r="AH45" s="2055"/>
      <c r="AI45" s="2055"/>
      <c r="AJ45" s="2055"/>
      <c r="AK45" s="2055"/>
      <c r="AL45" s="643"/>
    </row>
    <row r="46" spans="1:38" ht="36" customHeight="1" x14ac:dyDescent="0.4">
      <c r="A46" s="622"/>
      <c r="B46" s="2055"/>
      <c r="C46" s="2055"/>
      <c r="D46" s="2055"/>
      <c r="E46" s="2055"/>
      <c r="F46" s="2055"/>
      <c r="G46" s="2055"/>
      <c r="H46" s="2055"/>
      <c r="I46" s="2055"/>
      <c r="J46" s="2055"/>
      <c r="K46" s="2055"/>
      <c r="L46" s="2055"/>
      <c r="M46" s="2055"/>
      <c r="N46" s="2055"/>
      <c r="O46" s="2055"/>
      <c r="P46" s="2055"/>
      <c r="Q46" s="2055"/>
      <c r="R46" s="2055"/>
      <c r="S46" s="2055"/>
      <c r="T46" s="2055"/>
      <c r="U46" s="2055"/>
      <c r="V46" s="2055"/>
      <c r="W46" s="2055"/>
      <c r="X46" s="2055"/>
      <c r="Y46" s="2055"/>
      <c r="Z46" s="2055"/>
      <c r="AA46" s="2055"/>
      <c r="AB46" s="2055"/>
      <c r="AC46" s="2055"/>
      <c r="AD46" s="2055"/>
      <c r="AE46" s="2055"/>
      <c r="AF46" s="2055"/>
      <c r="AG46" s="2055"/>
      <c r="AH46" s="2055"/>
      <c r="AI46" s="2055"/>
      <c r="AJ46" s="2055"/>
      <c r="AK46" s="2055"/>
      <c r="AL46" s="643"/>
    </row>
    <row r="47" spans="1:38" s="644" customFormat="1" ht="32.25" customHeight="1" x14ac:dyDescent="0.4">
      <c r="A47" s="639"/>
      <c r="B47" s="2055" t="s">
        <v>873</v>
      </c>
      <c r="C47" s="2055"/>
      <c r="D47" s="2055"/>
      <c r="E47" s="2055"/>
      <c r="F47" s="2055"/>
      <c r="G47" s="2055"/>
      <c r="H47" s="2055"/>
      <c r="I47" s="2055"/>
      <c r="J47" s="2055"/>
      <c r="K47" s="2055"/>
      <c r="L47" s="2055"/>
      <c r="M47" s="2055"/>
      <c r="N47" s="2055"/>
      <c r="O47" s="2055"/>
      <c r="P47" s="2055"/>
      <c r="Q47" s="2055"/>
      <c r="R47" s="2055"/>
      <c r="S47" s="2055"/>
      <c r="T47" s="2055"/>
      <c r="U47" s="2055"/>
      <c r="V47" s="2055"/>
      <c r="W47" s="2055"/>
      <c r="X47" s="2055"/>
      <c r="Y47" s="2055"/>
      <c r="Z47" s="2055"/>
      <c r="AA47" s="2055"/>
      <c r="AB47" s="2055"/>
      <c r="AC47" s="2055"/>
      <c r="AD47" s="2055"/>
      <c r="AE47" s="2055"/>
      <c r="AF47" s="2055"/>
      <c r="AG47" s="2055"/>
      <c r="AH47" s="2055"/>
      <c r="AI47" s="2055"/>
      <c r="AJ47" s="2055"/>
      <c r="AK47" s="2055"/>
    </row>
    <row r="48" spans="1:38" s="644" customFormat="1" ht="36" customHeight="1" x14ac:dyDescent="0.4">
      <c r="A48" s="639"/>
      <c r="B48" s="2055" t="s">
        <v>874</v>
      </c>
      <c r="C48" s="2055"/>
      <c r="D48" s="2055"/>
      <c r="E48" s="2055"/>
      <c r="F48" s="2055"/>
      <c r="G48" s="2055"/>
      <c r="H48" s="2055"/>
      <c r="I48" s="2055"/>
      <c r="J48" s="2055"/>
      <c r="K48" s="2055"/>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5"/>
      <c r="AI48" s="2055"/>
      <c r="AJ48" s="2055"/>
      <c r="AK48" s="2055"/>
    </row>
    <row r="49" spans="2:37" s="644" customFormat="1" ht="21" customHeight="1" x14ac:dyDescent="0.4">
      <c r="B49" s="644" t="s">
        <v>875</v>
      </c>
      <c r="AK49" s="645"/>
    </row>
    <row r="50" spans="2:37" s="644" customFormat="1" ht="21" customHeight="1" x14ac:dyDescent="0.4">
      <c r="B50" s="644" t="s">
        <v>875</v>
      </c>
      <c r="AK50" s="64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AFD9-B04C-4FEE-8C54-B8304EAF5431}">
  <sheetPr>
    <tabColor theme="4"/>
  </sheetPr>
  <dimension ref="A1:AO34"/>
  <sheetViews>
    <sheetView view="pageBreakPreview" zoomScaleSheetLayoutView="100" workbookViewId="0">
      <selection activeCell="AD2" sqref="AD2:AL2"/>
    </sheetView>
  </sheetViews>
  <sheetFormatPr defaultColWidth="8.625" defaultRowHeight="21" customHeight="1" x14ac:dyDescent="0.4"/>
  <cols>
    <col min="1" max="18" width="2.625" style="723" customWidth="1"/>
    <col min="19" max="34" width="2.875" style="723" customWidth="1"/>
    <col min="35" max="39" width="2.625" style="723" customWidth="1"/>
    <col min="40" max="40" width="2.5" style="723" customWidth="1"/>
    <col min="41" max="41" width="9" style="723" customWidth="1"/>
    <col min="42" max="42" width="2.5" style="723" customWidth="1"/>
    <col min="43" max="16384" width="8.625" style="723"/>
  </cols>
  <sheetData>
    <row r="1" spans="1:41" ht="20.100000000000001" customHeight="1" x14ac:dyDescent="0.4">
      <c r="B1" s="723" t="s">
        <v>882</v>
      </c>
    </row>
    <row r="2" spans="1:41" ht="20.100000000000001" customHeight="1" x14ac:dyDescent="0.4">
      <c r="AD2" s="2059" t="s">
        <v>883</v>
      </c>
      <c r="AE2" s="2059"/>
      <c r="AF2" s="2059"/>
      <c r="AG2" s="2059"/>
      <c r="AH2" s="2059"/>
      <c r="AI2" s="2059"/>
      <c r="AJ2" s="2059"/>
      <c r="AK2" s="2059"/>
      <c r="AL2" s="2059"/>
    </row>
    <row r="3" spans="1:41" ht="20.100000000000001" customHeight="1" x14ac:dyDescent="0.4"/>
    <row r="4" spans="1:41" ht="20.100000000000001" customHeight="1" x14ac:dyDescent="0.4">
      <c r="B4" s="2060" t="s">
        <v>884</v>
      </c>
      <c r="C4" s="2060"/>
      <c r="D4" s="2060"/>
      <c r="E4" s="2060"/>
      <c r="F4" s="2060"/>
      <c r="G4" s="2060"/>
      <c r="H4" s="2060"/>
      <c r="I4" s="2060"/>
      <c r="J4" s="2060"/>
      <c r="K4" s="2060"/>
      <c r="L4" s="2060"/>
      <c r="M4" s="2060"/>
      <c r="N4" s="2060"/>
      <c r="O4" s="2060"/>
      <c r="P4" s="2060"/>
      <c r="Q4" s="2060"/>
      <c r="R4" s="2060"/>
      <c r="S4" s="2060"/>
      <c r="T4" s="2060"/>
      <c r="U4" s="2060"/>
      <c r="V4" s="2060"/>
      <c r="W4" s="2060"/>
      <c r="X4" s="2060"/>
      <c r="Y4" s="2060"/>
      <c r="Z4" s="2060"/>
      <c r="AA4" s="2060"/>
      <c r="AB4" s="2060"/>
      <c r="AC4" s="2060"/>
      <c r="AD4" s="2060"/>
      <c r="AE4" s="2060"/>
      <c r="AF4" s="2060"/>
      <c r="AG4" s="2060"/>
      <c r="AH4" s="2060"/>
      <c r="AI4" s="2060"/>
      <c r="AJ4" s="2060"/>
      <c r="AK4" s="2060"/>
      <c r="AL4" s="2060"/>
    </row>
    <row r="5" spans="1:41" s="40" customFormat="1" ht="20.100000000000001" customHeight="1" x14ac:dyDescent="0.4">
      <c r="A5" s="646"/>
      <c r="B5" s="234"/>
      <c r="C5" s="234"/>
      <c r="D5" s="234"/>
      <c r="E5" s="234"/>
      <c r="F5" s="234"/>
      <c r="G5" s="234"/>
      <c r="H5" s="234"/>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1:41" s="40" customFormat="1" ht="29.25" customHeight="1" x14ac:dyDescent="0.4">
      <c r="A6" s="646"/>
      <c r="B6" s="2061" t="s">
        <v>845</v>
      </c>
      <c r="C6" s="2061"/>
      <c r="D6" s="2061"/>
      <c r="E6" s="2061"/>
      <c r="F6" s="2061"/>
      <c r="G6" s="2061"/>
      <c r="H6" s="2061"/>
      <c r="I6" s="2061"/>
      <c r="J6" s="2061"/>
      <c r="K6" s="2061"/>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row>
    <row r="7" spans="1:41" s="40" customFormat="1" ht="31.5" customHeight="1" x14ac:dyDescent="0.4">
      <c r="A7" s="646"/>
      <c r="B7" s="2061" t="s">
        <v>846</v>
      </c>
      <c r="C7" s="2061"/>
      <c r="D7" s="2061"/>
      <c r="E7" s="2061"/>
      <c r="F7" s="2061"/>
      <c r="G7" s="2061"/>
      <c r="H7" s="2061"/>
      <c r="I7" s="2061"/>
      <c r="J7" s="2061"/>
      <c r="K7" s="2061"/>
      <c r="L7" s="2063"/>
      <c r="M7" s="2063"/>
      <c r="N7" s="2063"/>
      <c r="O7" s="2063"/>
      <c r="P7" s="2063"/>
      <c r="Q7" s="2063"/>
      <c r="R7" s="2063"/>
      <c r="S7" s="2063"/>
      <c r="T7" s="2063"/>
      <c r="U7" s="2063"/>
      <c r="V7" s="2063"/>
      <c r="W7" s="2063"/>
      <c r="X7" s="2063"/>
      <c r="Y7" s="2063"/>
      <c r="Z7" s="2063"/>
      <c r="AA7" s="2064" t="s">
        <v>885</v>
      </c>
      <c r="AB7" s="2064"/>
      <c r="AC7" s="2064"/>
      <c r="AD7" s="2064"/>
      <c r="AE7" s="2064"/>
      <c r="AF7" s="2064"/>
      <c r="AG7" s="2064"/>
      <c r="AH7" s="2064"/>
      <c r="AI7" s="2065" t="s">
        <v>886</v>
      </c>
      <c r="AJ7" s="2065"/>
      <c r="AK7" s="2065"/>
      <c r="AL7" s="2065"/>
    </row>
    <row r="8" spans="1:41" s="40" customFormat="1" ht="29.25" customHeight="1" x14ac:dyDescent="0.4">
      <c r="B8" s="2066" t="s">
        <v>887</v>
      </c>
      <c r="C8" s="2066"/>
      <c r="D8" s="2066"/>
      <c r="E8" s="2066"/>
      <c r="F8" s="2066"/>
      <c r="G8" s="2066"/>
      <c r="H8" s="2066"/>
      <c r="I8" s="2066"/>
      <c r="J8" s="2066"/>
      <c r="K8" s="2066"/>
      <c r="L8" s="2062" t="s">
        <v>888</v>
      </c>
      <c r="M8" s="2062"/>
      <c r="N8" s="2062"/>
      <c r="O8" s="2062"/>
      <c r="P8" s="2062"/>
      <c r="Q8" s="2062"/>
      <c r="R8" s="2062"/>
      <c r="S8" s="2062"/>
      <c r="T8" s="2062"/>
      <c r="U8" s="2062"/>
      <c r="V8" s="2062"/>
      <c r="W8" s="2062"/>
      <c r="X8" s="2062"/>
      <c r="Y8" s="2062"/>
      <c r="Z8" s="2062"/>
      <c r="AA8" s="2062"/>
      <c r="AB8" s="2062"/>
      <c r="AC8" s="2062"/>
      <c r="AD8" s="2062"/>
      <c r="AE8" s="2062"/>
      <c r="AF8" s="2062"/>
      <c r="AG8" s="2062"/>
      <c r="AH8" s="2062"/>
      <c r="AI8" s="2062"/>
      <c r="AJ8" s="2062"/>
      <c r="AK8" s="2062"/>
      <c r="AL8" s="2062"/>
    </row>
    <row r="9" spans="1:41" ht="12.75" customHeight="1" thickBot="1" x14ac:dyDescent="0.45">
      <c r="B9" s="647"/>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row>
    <row r="10" spans="1:41" ht="21" customHeight="1" x14ac:dyDescent="0.4">
      <c r="B10" s="2067" t="s">
        <v>851</v>
      </c>
      <c r="C10" s="2068"/>
      <c r="D10" s="2068"/>
      <c r="E10" s="2068"/>
      <c r="F10" s="2068"/>
      <c r="G10" s="2068"/>
      <c r="H10" s="2068"/>
      <c r="I10" s="2068"/>
      <c r="J10" s="2068"/>
      <c r="K10" s="2068"/>
      <c r="L10" s="2068"/>
      <c r="M10" s="2068"/>
      <c r="N10" s="2068"/>
      <c r="O10" s="2068"/>
      <c r="P10" s="2068"/>
      <c r="Q10" s="2068"/>
      <c r="R10" s="2068"/>
      <c r="S10" s="2068"/>
      <c r="T10" s="2068"/>
      <c r="U10" s="2068"/>
      <c r="V10" s="2068"/>
      <c r="W10" s="2068"/>
      <c r="X10" s="2068"/>
      <c r="Y10" s="2068"/>
      <c r="Z10" s="2068"/>
      <c r="AA10" s="2068"/>
      <c r="AB10" s="2068"/>
      <c r="AC10" s="2068"/>
      <c r="AD10" s="2068"/>
      <c r="AE10" s="2068"/>
      <c r="AF10" s="2068"/>
      <c r="AG10" s="2068"/>
      <c r="AH10" s="2068"/>
      <c r="AI10" s="2068"/>
      <c r="AJ10" s="2068"/>
      <c r="AK10" s="2068"/>
      <c r="AL10" s="2069"/>
    </row>
    <row r="11" spans="1:41" ht="27.75" customHeight="1" x14ac:dyDescent="0.4">
      <c r="B11" s="2070" t="s">
        <v>889</v>
      </c>
      <c r="C11" s="2071"/>
      <c r="D11" s="2071"/>
      <c r="E11" s="2071"/>
      <c r="F11" s="2071"/>
      <c r="G11" s="2071"/>
      <c r="H11" s="2071"/>
      <c r="I11" s="2071"/>
      <c r="J11" s="2071"/>
      <c r="K11" s="2071"/>
      <c r="L11" s="2071"/>
      <c r="M11" s="2071"/>
      <c r="N11" s="2071"/>
      <c r="O11" s="2071"/>
      <c r="P11" s="2071"/>
      <c r="Q11" s="2071"/>
      <c r="R11" s="2071"/>
      <c r="S11" s="2072"/>
      <c r="T11" s="2072"/>
      <c r="U11" s="2072"/>
      <c r="V11" s="2072"/>
      <c r="W11" s="2072"/>
      <c r="X11" s="2072"/>
      <c r="Y11" s="2072"/>
      <c r="Z11" s="2072"/>
      <c r="AA11" s="2072"/>
      <c r="AB11" s="2072"/>
      <c r="AC11" s="2072"/>
      <c r="AD11" s="2072"/>
      <c r="AE11" s="648" t="s">
        <v>853</v>
      </c>
      <c r="AF11" s="649"/>
      <c r="AG11" s="2073"/>
      <c r="AH11" s="2073"/>
      <c r="AI11" s="2073"/>
      <c r="AJ11" s="2073"/>
      <c r="AK11" s="2073"/>
      <c r="AL11" s="2074"/>
      <c r="AO11" s="650"/>
    </row>
    <row r="12" spans="1:41" ht="27.75" customHeight="1" thickBot="1" x14ac:dyDescent="0.45">
      <c r="B12" s="651"/>
      <c r="C12" s="2080" t="s">
        <v>890</v>
      </c>
      <c r="D12" s="2080"/>
      <c r="E12" s="2080"/>
      <c r="F12" s="2080"/>
      <c r="G12" s="2080"/>
      <c r="H12" s="2080"/>
      <c r="I12" s="2080"/>
      <c r="J12" s="2080"/>
      <c r="K12" s="2080"/>
      <c r="L12" s="2080"/>
      <c r="M12" s="2080"/>
      <c r="N12" s="2080"/>
      <c r="O12" s="2080"/>
      <c r="P12" s="2080"/>
      <c r="Q12" s="2080"/>
      <c r="R12" s="2080"/>
      <c r="S12" s="2077">
        <f>ROUNDUP(S11*30%,1)</f>
        <v>0</v>
      </c>
      <c r="T12" s="2077"/>
      <c r="U12" s="2077"/>
      <c r="V12" s="2077"/>
      <c r="W12" s="2077"/>
      <c r="X12" s="2077"/>
      <c r="Y12" s="2077"/>
      <c r="Z12" s="2077"/>
      <c r="AA12" s="2077"/>
      <c r="AB12" s="2077"/>
      <c r="AC12" s="2077"/>
      <c r="AD12" s="2077"/>
      <c r="AE12" s="652" t="s">
        <v>853</v>
      </c>
      <c r="AF12" s="652"/>
      <c r="AG12" s="2078"/>
      <c r="AH12" s="2078"/>
      <c r="AI12" s="2078"/>
      <c r="AJ12" s="2078"/>
      <c r="AK12" s="2078"/>
      <c r="AL12" s="2079"/>
    </row>
    <row r="13" spans="1:41" ht="27.75" customHeight="1" thickTop="1" x14ac:dyDescent="0.4">
      <c r="B13" s="2081" t="s">
        <v>891</v>
      </c>
      <c r="C13" s="2082"/>
      <c r="D13" s="2082"/>
      <c r="E13" s="2082"/>
      <c r="F13" s="2082"/>
      <c r="G13" s="2082"/>
      <c r="H13" s="2082"/>
      <c r="I13" s="2082"/>
      <c r="J13" s="2082"/>
      <c r="K13" s="2082"/>
      <c r="L13" s="2082"/>
      <c r="M13" s="2082"/>
      <c r="N13" s="2082"/>
      <c r="O13" s="2082"/>
      <c r="P13" s="2082"/>
      <c r="Q13" s="2082"/>
      <c r="R13" s="2082"/>
      <c r="S13" s="2083" t="e">
        <f>ROUNDUP(AG14/AG15,1)</f>
        <v>#DIV/0!</v>
      </c>
      <c r="T13" s="2083"/>
      <c r="U13" s="2083"/>
      <c r="V13" s="2083"/>
      <c r="W13" s="2083"/>
      <c r="X13" s="2083"/>
      <c r="Y13" s="2083"/>
      <c r="Z13" s="2083"/>
      <c r="AA13" s="2083"/>
      <c r="AB13" s="2083"/>
      <c r="AC13" s="2083"/>
      <c r="AD13" s="2083"/>
      <c r="AE13" s="653" t="s">
        <v>853</v>
      </c>
      <c r="AF13" s="653"/>
      <c r="AG13" s="2084" t="s">
        <v>892</v>
      </c>
      <c r="AH13" s="2084"/>
      <c r="AI13" s="2084"/>
      <c r="AJ13" s="2084"/>
      <c r="AK13" s="2084"/>
      <c r="AL13" s="2085"/>
    </row>
    <row r="14" spans="1:41" ht="27.75" customHeight="1" x14ac:dyDescent="0.4">
      <c r="B14" s="2086" t="s">
        <v>893</v>
      </c>
      <c r="C14" s="2087"/>
      <c r="D14" s="2087"/>
      <c r="E14" s="2087"/>
      <c r="F14" s="2087"/>
      <c r="G14" s="2087"/>
      <c r="H14" s="2087"/>
      <c r="I14" s="2087"/>
      <c r="J14" s="2087"/>
      <c r="K14" s="2087"/>
      <c r="L14" s="2087"/>
      <c r="M14" s="2087"/>
      <c r="N14" s="2087"/>
      <c r="O14" s="2087"/>
      <c r="P14" s="2087"/>
      <c r="Q14" s="2087"/>
      <c r="R14" s="2087"/>
      <c r="S14" s="2087"/>
      <c r="T14" s="2087"/>
      <c r="U14" s="2087"/>
      <c r="V14" s="2087"/>
      <c r="W14" s="2087"/>
      <c r="X14" s="2087"/>
      <c r="Y14" s="2087"/>
      <c r="Z14" s="2087"/>
      <c r="AA14" s="2087"/>
      <c r="AB14" s="2087"/>
      <c r="AC14" s="2087"/>
      <c r="AD14" s="2087"/>
      <c r="AE14" s="2087"/>
      <c r="AF14" s="2088"/>
      <c r="AG14" s="2089"/>
      <c r="AH14" s="2089"/>
      <c r="AI14" s="2089"/>
      <c r="AJ14" s="2089"/>
      <c r="AK14" s="2089"/>
      <c r="AL14" s="2090"/>
    </row>
    <row r="15" spans="1:41" ht="27.75" customHeight="1" thickBot="1" x14ac:dyDescent="0.45">
      <c r="B15" s="2091" t="s">
        <v>894</v>
      </c>
      <c r="C15" s="2092"/>
      <c r="D15" s="2092"/>
      <c r="E15" s="2092"/>
      <c r="F15" s="2092"/>
      <c r="G15" s="2092"/>
      <c r="H15" s="2092"/>
      <c r="I15" s="2092"/>
      <c r="J15" s="2092"/>
      <c r="K15" s="2092"/>
      <c r="L15" s="2092"/>
      <c r="M15" s="2092"/>
      <c r="N15" s="2092"/>
      <c r="O15" s="2092"/>
      <c r="P15" s="2092"/>
      <c r="Q15" s="2092"/>
      <c r="R15" s="2092"/>
      <c r="S15" s="2092"/>
      <c r="T15" s="2092"/>
      <c r="U15" s="2092"/>
      <c r="V15" s="2092"/>
      <c r="W15" s="2092"/>
      <c r="X15" s="2092"/>
      <c r="Y15" s="2092"/>
      <c r="Z15" s="2092"/>
      <c r="AA15" s="2092"/>
      <c r="AB15" s="2092"/>
      <c r="AC15" s="2092"/>
      <c r="AD15" s="2092"/>
      <c r="AE15" s="2092"/>
      <c r="AF15" s="2093"/>
      <c r="AG15" s="2094"/>
      <c r="AH15" s="2094"/>
      <c r="AI15" s="2094"/>
      <c r="AJ15" s="2094"/>
      <c r="AK15" s="2094"/>
      <c r="AL15" s="2095"/>
    </row>
    <row r="16" spans="1:41" ht="12.75" customHeight="1" thickBot="1" x14ac:dyDescent="0.45">
      <c r="B16" s="654"/>
      <c r="C16" s="725"/>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row>
    <row r="17" spans="2:39" ht="21" customHeight="1" x14ac:dyDescent="0.4">
      <c r="B17" s="2067" t="s">
        <v>895</v>
      </c>
      <c r="C17" s="2068"/>
      <c r="D17" s="2068"/>
      <c r="E17" s="2068"/>
      <c r="F17" s="2068"/>
      <c r="G17" s="2068"/>
      <c r="H17" s="2068"/>
      <c r="I17" s="2068"/>
      <c r="J17" s="2068"/>
      <c r="K17" s="2068"/>
      <c r="L17" s="2068"/>
      <c r="M17" s="2068"/>
      <c r="N17" s="2068"/>
      <c r="O17" s="2068"/>
      <c r="P17" s="2068"/>
      <c r="Q17" s="2068"/>
      <c r="R17" s="2068"/>
      <c r="S17" s="2068"/>
      <c r="T17" s="2068"/>
      <c r="U17" s="2068"/>
      <c r="V17" s="2068"/>
      <c r="W17" s="2068"/>
      <c r="X17" s="2068"/>
      <c r="Y17" s="2068"/>
      <c r="Z17" s="2068"/>
      <c r="AA17" s="2068"/>
      <c r="AB17" s="2068"/>
      <c r="AC17" s="2068"/>
      <c r="AD17" s="2068"/>
      <c r="AE17" s="2068"/>
      <c r="AF17" s="2068"/>
      <c r="AG17" s="2068"/>
      <c r="AH17" s="2068"/>
      <c r="AI17" s="2068"/>
      <c r="AJ17" s="2068"/>
      <c r="AK17" s="2068"/>
      <c r="AL17" s="2069"/>
    </row>
    <row r="18" spans="2:39" ht="27.75" customHeight="1" thickBot="1" x14ac:dyDescent="0.45">
      <c r="B18" s="2075" t="s">
        <v>896</v>
      </c>
      <c r="C18" s="2076"/>
      <c r="D18" s="2076"/>
      <c r="E18" s="2076"/>
      <c r="F18" s="2076"/>
      <c r="G18" s="2076"/>
      <c r="H18" s="2076"/>
      <c r="I18" s="2076"/>
      <c r="J18" s="2076"/>
      <c r="K18" s="2076"/>
      <c r="L18" s="2076"/>
      <c r="M18" s="2076"/>
      <c r="N18" s="2076"/>
      <c r="O18" s="2076"/>
      <c r="P18" s="2076"/>
      <c r="Q18" s="2076"/>
      <c r="R18" s="2076"/>
      <c r="S18" s="2077">
        <f>ROUNDUP(S11/50,1)</f>
        <v>0</v>
      </c>
      <c r="T18" s="2077"/>
      <c r="U18" s="2077"/>
      <c r="V18" s="2077"/>
      <c r="W18" s="2077"/>
      <c r="X18" s="2077"/>
      <c r="Y18" s="2077"/>
      <c r="Z18" s="2077"/>
      <c r="AA18" s="2077"/>
      <c r="AB18" s="2077"/>
      <c r="AC18" s="2077"/>
      <c r="AD18" s="2077"/>
      <c r="AE18" s="655" t="s">
        <v>853</v>
      </c>
      <c r="AF18" s="656"/>
      <c r="AG18" s="2078"/>
      <c r="AH18" s="2078"/>
      <c r="AI18" s="2078"/>
      <c r="AJ18" s="2078"/>
      <c r="AK18" s="2078"/>
      <c r="AL18" s="2079"/>
    </row>
    <row r="19" spans="2:39" ht="27.75" customHeight="1" thickTop="1" thickBot="1" x14ac:dyDescent="0.45">
      <c r="B19" s="2096" t="s">
        <v>897</v>
      </c>
      <c r="C19" s="2097"/>
      <c r="D19" s="2097"/>
      <c r="E19" s="2097"/>
      <c r="F19" s="2097"/>
      <c r="G19" s="2097"/>
      <c r="H19" s="2097"/>
      <c r="I19" s="2097"/>
      <c r="J19" s="2097"/>
      <c r="K19" s="2097"/>
      <c r="L19" s="2097"/>
      <c r="M19" s="2097"/>
      <c r="N19" s="2097"/>
      <c r="O19" s="2097"/>
      <c r="P19" s="2097"/>
      <c r="Q19" s="2097"/>
      <c r="R19" s="2097"/>
      <c r="S19" s="2098"/>
      <c r="T19" s="2098"/>
      <c r="U19" s="2098"/>
      <c r="V19" s="2098"/>
      <c r="W19" s="2098"/>
      <c r="X19" s="2098"/>
      <c r="Y19" s="2098"/>
      <c r="Z19" s="2098"/>
      <c r="AA19" s="2098"/>
      <c r="AB19" s="2098"/>
      <c r="AC19" s="2098"/>
      <c r="AD19" s="2098"/>
      <c r="AE19" s="657" t="s">
        <v>853</v>
      </c>
      <c r="AF19" s="658"/>
      <c r="AG19" s="2099" t="s">
        <v>898</v>
      </c>
      <c r="AH19" s="2099"/>
      <c r="AI19" s="2099"/>
      <c r="AJ19" s="2099"/>
      <c r="AK19" s="2099"/>
      <c r="AL19" s="2100"/>
    </row>
    <row r="20" spans="2:39" ht="12.75" customHeight="1" thickBot="1" x14ac:dyDescent="0.45">
      <c r="B20" s="725"/>
      <c r="C20" s="725"/>
      <c r="D20" s="725"/>
      <c r="E20" s="725"/>
      <c r="F20" s="725"/>
      <c r="G20" s="725"/>
      <c r="H20" s="725"/>
      <c r="I20" s="725"/>
      <c r="J20" s="725"/>
      <c r="K20" s="725"/>
      <c r="L20" s="725"/>
      <c r="M20" s="725"/>
      <c r="N20" s="725"/>
      <c r="O20" s="725"/>
      <c r="P20" s="725"/>
      <c r="Q20" s="725"/>
      <c r="R20" s="725"/>
      <c r="S20" s="659"/>
      <c r="T20" s="659"/>
      <c r="U20" s="659"/>
      <c r="V20" s="659"/>
      <c r="W20" s="659"/>
      <c r="X20" s="659"/>
      <c r="Y20" s="659"/>
      <c r="Z20" s="659"/>
      <c r="AA20" s="659"/>
      <c r="AB20" s="659"/>
      <c r="AC20" s="659"/>
      <c r="AD20" s="659"/>
      <c r="AE20" s="660"/>
      <c r="AF20" s="660"/>
      <c r="AG20" s="661"/>
      <c r="AH20" s="661"/>
      <c r="AI20" s="661"/>
      <c r="AJ20" s="661"/>
      <c r="AK20" s="661"/>
      <c r="AL20" s="661"/>
    </row>
    <row r="21" spans="2:39" ht="27.75" customHeight="1" thickBot="1" x14ac:dyDescent="0.45">
      <c r="B21" s="2067" t="s">
        <v>899</v>
      </c>
      <c r="C21" s="2068"/>
      <c r="D21" s="2068"/>
      <c r="E21" s="2068"/>
      <c r="F21" s="2068"/>
      <c r="G21" s="2068"/>
      <c r="H21" s="2068"/>
      <c r="I21" s="2068"/>
      <c r="J21" s="2068"/>
      <c r="K21" s="2068"/>
      <c r="L21" s="2068"/>
      <c r="M21" s="2068"/>
      <c r="N21" s="2068"/>
      <c r="O21" s="2068"/>
      <c r="P21" s="2068"/>
      <c r="Q21" s="2068"/>
      <c r="R21" s="2068"/>
      <c r="S21" s="2068"/>
      <c r="T21" s="2068"/>
      <c r="U21" s="2068"/>
      <c r="V21" s="2068"/>
      <c r="W21" s="2068"/>
      <c r="X21" s="2068"/>
      <c r="Y21" s="2068"/>
      <c r="Z21" s="2068"/>
      <c r="AA21" s="2068"/>
      <c r="AB21" s="2068"/>
      <c r="AC21" s="2068"/>
      <c r="AD21" s="2068"/>
      <c r="AE21" s="2068"/>
      <c r="AF21" s="2068"/>
      <c r="AG21" s="2068"/>
      <c r="AH21" s="2068"/>
      <c r="AI21" s="2068"/>
      <c r="AJ21" s="2068"/>
      <c r="AK21" s="2068"/>
      <c r="AL21" s="2069"/>
    </row>
    <row r="22" spans="2:39" ht="27.75" customHeight="1" x14ac:dyDescent="0.4">
      <c r="B22" s="2101" t="s">
        <v>900</v>
      </c>
      <c r="C22" s="2102"/>
      <c r="D22" s="2102"/>
      <c r="E22" s="2102"/>
      <c r="F22" s="2102"/>
      <c r="G22" s="2102"/>
      <c r="H22" s="2102"/>
      <c r="I22" s="2102"/>
      <c r="J22" s="2102"/>
      <c r="K22" s="2102"/>
      <c r="L22" s="2102"/>
      <c r="M22" s="2102"/>
      <c r="N22" s="2102"/>
      <c r="O22" s="2102"/>
      <c r="P22" s="2102"/>
      <c r="Q22" s="2102"/>
      <c r="R22" s="2103"/>
      <c r="S22" s="2106" t="s">
        <v>901</v>
      </c>
      <c r="T22" s="2102"/>
      <c r="U22" s="2102"/>
      <c r="V22" s="2102"/>
      <c r="W22" s="2102"/>
      <c r="X22" s="2102"/>
      <c r="Y22" s="2102"/>
      <c r="Z22" s="2102"/>
      <c r="AA22" s="2102"/>
      <c r="AB22" s="2102"/>
      <c r="AC22" s="2102"/>
      <c r="AD22" s="2102"/>
      <c r="AE22" s="2102"/>
      <c r="AF22" s="2102"/>
      <c r="AG22" s="2102"/>
      <c r="AH22" s="2102"/>
      <c r="AI22" s="2107"/>
      <c r="AJ22" s="2107"/>
      <c r="AK22" s="2107"/>
      <c r="AL22" s="2108"/>
    </row>
    <row r="23" spans="2:39" ht="47.25" customHeight="1" x14ac:dyDescent="0.4">
      <c r="B23" s="2104"/>
      <c r="C23" s="2105"/>
      <c r="D23" s="2105"/>
      <c r="E23" s="2105"/>
      <c r="F23" s="2105"/>
      <c r="G23" s="2105"/>
      <c r="H23" s="2105"/>
      <c r="I23" s="2105"/>
      <c r="J23" s="2105"/>
      <c r="K23" s="2105"/>
      <c r="L23" s="2105"/>
      <c r="M23" s="2105"/>
      <c r="N23" s="2105"/>
      <c r="O23" s="2105"/>
      <c r="P23" s="2105"/>
      <c r="Q23" s="2105"/>
      <c r="R23" s="2105"/>
      <c r="S23" s="2109" t="s">
        <v>902</v>
      </c>
      <c r="T23" s="2109"/>
      <c r="U23" s="2109"/>
      <c r="V23" s="2109"/>
      <c r="W23" s="2109"/>
      <c r="X23" s="2109"/>
      <c r="Y23" s="2109"/>
      <c r="Z23" s="2109"/>
      <c r="AA23" s="2109"/>
      <c r="AB23" s="2109"/>
      <c r="AC23" s="2109"/>
      <c r="AD23" s="2109"/>
      <c r="AE23" s="2109"/>
      <c r="AF23" s="2109" t="s">
        <v>527</v>
      </c>
      <c r="AG23" s="2109"/>
      <c r="AH23" s="2109"/>
      <c r="AI23" s="2110" t="s">
        <v>528</v>
      </c>
      <c r="AJ23" s="2110"/>
      <c r="AK23" s="2110"/>
      <c r="AL23" s="2111"/>
    </row>
    <row r="24" spans="2:39" ht="27.75" customHeight="1" x14ac:dyDescent="0.4">
      <c r="B24" s="662">
        <v>1</v>
      </c>
      <c r="C24" s="2112"/>
      <c r="D24" s="2112"/>
      <c r="E24" s="2112"/>
      <c r="F24" s="2112"/>
      <c r="G24" s="2112"/>
      <c r="H24" s="2112"/>
      <c r="I24" s="2112"/>
      <c r="J24" s="2112"/>
      <c r="K24" s="2112"/>
      <c r="L24" s="2112"/>
      <c r="M24" s="2112"/>
      <c r="N24" s="2112"/>
      <c r="O24" s="2112"/>
      <c r="P24" s="2112"/>
      <c r="Q24" s="2112"/>
      <c r="R24" s="2112"/>
      <c r="S24" s="2112"/>
      <c r="T24" s="2112"/>
      <c r="U24" s="2112"/>
      <c r="V24" s="2112"/>
      <c r="W24" s="2112"/>
      <c r="X24" s="2112"/>
      <c r="Y24" s="2112"/>
      <c r="Z24" s="2112"/>
      <c r="AA24" s="2112"/>
      <c r="AB24" s="2112"/>
      <c r="AC24" s="2112"/>
      <c r="AD24" s="2112"/>
      <c r="AE24" s="2112"/>
      <c r="AF24" s="2112"/>
      <c r="AG24" s="2112"/>
      <c r="AH24" s="724" t="s">
        <v>529</v>
      </c>
      <c r="AI24" s="2112"/>
      <c r="AJ24" s="2112"/>
      <c r="AK24" s="2112"/>
      <c r="AL24" s="2113"/>
    </row>
    <row r="25" spans="2:39" ht="27.75" customHeight="1" x14ac:dyDescent="0.4">
      <c r="B25" s="662">
        <v>2</v>
      </c>
      <c r="C25" s="2112"/>
      <c r="D25" s="2112"/>
      <c r="E25" s="2112"/>
      <c r="F25" s="2112"/>
      <c r="G25" s="2112"/>
      <c r="H25" s="2112"/>
      <c r="I25" s="2112"/>
      <c r="J25" s="2112"/>
      <c r="K25" s="2112"/>
      <c r="L25" s="2112"/>
      <c r="M25" s="2112"/>
      <c r="N25" s="2112"/>
      <c r="O25" s="2112"/>
      <c r="P25" s="2112"/>
      <c r="Q25" s="2112"/>
      <c r="R25" s="2112"/>
      <c r="S25" s="2112"/>
      <c r="T25" s="2112"/>
      <c r="U25" s="2112"/>
      <c r="V25" s="2112"/>
      <c r="W25" s="2112"/>
      <c r="X25" s="2112"/>
      <c r="Y25" s="2112"/>
      <c r="Z25" s="2112"/>
      <c r="AA25" s="2112"/>
      <c r="AB25" s="2112"/>
      <c r="AC25" s="2112"/>
      <c r="AD25" s="2112"/>
      <c r="AE25" s="2112"/>
      <c r="AF25" s="2112"/>
      <c r="AG25" s="2112"/>
      <c r="AH25" s="724" t="s">
        <v>529</v>
      </c>
      <c r="AI25" s="2112"/>
      <c r="AJ25" s="2112"/>
      <c r="AK25" s="2112"/>
      <c r="AL25" s="2113"/>
    </row>
    <row r="26" spans="2:39" ht="27.75" customHeight="1" x14ac:dyDescent="0.4">
      <c r="B26" s="662">
        <v>3</v>
      </c>
      <c r="C26" s="2112"/>
      <c r="D26" s="2112"/>
      <c r="E26" s="2112"/>
      <c r="F26" s="2112"/>
      <c r="G26" s="2112"/>
      <c r="H26" s="2112"/>
      <c r="I26" s="2112"/>
      <c r="J26" s="2112"/>
      <c r="K26" s="2112"/>
      <c r="L26" s="2112"/>
      <c r="M26" s="2112"/>
      <c r="N26" s="2112"/>
      <c r="O26" s="2112"/>
      <c r="P26" s="2112"/>
      <c r="Q26" s="2112"/>
      <c r="R26" s="2112"/>
      <c r="S26" s="2112"/>
      <c r="T26" s="2112"/>
      <c r="U26" s="2112"/>
      <c r="V26" s="2112"/>
      <c r="W26" s="2112"/>
      <c r="X26" s="2112"/>
      <c r="Y26" s="2112"/>
      <c r="Z26" s="2112"/>
      <c r="AA26" s="2112"/>
      <c r="AB26" s="2112"/>
      <c r="AC26" s="2112"/>
      <c r="AD26" s="2112"/>
      <c r="AE26" s="2112"/>
      <c r="AF26" s="2112"/>
      <c r="AG26" s="2112"/>
      <c r="AH26" s="724" t="s">
        <v>529</v>
      </c>
      <c r="AI26" s="2112"/>
      <c r="AJ26" s="2112"/>
      <c r="AK26" s="2112"/>
      <c r="AL26" s="2113"/>
    </row>
    <row r="27" spans="2:39" ht="36" customHeight="1" thickBot="1" x14ac:dyDescent="0.45">
      <c r="B27" s="2198">
        <v>4</v>
      </c>
      <c r="C27" s="2199"/>
      <c r="D27" s="2199"/>
      <c r="E27" s="2199"/>
      <c r="F27" s="2199"/>
      <c r="G27" s="2199"/>
      <c r="H27" s="2199"/>
      <c r="I27" s="2199"/>
      <c r="J27" s="2199"/>
      <c r="K27" s="2199"/>
      <c r="L27" s="2199"/>
      <c r="M27" s="2199"/>
      <c r="N27" s="2199"/>
      <c r="O27" s="2199"/>
      <c r="P27" s="2199"/>
      <c r="Q27" s="2199"/>
      <c r="R27" s="2199"/>
      <c r="S27" s="2199"/>
      <c r="T27" s="2199"/>
      <c r="U27" s="2199"/>
      <c r="V27" s="2199"/>
      <c r="W27" s="2199"/>
      <c r="X27" s="2199"/>
      <c r="Y27" s="2199"/>
      <c r="Z27" s="2199"/>
      <c r="AA27" s="2199"/>
      <c r="AB27" s="2199"/>
      <c r="AC27" s="2199"/>
      <c r="AD27" s="2199"/>
      <c r="AE27" s="2199"/>
      <c r="AF27" s="2199"/>
      <c r="AG27" s="2199"/>
      <c r="AH27" s="2200" t="s">
        <v>529</v>
      </c>
      <c r="AI27" s="2199"/>
      <c r="AJ27" s="2199"/>
      <c r="AK27" s="2199"/>
      <c r="AL27" s="2201"/>
    </row>
    <row r="28" spans="2:39" ht="22.5" customHeight="1" x14ac:dyDescent="0.4">
      <c r="B28" s="654"/>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row>
    <row r="29" spans="2:39" ht="22.5" customHeight="1" x14ac:dyDescent="0.4">
      <c r="B29" s="2115" t="s">
        <v>837</v>
      </c>
      <c r="C29" s="2115"/>
      <c r="D29" s="2115"/>
      <c r="E29" s="2115"/>
      <c r="F29" s="2115"/>
      <c r="G29" s="2115"/>
      <c r="H29" s="2116" t="s">
        <v>903</v>
      </c>
      <c r="I29" s="2116"/>
      <c r="J29" s="2116"/>
      <c r="K29" s="2116"/>
      <c r="L29" s="2116"/>
      <c r="M29" s="2116"/>
      <c r="N29" s="2116"/>
      <c r="O29" s="2116"/>
      <c r="P29" s="2116"/>
      <c r="Q29" s="2116"/>
      <c r="R29" s="2116"/>
      <c r="S29" s="2116"/>
      <c r="T29" s="2116"/>
      <c r="U29" s="2116"/>
      <c r="V29" s="2116"/>
      <c r="W29" s="2116"/>
      <c r="X29" s="2116"/>
      <c r="Y29" s="2116"/>
      <c r="Z29" s="2116"/>
      <c r="AA29" s="2116"/>
      <c r="AB29" s="2116"/>
      <c r="AC29" s="2116"/>
      <c r="AD29" s="2116"/>
      <c r="AE29" s="2116"/>
      <c r="AF29" s="2116"/>
      <c r="AG29" s="2116"/>
      <c r="AH29" s="2116"/>
      <c r="AI29" s="2116"/>
      <c r="AJ29" s="2116"/>
      <c r="AK29" s="2116"/>
      <c r="AL29" s="2116"/>
    </row>
    <row r="30" spans="2:39" ht="8.25" customHeight="1" x14ac:dyDescent="0.4">
      <c r="B30" s="654"/>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row>
    <row r="31" spans="2:39" s="431" customFormat="1" ht="17.25" customHeight="1" x14ac:dyDescent="0.4">
      <c r="B31" s="2114" t="s">
        <v>904</v>
      </c>
      <c r="C31" s="2114"/>
      <c r="D31" s="2114"/>
      <c r="E31" s="2114"/>
      <c r="F31" s="2114"/>
      <c r="G31" s="2114"/>
      <c r="H31" s="2114"/>
      <c r="I31" s="2114"/>
      <c r="J31" s="2114"/>
      <c r="K31" s="2114"/>
      <c r="L31" s="2114"/>
      <c r="M31" s="2114"/>
      <c r="N31" s="2114"/>
      <c r="O31" s="2114"/>
      <c r="P31" s="2114"/>
      <c r="Q31" s="2114"/>
      <c r="R31" s="2114"/>
      <c r="S31" s="2114"/>
      <c r="T31" s="2114"/>
      <c r="U31" s="2114"/>
      <c r="V31" s="2114"/>
      <c r="W31" s="2114"/>
      <c r="X31" s="2114"/>
      <c r="Y31" s="2114"/>
      <c r="Z31" s="2114"/>
      <c r="AA31" s="2114"/>
      <c r="AB31" s="2114"/>
      <c r="AC31" s="2114"/>
      <c r="AD31" s="2114"/>
      <c r="AE31" s="2114"/>
      <c r="AF31" s="2114"/>
      <c r="AG31" s="2114"/>
      <c r="AH31" s="2114"/>
      <c r="AI31" s="2114"/>
      <c r="AJ31" s="2114"/>
      <c r="AK31" s="2114"/>
      <c r="AL31" s="2114"/>
    </row>
    <row r="32" spans="2:39" s="431" customFormat="1" ht="45.75" customHeight="1" x14ac:dyDescent="0.4">
      <c r="B32" s="2114"/>
      <c r="C32" s="2114"/>
      <c r="D32" s="2114"/>
      <c r="E32" s="2114"/>
      <c r="F32" s="2114"/>
      <c r="G32" s="2114"/>
      <c r="H32" s="2114"/>
      <c r="I32" s="2114"/>
      <c r="J32" s="2114"/>
      <c r="K32" s="2114"/>
      <c r="L32" s="2114"/>
      <c r="M32" s="2114"/>
      <c r="N32" s="2114"/>
      <c r="O32" s="2114"/>
      <c r="P32" s="2114"/>
      <c r="Q32" s="2114"/>
      <c r="R32" s="2114"/>
      <c r="S32" s="2114"/>
      <c r="T32" s="2114"/>
      <c r="U32" s="2114"/>
      <c r="V32" s="2114"/>
      <c r="W32" s="2114"/>
      <c r="X32" s="2114"/>
      <c r="Y32" s="2114"/>
      <c r="Z32" s="2114"/>
      <c r="AA32" s="2114"/>
      <c r="AB32" s="2114"/>
      <c r="AC32" s="2114"/>
      <c r="AD32" s="2114"/>
      <c r="AE32" s="2114"/>
      <c r="AF32" s="2114"/>
      <c r="AG32" s="2114"/>
      <c r="AH32" s="2114"/>
      <c r="AI32" s="2114"/>
      <c r="AJ32" s="2114"/>
      <c r="AK32" s="2114"/>
      <c r="AL32" s="2114"/>
      <c r="AM32" s="400"/>
    </row>
    <row r="33" spans="2:39" s="431" customFormat="1" ht="9" customHeight="1" x14ac:dyDescent="0.4">
      <c r="B33" s="431" t="s">
        <v>875</v>
      </c>
      <c r="AM33" s="663"/>
    </row>
    <row r="34" spans="2:39" s="431" customFormat="1" ht="21" customHeight="1" x14ac:dyDescent="0.4">
      <c r="B34" s="431" t="s">
        <v>875</v>
      </c>
      <c r="AM34" s="663"/>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4399-2CF8-4418-A863-D0032EE5F663}">
  <sheetPr>
    <tabColor theme="8"/>
  </sheetPr>
  <dimension ref="A1:G27"/>
  <sheetViews>
    <sheetView view="pageBreakPreview" zoomScaleNormal="100" zoomScaleSheetLayoutView="100" workbookViewId="0">
      <selection activeCell="B1" sqref="B1"/>
    </sheetView>
  </sheetViews>
  <sheetFormatPr defaultColWidth="8.125" defaultRowHeight="13.5" x14ac:dyDescent="0.4"/>
  <cols>
    <col min="1" max="1" width="2.25" style="40" customWidth="1"/>
    <col min="2" max="2" width="12" style="40" customWidth="1"/>
    <col min="3" max="3" width="12.75" style="40" customWidth="1"/>
    <col min="4" max="4" width="3.5" style="40" bestFit="1" customWidth="1"/>
    <col min="5" max="5" width="28.875" style="40" customWidth="1"/>
    <col min="6" max="6" width="18.125" style="40" customWidth="1"/>
    <col min="7" max="7" width="4.625" style="40" customWidth="1"/>
    <col min="8" max="8" width="1" style="40" customWidth="1"/>
    <col min="9" max="256" width="8.125" style="40"/>
    <col min="257" max="257" width="3.375" style="40" customWidth="1"/>
    <col min="258" max="258" width="12" style="40" customWidth="1"/>
    <col min="259" max="259" width="12.75" style="40" customWidth="1"/>
    <col min="260" max="260" width="3.5" style="40" bestFit="1" customWidth="1"/>
    <col min="261" max="261" width="28.875" style="40" customWidth="1"/>
    <col min="262" max="262" width="18.125" style="40" customWidth="1"/>
    <col min="263" max="263" width="4.625" style="40" customWidth="1"/>
    <col min="264" max="264" width="2.25" style="40" customWidth="1"/>
    <col min="265" max="512" width="8.125" style="40"/>
    <col min="513" max="513" width="3.375" style="40" customWidth="1"/>
    <col min="514" max="514" width="12" style="40" customWidth="1"/>
    <col min="515" max="515" width="12.75" style="40" customWidth="1"/>
    <col min="516" max="516" width="3.5" style="40" bestFit="1" customWidth="1"/>
    <col min="517" max="517" width="28.875" style="40" customWidth="1"/>
    <col min="518" max="518" width="18.125" style="40" customWidth="1"/>
    <col min="519" max="519" width="4.625" style="40" customWidth="1"/>
    <col min="520" max="520" width="2.25" style="40" customWidth="1"/>
    <col min="521" max="768" width="8.125" style="40"/>
    <col min="769" max="769" width="3.375" style="40" customWidth="1"/>
    <col min="770" max="770" width="12" style="40" customWidth="1"/>
    <col min="771" max="771" width="12.75" style="40" customWidth="1"/>
    <col min="772" max="772" width="3.5" style="40" bestFit="1" customWidth="1"/>
    <col min="773" max="773" width="28.875" style="40" customWidth="1"/>
    <col min="774" max="774" width="18.125" style="40" customWidth="1"/>
    <col min="775" max="775" width="4.625" style="40" customWidth="1"/>
    <col min="776" max="776" width="2.25" style="40" customWidth="1"/>
    <col min="777" max="1024" width="8.125" style="40"/>
    <col min="1025" max="1025" width="3.375" style="40" customWidth="1"/>
    <col min="1026" max="1026" width="12" style="40" customWidth="1"/>
    <col min="1027" max="1027" width="12.75" style="40" customWidth="1"/>
    <col min="1028" max="1028" width="3.5" style="40" bestFit="1" customWidth="1"/>
    <col min="1029" max="1029" width="28.875" style="40" customWidth="1"/>
    <col min="1030" max="1030" width="18.125" style="40" customWidth="1"/>
    <col min="1031" max="1031" width="4.625" style="40" customWidth="1"/>
    <col min="1032" max="1032" width="2.25" style="40" customWidth="1"/>
    <col min="1033" max="1280" width="8.125" style="40"/>
    <col min="1281" max="1281" width="3.375" style="40" customWidth="1"/>
    <col min="1282" max="1282" width="12" style="40" customWidth="1"/>
    <col min="1283" max="1283" width="12.75" style="40" customWidth="1"/>
    <col min="1284" max="1284" width="3.5" style="40" bestFit="1" customWidth="1"/>
    <col min="1285" max="1285" width="28.875" style="40" customWidth="1"/>
    <col min="1286" max="1286" width="18.125" style="40" customWidth="1"/>
    <col min="1287" max="1287" width="4.625" style="40" customWidth="1"/>
    <col min="1288" max="1288" width="2.25" style="40" customWidth="1"/>
    <col min="1289" max="1536" width="8.125" style="40"/>
    <col min="1537" max="1537" width="3.375" style="40" customWidth="1"/>
    <col min="1538" max="1538" width="12" style="40" customWidth="1"/>
    <col min="1539" max="1539" width="12.75" style="40" customWidth="1"/>
    <col min="1540" max="1540" width="3.5" style="40" bestFit="1" customWidth="1"/>
    <col min="1541" max="1541" width="28.875" style="40" customWidth="1"/>
    <col min="1542" max="1542" width="18.125" style="40" customWidth="1"/>
    <col min="1543" max="1543" width="4.625" style="40" customWidth="1"/>
    <col min="1544" max="1544" width="2.25" style="40" customWidth="1"/>
    <col min="1545" max="1792" width="8.125" style="40"/>
    <col min="1793" max="1793" width="3.375" style="40" customWidth="1"/>
    <col min="1794" max="1794" width="12" style="40" customWidth="1"/>
    <col min="1795" max="1795" width="12.75" style="40" customWidth="1"/>
    <col min="1796" max="1796" width="3.5" style="40" bestFit="1" customWidth="1"/>
    <col min="1797" max="1797" width="28.875" style="40" customWidth="1"/>
    <col min="1798" max="1798" width="18.125" style="40" customWidth="1"/>
    <col min="1799" max="1799" width="4.625" style="40" customWidth="1"/>
    <col min="1800" max="1800" width="2.25" style="40" customWidth="1"/>
    <col min="1801" max="2048" width="8.125" style="40"/>
    <col min="2049" max="2049" width="3.375" style="40" customWidth="1"/>
    <col min="2050" max="2050" width="12" style="40" customWidth="1"/>
    <col min="2051" max="2051" width="12.75" style="40" customWidth="1"/>
    <col min="2052" max="2052" width="3.5" style="40" bestFit="1" customWidth="1"/>
    <col min="2053" max="2053" width="28.875" style="40" customWidth="1"/>
    <col min="2054" max="2054" width="18.125" style="40" customWidth="1"/>
    <col min="2055" max="2055" width="4.625" style="40" customWidth="1"/>
    <col min="2056" max="2056" width="2.25" style="40" customWidth="1"/>
    <col min="2057" max="2304" width="8.125" style="40"/>
    <col min="2305" max="2305" width="3.375" style="40" customWidth="1"/>
    <col min="2306" max="2306" width="12" style="40" customWidth="1"/>
    <col min="2307" max="2307" width="12.75" style="40" customWidth="1"/>
    <col min="2308" max="2308" width="3.5" style="40" bestFit="1" customWidth="1"/>
    <col min="2309" max="2309" width="28.875" style="40" customWidth="1"/>
    <col min="2310" max="2310" width="18.125" style="40" customWidth="1"/>
    <col min="2311" max="2311" width="4.625" style="40" customWidth="1"/>
    <col min="2312" max="2312" width="2.25" style="40" customWidth="1"/>
    <col min="2313" max="2560" width="8.125" style="40"/>
    <col min="2561" max="2561" width="3.375" style="40" customWidth="1"/>
    <col min="2562" max="2562" width="12" style="40" customWidth="1"/>
    <col min="2563" max="2563" width="12.75" style="40" customWidth="1"/>
    <col min="2564" max="2564" width="3.5" style="40" bestFit="1" customWidth="1"/>
    <col min="2565" max="2565" width="28.875" style="40" customWidth="1"/>
    <col min="2566" max="2566" width="18.125" style="40" customWidth="1"/>
    <col min="2567" max="2567" width="4.625" style="40" customWidth="1"/>
    <col min="2568" max="2568" width="2.25" style="40" customWidth="1"/>
    <col min="2569" max="2816" width="8.125" style="40"/>
    <col min="2817" max="2817" width="3.375" style="40" customWidth="1"/>
    <col min="2818" max="2818" width="12" style="40" customWidth="1"/>
    <col min="2819" max="2819" width="12.75" style="40" customWidth="1"/>
    <col min="2820" max="2820" width="3.5" style="40" bestFit="1" customWidth="1"/>
    <col min="2821" max="2821" width="28.875" style="40" customWidth="1"/>
    <col min="2822" max="2822" width="18.125" style="40" customWidth="1"/>
    <col min="2823" max="2823" width="4.625" style="40" customWidth="1"/>
    <col min="2824" max="2824" width="2.25" style="40" customWidth="1"/>
    <col min="2825" max="3072" width="8.125" style="40"/>
    <col min="3073" max="3073" width="3.375" style="40" customWidth="1"/>
    <col min="3074" max="3074" width="12" style="40" customWidth="1"/>
    <col min="3075" max="3075" width="12.75" style="40" customWidth="1"/>
    <col min="3076" max="3076" width="3.5" style="40" bestFit="1" customWidth="1"/>
    <col min="3077" max="3077" width="28.875" style="40" customWidth="1"/>
    <col min="3078" max="3078" width="18.125" style="40" customWidth="1"/>
    <col min="3079" max="3079" width="4.625" style="40" customWidth="1"/>
    <col min="3080" max="3080" width="2.25" style="40" customWidth="1"/>
    <col min="3081" max="3328" width="8.125" style="40"/>
    <col min="3329" max="3329" width="3.375" style="40" customWidth="1"/>
    <col min="3330" max="3330" width="12" style="40" customWidth="1"/>
    <col min="3331" max="3331" width="12.75" style="40" customWidth="1"/>
    <col min="3332" max="3332" width="3.5" style="40" bestFit="1" customWidth="1"/>
    <col min="3333" max="3333" width="28.875" style="40" customWidth="1"/>
    <col min="3334" max="3334" width="18.125" style="40" customWidth="1"/>
    <col min="3335" max="3335" width="4.625" style="40" customWidth="1"/>
    <col min="3336" max="3336" width="2.25" style="40" customWidth="1"/>
    <col min="3337" max="3584" width="8.125" style="40"/>
    <col min="3585" max="3585" width="3.375" style="40" customWidth="1"/>
    <col min="3586" max="3586" width="12" style="40" customWidth="1"/>
    <col min="3587" max="3587" width="12.75" style="40" customWidth="1"/>
    <col min="3588" max="3588" width="3.5" style="40" bestFit="1" customWidth="1"/>
    <col min="3589" max="3589" width="28.875" style="40" customWidth="1"/>
    <col min="3590" max="3590" width="18.125" style="40" customWidth="1"/>
    <col min="3591" max="3591" width="4.625" style="40" customWidth="1"/>
    <col min="3592" max="3592" width="2.25" style="40" customWidth="1"/>
    <col min="3593" max="3840" width="8.125" style="40"/>
    <col min="3841" max="3841" width="3.375" style="40" customWidth="1"/>
    <col min="3842" max="3842" width="12" style="40" customWidth="1"/>
    <col min="3843" max="3843" width="12.75" style="40" customWidth="1"/>
    <col min="3844" max="3844" width="3.5" style="40" bestFit="1" customWidth="1"/>
    <col min="3845" max="3845" width="28.875" style="40" customWidth="1"/>
    <col min="3846" max="3846" width="18.125" style="40" customWidth="1"/>
    <col min="3847" max="3847" width="4.625" style="40" customWidth="1"/>
    <col min="3848" max="3848" width="2.25" style="40" customWidth="1"/>
    <col min="3849" max="4096" width="8.125" style="40"/>
    <col min="4097" max="4097" width="3.375" style="40" customWidth="1"/>
    <col min="4098" max="4098" width="12" style="40" customWidth="1"/>
    <col min="4099" max="4099" width="12.75" style="40" customWidth="1"/>
    <col min="4100" max="4100" width="3.5" style="40" bestFit="1" customWidth="1"/>
    <col min="4101" max="4101" width="28.875" style="40" customWidth="1"/>
    <col min="4102" max="4102" width="18.125" style="40" customWidth="1"/>
    <col min="4103" max="4103" width="4.625" style="40" customWidth="1"/>
    <col min="4104" max="4104" width="2.25" style="40" customWidth="1"/>
    <col min="4105" max="4352" width="8.125" style="40"/>
    <col min="4353" max="4353" width="3.375" style="40" customWidth="1"/>
    <col min="4354" max="4354" width="12" style="40" customWidth="1"/>
    <col min="4355" max="4355" width="12.75" style="40" customWidth="1"/>
    <col min="4356" max="4356" width="3.5" style="40" bestFit="1" customWidth="1"/>
    <col min="4357" max="4357" width="28.875" style="40" customWidth="1"/>
    <col min="4358" max="4358" width="18.125" style="40" customWidth="1"/>
    <col min="4359" max="4359" width="4.625" style="40" customWidth="1"/>
    <col min="4360" max="4360" width="2.25" style="40" customWidth="1"/>
    <col min="4361" max="4608" width="8.125" style="40"/>
    <col min="4609" max="4609" width="3.375" style="40" customWidth="1"/>
    <col min="4610" max="4610" width="12" style="40" customWidth="1"/>
    <col min="4611" max="4611" width="12.75" style="40" customWidth="1"/>
    <col min="4612" max="4612" width="3.5" style="40" bestFit="1" customWidth="1"/>
    <col min="4613" max="4613" width="28.875" style="40" customWidth="1"/>
    <col min="4614" max="4614" width="18.125" style="40" customWidth="1"/>
    <col min="4615" max="4615" width="4.625" style="40" customWidth="1"/>
    <col min="4616" max="4616" width="2.25" style="40" customWidth="1"/>
    <col min="4617" max="4864" width="8.125" style="40"/>
    <col min="4865" max="4865" width="3.375" style="40" customWidth="1"/>
    <col min="4866" max="4866" width="12" style="40" customWidth="1"/>
    <col min="4867" max="4867" width="12.75" style="40" customWidth="1"/>
    <col min="4868" max="4868" width="3.5" style="40" bestFit="1" customWidth="1"/>
    <col min="4869" max="4869" width="28.875" style="40" customWidth="1"/>
    <col min="4870" max="4870" width="18.125" style="40" customWidth="1"/>
    <col min="4871" max="4871" width="4.625" style="40" customWidth="1"/>
    <col min="4872" max="4872" width="2.25" style="40" customWidth="1"/>
    <col min="4873" max="5120" width="8.125" style="40"/>
    <col min="5121" max="5121" width="3.375" style="40" customWidth="1"/>
    <col min="5122" max="5122" width="12" style="40" customWidth="1"/>
    <col min="5123" max="5123" width="12.75" style="40" customWidth="1"/>
    <col min="5124" max="5124" width="3.5" style="40" bestFit="1" customWidth="1"/>
    <col min="5125" max="5125" width="28.875" style="40" customWidth="1"/>
    <col min="5126" max="5126" width="18.125" style="40" customWidth="1"/>
    <col min="5127" max="5127" width="4.625" style="40" customWidth="1"/>
    <col min="5128" max="5128" width="2.25" style="40" customWidth="1"/>
    <col min="5129" max="5376" width="8.125" style="40"/>
    <col min="5377" max="5377" width="3.375" style="40" customWidth="1"/>
    <col min="5378" max="5378" width="12" style="40" customWidth="1"/>
    <col min="5379" max="5379" width="12.75" style="40" customWidth="1"/>
    <col min="5380" max="5380" width="3.5" style="40" bestFit="1" customWidth="1"/>
    <col min="5381" max="5381" width="28.875" style="40" customWidth="1"/>
    <col min="5382" max="5382" width="18.125" style="40" customWidth="1"/>
    <col min="5383" max="5383" width="4.625" style="40" customWidth="1"/>
    <col min="5384" max="5384" width="2.25" style="40" customWidth="1"/>
    <col min="5385" max="5632" width="8.125" style="40"/>
    <col min="5633" max="5633" width="3.375" style="40" customWidth="1"/>
    <col min="5634" max="5634" width="12" style="40" customWidth="1"/>
    <col min="5635" max="5635" width="12.75" style="40" customWidth="1"/>
    <col min="5636" max="5636" width="3.5" style="40" bestFit="1" customWidth="1"/>
    <col min="5637" max="5637" width="28.875" style="40" customWidth="1"/>
    <col min="5638" max="5638" width="18.125" style="40" customWidth="1"/>
    <col min="5639" max="5639" width="4.625" style="40" customWidth="1"/>
    <col min="5640" max="5640" width="2.25" style="40" customWidth="1"/>
    <col min="5641" max="5888" width="8.125" style="40"/>
    <col min="5889" max="5889" width="3.375" style="40" customWidth="1"/>
    <col min="5890" max="5890" width="12" style="40" customWidth="1"/>
    <col min="5891" max="5891" width="12.75" style="40" customWidth="1"/>
    <col min="5892" max="5892" width="3.5" style="40" bestFit="1" customWidth="1"/>
    <col min="5893" max="5893" width="28.875" style="40" customWidth="1"/>
    <col min="5894" max="5894" width="18.125" style="40" customWidth="1"/>
    <col min="5895" max="5895" width="4.625" style="40" customWidth="1"/>
    <col min="5896" max="5896" width="2.25" style="40" customWidth="1"/>
    <col min="5897" max="6144" width="8.125" style="40"/>
    <col min="6145" max="6145" width="3.375" style="40" customWidth="1"/>
    <col min="6146" max="6146" width="12" style="40" customWidth="1"/>
    <col min="6147" max="6147" width="12.75" style="40" customWidth="1"/>
    <col min="6148" max="6148" width="3.5" style="40" bestFit="1" customWidth="1"/>
    <col min="6149" max="6149" width="28.875" style="40" customWidth="1"/>
    <col min="6150" max="6150" width="18.125" style="40" customWidth="1"/>
    <col min="6151" max="6151" width="4.625" style="40" customWidth="1"/>
    <col min="6152" max="6152" width="2.25" style="40" customWidth="1"/>
    <col min="6153" max="6400" width="8.125" style="40"/>
    <col min="6401" max="6401" width="3.375" style="40" customWidth="1"/>
    <col min="6402" max="6402" width="12" style="40" customWidth="1"/>
    <col min="6403" max="6403" width="12.75" style="40" customWidth="1"/>
    <col min="6404" max="6404" width="3.5" style="40" bestFit="1" customWidth="1"/>
    <col min="6405" max="6405" width="28.875" style="40" customWidth="1"/>
    <col min="6406" max="6406" width="18.125" style="40" customWidth="1"/>
    <col min="6407" max="6407" width="4.625" style="40" customWidth="1"/>
    <col min="6408" max="6408" width="2.25" style="40" customWidth="1"/>
    <col min="6409" max="6656" width="8.125" style="40"/>
    <col min="6657" max="6657" width="3.375" style="40" customWidth="1"/>
    <col min="6658" max="6658" width="12" style="40" customWidth="1"/>
    <col min="6659" max="6659" width="12.75" style="40" customWidth="1"/>
    <col min="6660" max="6660" width="3.5" style="40" bestFit="1" customWidth="1"/>
    <col min="6661" max="6661" width="28.875" style="40" customWidth="1"/>
    <col min="6662" max="6662" width="18.125" style="40" customWidth="1"/>
    <col min="6663" max="6663" width="4.625" style="40" customWidth="1"/>
    <col min="6664" max="6664" width="2.25" style="40" customWidth="1"/>
    <col min="6665" max="6912" width="8.125" style="40"/>
    <col min="6913" max="6913" width="3.375" style="40" customWidth="1"/>
    <col min="6914" max="6914" width="12" style="40" customWidth="1"/>
    <col min="6915" max="6915" width="12.75" style="40" customWidth="1"/>
    <col min="6916" max="6916" width="3.5" style="40" bestFit="1" customWidth="1"/>
    <col min="6917" max="6917" width="28.875" style="40" customWidth="1"/>
    <col min="6918" max="6918" width="18.125" style="40" customWidth="1"/>
    <col min="6919" max="6919" width="4.625" style="40" customWidth="1"/>
    <col min="6920" max="6920" width="2.25" style="40" customWidth="1"/>
    <col min="6921" max="7168" width="8.125" style="40"/>
    <col min="7169" max="7169" width="3.375" style="40" customWidth="1"/>
    <col min="7170" max="7170" width="12" style="40" customWidth="1"/>
    <col min="7171" max="7171" width="12.75" style="40" customWidth="1"/>
    <col min="7172" max="7172" width="3.5" style="40" bestFit="1" customWidth="1"/>
    <col min="7173" max="7173" width="28.875" style="40" customWidth="1"/>
    <col min="7174" max="7174" width="18.125" style="40" customWidth="1"/>
    <col min="7175" max="7175" width="4.625" style="40" customWidth="1"/>
    <col min="7176" max="7176" width="2.25" style="40" customWidth="1"/>
    <col min="7177" max="7424" width="8.125" style="40"/>
    <col min="7425" max="7425" width="3.375" style="40" customWidth="1"/>
    <col min="7426" max="7426" width="12" style="40" customWidth="1"/>
    <col min="7427" max="7427" width="12.75" style="40" customWidth="1"/>
    <col min="7428" max="7428" width="3.5" style="40" bestFit="1" customWidth="1"/>
    <col min="7429" max="7429" width="28.875" style="40" customWidth="1"/>
    <col min="7430" max="7430" width="18.125" style="40" customWidth="1"/>
    <col min="7431" max="7431" width="4.625" style="40" customWidth="1"/>
    <col min="7432" max="7432" width="2.25" style="40" customWidth="1"/>
    <col min="7433" max="7680" width="8.125" style="40"/>
    <col min="7681" max="7681" width="3.375" style="40" customWidth="1"/>
    <col min="7682" max="7682" width="12" style="40" customWidth="1"/>
    <col min="7683" max="7683" width="12.75" style="40" customWidth="1"/>
    <col min="7684" max="7684" width="3.5" style="40" bestFit="1" customWidth="1"/>
    <col min="7685" max="7685" width="28.875" style="40" customWidth="1"/>
    <col min="7686" max="7686" width="18.125" style="40" customWidth="1"/>
    <col min="7687" max="7687" width="4.625" style="40" customWidth="1"/>
    <col min="7688" max="7688" width="2.25" style="40" customWidth="1"/>
    <col min="7689" max="7936" width="8.125" style="40"/>
    <col min="7937" max="7937" width="3.375" style="40" customWidth="1"/>
    <col min="7938" max="7938" width="12" style="40" customWidth="1"/>
    <col min="7939" max="7939" width="12.75" style="40" customWidth="1"/>
    <col min="7940" max="7940" width="3.5" style="40" bestFit="1" customWidth="1"/>
    <col min="7941" max="7941" width="28.875" style="40" customWidth="1"/>
    <col min="7942" max="7942" width="18.125" style="40" customWidth="1"/>
    <col min="7943" max="7943" width="4.625" style="40" customWidth="1"/>
    <col min="7944" max="7944" width="2.25" style="40" customWidth="1"/>
    <col min="7945" max="8192" width="8.125" style="40"/>
    <col min="8193" max="8193" width="3.375" style="40" customWidth="1"/>
    <col min="8194" max="8194" width="12" style="40" customWidth="1"/>
    <col min="8195" max="8195" width="12.75" style="40" customWidth="1"/>
    <col min="8196" max="8196" width="3.5" style="40" bestFit="1" customWidth="1"/>
    <col min="8197" max="8197" width="28.875" style="40" customWidth="1"/>
    <col min="8198" max="8198" width="18.125" style="40" customWidth="1"/>
    <col min="8199" max="8199" width="4.625" style="40" customWidth="1"/>
    <col min="8200" max="8200" width="2.25" style="40" customWidth="1"/>
    <col min="8201" max="8448" width="8.125" style="40"/>
    <col min="8449" max="8449" width="3.375" style="40" customWidth="1"/>
    <col min="8450" max="8450" width="12" style="40" customWidth="1"/>
    <col min="8451" max="8451" width="12.75" style="40" customWidth="1"/>
    <col min="8452" max="8452" width="3.5" style="40" bestFit="1" customWidth="1"/>
    <col min="8453" max="8453" width="28.875" style="40" customWidth="1"/>
    <col min="8454" max="8454" width="18.125" style="40" customWidth="1"/>
    <col min="8455" max="8455" width="4.625" style="40" customWidth="1"/>
    <col min="8456" max="8456" width="2.25" style="40" customWidth="1"/>
    <col min="8457" max="8704" width="8.125" style="40"/>
    <col min="8705" max="8705" width="3.375" style="40" customWidth="1"/>
    <col min="8706" max="8706" width="12" style="40" customWidth="1"/>
    <col min="8707" max="8707" width="12.75" style="40" customWidth="1"/>
    <col min="8708" max="8708" width="3.5" style="40" bestFit="1" customWidth="1"/>
    <col min="8709" max="8709" width="28.875" style="40" customWidth="1"/>
    <col min="8710" max="8710" width="18.125" style="40" customWidth="1"/>
    <col min="8711" max="8711" width="4.625" style="40" customWidth="1"/>
    <col min="8712" max="8712" width="2.25" style="40" customWidth="1"/>
    <col min="8713" max="8960" width="8.125" style="40"/>
    <col min="8961" max="8961" width="3.375" style="40" customWidth="1"/>
    <col min="8962" max="8962" width="12" style="40" customWidth="1"/>
    <col min="8963" max="8963" width="12.75" style="40" customWidth="1"/>
    <col min="8964" max="8964" width="3.5" style="40" bestFit="1" customWidth="1"/>
    <col min="8965" max="8965" width="28.875" style="40" customWidth="1"/>
    <col min="8966" max="8966" width="18.125" style="40" customWidth="1"/>
    <col min="8967" max="8967" width="4.625" style="40" customWidth="1"/>
    <col min="8968" max="8968" width="2.25" style="40" customWidth="1"/>
    <col min="8969" max="9216" width="8.125" style="40"/>
    <col min="9217" max="9217" width="3.375" style="40" customWidth="1"/>
    <col min="9218" max="9218" width="12" style="40" customWidth="1"/>
    <col min="9219" max="9219" width="12.75" style="40" customWidth="1"/>
    <col min="9220" max="9220" width="3.5" style="40" bestFit="1" customWidth="1"/>
    <col min="9221" max="9221" width="28.875" style="40" customWidth="1"/>
    <col min="9222" max="9222" width="18.125" style="40" customWidth="1"/>
    <col min="9223" max="9223" width="4.625" style="40" customWidth="1"/>
    <col min="9224" max="9224" width="2.25" style="40" customWidth="1"/>
    <col min="9225" max="9472" width="8.125" style="40"/>
    <col min="9473" max="9473" width="3.375" style="40" customWidth="1"/>
    <col min="9474" max="9474" width="12" style="40" customWidth="1"/>
    <col min="9475" max="9475" width="12.75" style="40" customWidth="1"/>
    <col min="9476" max="9476" width="3.5" style="40" bestFit="1" customWidth="1"/>
    <col min="9477" max="9477" width="28.875" style="40" customWidth="1"/>
    <col min="9478" max="9478" width="18.125" style="40" customWidth="1"/>
    <col min="9479" max="9479" width="4.625" style="40" customWidth="1"/>
    <col min="9480" max="9480" width="2.25" style="40" customWidth="1"/>
    <col min="9481" max="9728" width="8.125" style="40"/>
    <col min="9729" max="9729" width="3.375" style="40" customWidth="1"/>
    <col min="9730" max="9730" width="12" style="40" customWidth="1"/>
    <col min="9731" max="9731" width="12.75" style="40" customWidth="1"/>
    <col min="9732" max="9732" width="3.5" style="40" bestFit="1" customWidth="1"/>
    <col min="9733" max="9733" width="28.875" style="40" customWidth="1"/>
    <col min="9734" max="9734" width="18.125" style="40" customWidth="1"/>
    <col min="9735" max="9735" width="4.625" style="40" customWidth="1"/>
    <col min="9736" max="9736" width="2.25" style="40" customWidth="1"/>
    <col min="9737" max="9984" width="8.125" style="40"/>
    <col min="9985" max="9985" width="3.375" style="40" customWidth="1"/>
    <col min="9986" max="9986" width="12" style="40" customWidth="1"/>
    <col min="9987" max="9987" width="12.75" style="40" customWidth="1"/>
    <col min="9988" max="9988" width="3.5" style="40" bestFit="1" customWidth="1"/>
    <col min="9989" max="9989" width="28.875" style="40" customWidth="1"/>
    <col min="9990" max="9990" width="18.125" style="40" customWidth="1"/>
    <col min="9991" max="9991" width="4.625" style="40" customWidth="1"/>
    <col min="9992" max="9992" width="2.25" style="40" customWidth="1"/>
    <col min="9993" max="10240" width="8.125" style="40"/>
    <col min="10241" max="10241" width="3.375" style="40" customWidth="1"/>
    <col min="10242" max="10242" width="12" style="40" customWidth="1"/>
    <col min="10243" max="10243" width="12.75" style="40" customWidth="1"/>
    <col min="10244" max="10244" width="3.5" style="40" bestFit="1" customWidth="1"/>
    <col min="10245" max="10245" width="28.875" style="40" customWidth="1"/>
    <col min="10246" max="10246" width="18.125" style="40" customWidth="1"/>
    <col min="10247" max="10247" width="4.625" style="40" customWidth="1"/>
    <col min="10248" max="10248" width="2.25" style="40" customWidth="1"/>
    <col min="10249" max="10496" width="8.125" style="40"/>
    <col min="10497" max="10497" width="3.375" style="40" customWidth="1"/>
    <col min="10498" max="10498" width="12" style="40" customWidth="1"/>
    <col min="10499" max="10499" width="12.75" style="40" customWidth="1"/>
    <col min="10500" max="10500" width="3.5" style="40" bestFit="1" customWidth="1"/>
    <col min="10501" max="10501" width="28.875" style="40" customWidth="1"/>
    <col min="10502" max="10502" width="18.125" style="40" customWidth="1"/>
    <col min="10503" max="10503" width="4.625" style="40" customWidth="1"/>
    <col min="10504" max="10504" width="2.25" style="40" customWidth="1"/>
    <col min="10505" max="10752" width="8.125" style="40"/>
    <col min="10753" max="10753" width="3.375" style="40" customWidth="1"/>
    <col min="10754" max="10754" width="12" style="40" customWidth="1"/>
    <col min="10755" max="10755" width="12.75" style="40" customWidth="1"/>
    <col min="10756" max="10756" width="3.5" style="40" bestFit="1" customWidth="1"/>
    <col min="10757" max="10757" width="28.875" style="40" customWidth="1"/>
    <col min="10758" max="10758" width="18.125" style="40" customWidth="1"/>
    <col min="10759" max="10759" width="4.625" style="40" customWidth="1"/>
    <col min="10760" max="10760" width="2.25" style="40" customWidth="1"/>
    <col min="10761" max="11008" width="8.125" style="40"/>
    <col min="11009" max="11009" width="3.375" style="40" customWidth="1"/>
    <col min="11010" max="11010" width="12" style="40" customWidth="1"/>
    <col min="11011" max="11011" width="12.75" style="40" customWidth="1"/>
    <col min="11012" max="11012" width="3.5" style="40" bestFit="1" customWidth="1"/>
    <col min="11013" max="11013" width="28.875" style="40" customWidth="1"/>
    <col min="11014" max="11014" width="18.125" style="40" customWidth="1"/>
    <col min="11015" max="11015" width="4.625" style="40" customWidth="1"/>
    <col min="11016" max="11016" width="2.25" style="40" customWidth="1"/>
    <col min="11017" max="11264" width="8.125" style="40"/>
    <col min="11265" max="11265" width="3.375" style="40" customWidth="1"/>
    <col min="11266" max="11266" width="12" style="40" customWidth="1"/>
    <col min="11267" max="11267" width="12.75" style="40" customWidth="1"/>
    <col min="11268" max="11268" width="3.5" style="40" bestFit="1" customWidth="1"/>
    <col min="11269" max="11269" width="28.875" style="40" customWidth="1"/>
    <col min="11270" max="11270" width="18.125" style="40" customWidth="1"/>
    <col min="11271" max="11271" width="4.625" style="40" customWidth="1"/>
    <col min="11272" max="11272" width="2.25" style="40" customWidth="1"/>
    <col min="11273" max="11520" width="8.125" style="40"/>
    <col min="11521" max="11521" width="3.375" style="40" customWidth="1"/>
    <col min="11522" max="11522" width="12" style="40" customWidth="1"/>
    <col min="11523" max="11523" width="12.75" style="40" customWidth="1"/>
    <col min="11524" max="11524" width="3.5" style="40" bestFit="1" customWidth="1"/>
    <col min="11525" max="11525" width="28.875" style="40" customWidth="1"/>
    <col min="11526" max="11526" width="18.125" style="40" customWidth="1"/>
    <col min="11527" max="11527" width="4.625" style="40" customWidth="1"/>
    <col min="11528" max="11528" width="2.25" style="40" customWidth="1"/>
    <col min="11529" max="11776" width="8.125" style="40"/>
    <col min="11777" max="11777" width="3.375" style="40" customWidth="1"/>
    <col min="11778" max="11778" width="12" style="40" customWidth="1"/>
    <col min="11779" max="11779" width="12.75" style="40" customWidth="1"/>
    <col min="11780" max="11780" width="3.5" style="40" bestFit="1" customWidth="1"/>
    <col min="11781" max="11781" width="28.875" style="40" customWidth="1"/>
    <col min="11782" max="11782" width="18.125" style="40" customWidth="1"/>
    <col min="11783" max="11783" width="4.625" style="40" customWidth="1"/>
    <col min="11784" max="11784" width="2.25" style="40" customWidth="1"/>
    <col min="11785" max="12032" width="8.125" style="40"/>
    <col min="12033" max="12033" width="3.375" style="40" customWidth="1"/>
    <col min="12034" max="12034" width="12" style="40" customWidth="1"/>
    <col min="12035" max="12035" width="12.75" style="40" customWidth="1"/>
    <col min="12036" max="12036" width="3.5" style="40" bestFit="1" customWidth="1"/>
    <col min="12037" max="12037" width="28.875" style="40" customWidth="1"/>
    <col min="12038" max="12038" width="18.125" style="40" customWidth="1"/>
    <col min="12039" max="12039" width="4.625" style="40" customWidth="1"/>
    <col min="12040" max="12040" width="2.25" style="40" customWidth="1"/>
    <col min="12041" max="12288" width="8.125" style="40"/>
    <col min="12289" max="12289" width="3.375" style="40" customWidth="1"/>
    <col min="12290" max="12290" width="12" style="40" customWidth="1"/>
    <col min="12291" max="12291" width="12.75" style="40" customWidth="1"/>
    <col min="12292" max="12292" width="3.5" style="40" bestFit="1" customWidth="1"/>
    <col min="12293" max="12293" width="28.875" style="40" customWidth="1"/>
    <col min="12294" max="12294" width="18.125" style="40" customWidth="1"/>
    <col min="12295" max="12295" width="4.625" style="40" customWidth="1"/>
    <col min="12296" max="12296" width="2.25" style="40" customWidth="1"/>
    <col min="12297" max="12544" width="8.125" style="40"/>
    <col min="12545" max="12545" width="3.375" style="40" customWidth="1"/>
    <col min="12546" max="12546" width="12" style="40" customWidth="1"/>
    <col min="12547" max="12547" width="12.75" style="40" customWidth="1"/>
    <col min="12548" max="12548" width="3.5" style="40" bestFit="1" customWidth="1"/>
    <col min="12549" max="12549" width="28.875" style="40" customWidth="1"/>
    <col min="12550" max="12550" width="18.125" style="40" customWidth="1"/>
    <col min="12551" max="12551" width="4.625" style="40" customWidth="1"/>
    <col min="12552" max="12552" width="2.25" style="40" customWidth="1"/>
    <col min="12553" max="12800" width="8.125" style="40"/>
    <col min="12801" max="12801" width="3.375" style="40" customWidth="1"/>
    <col min="12802" max="12802" width="12" style="40" customWidth="1"/>
    <col min="12803" max="12803" width="12.75" style="40" customWidth="1"/>
    <col min="12804" max="12804" width="3.5" style="40" bestFit="1" customWidth="1"/>
    <col min="12805" max="12805" width="28.875" style="40" customWidth="1"/>
    <col min="12806" max="12806" width="18.125" style="40" customWidth="1"/>
    <col min="12807" max="12807" width="4.625" style="40" customWidth="1"/>
    <col min="12808" max="12808" width="2.25" style="40" customWidth="1"/>
    <col min="12809" max="13056" width="8.125" style="40"/>
    <col min="13057" max="13057" width="3.375" style="40" customWidth="1"/>
    <col min="13058" max="13058" width="12" style="40" customWidth="1"/>
    <col min="13059" max="13059" width="12.75" style="40" customWidth="1"/>
    <col min="13060" max="13060" width="3.5" style="40" bestFit="1" customWidth="1"/>
    <col min="13061" max="13061" width="28.875" style="40" customWidth="1"/>
    <col min="13062" max="13062" width="18.125" style="40" customWidth="1"/>
    <col min="13063" max="13063" width="4.625" style="40" customWidth="1"/>
    <col min="13064" max="13064" width="2.25" style="40" customWidth="1"/>
    <col min="13065" max="13312" width="8.125" style="40"/>
    <col min="13313" max="13313" width="3.375" style="40" customWidth="1"/>
    <col min="13314" max="13314" width="12" style="40" customWidth="1"/>
    <col min="13315" max="13315" width="12.75" style="40" customWidth="1"/>
    <col min="13316" max="13316" width="3.5" style="40" bestFit="1" customWidth="1"/>
    <col min="13317" max="13317" width="28.875" style="40" customWidth="1"/>
    <col min="13318" max="13318" width="18.125" style="40" customWidth="1"/>
    <col min="13319" max="13319" width="4.625" style="40" customWidth="1"/>
    <col min="13320" max="13320" width="2.25" style="40" customWidth="1"/>
    <col min="13321" max="13568" width="8.125" style="40"/>
    <col min="13569" max="13569" width="3.375" style="40" customWidth="1"/>
    <col min="13570" max="13570" width="12" style="40" customWidth="1"/>
    <col min="13571" max="13571" width="12.75" style="40" customWidth="1"/>
    <col min="13572" max="13572" width="3.5" style="40" bestFit="1" customWidth="1"/>
    <col min="13573" max="13573" width="28.875" style="40" customWidth="1"/>
    <col min="13574" max="13574" width="18.125" style="40" customWidth="1"/>
    <col min="13575" max="13575" width="4.625" style="40" customWidth="1"/>
    <col min="13576" max="13576" width="2.25" style="40" customWidth="1"/>
    <col min="13577" max="13824" width="8.125" style="40"/>
    <col min="13825" max="13825" width="3.375" style="40" customWidth="1"/>
    <col min="13826" max="13826" width="12" style="40" customWidth="1"/>
    <col min="13827" max="13827" width="12.75" style="40" customWidth="1"/>
    <col min="13828" max="13828" width="3.5" style="40" bestFit="1" customWidth="1"/>
    <col min="13829" max="13829" width="28.875" style="40" customWidth="1"/>
    <col min="13830" max="13830" width="18.125" style="40" customWidth="1"/>
    <col min="13831" max="13831" width="4.625" style="40" customWidth="1"/>
    <col min="13832" max="13832" width="2.25" style="40" customWidth="1"/>
    <col min="13833" max="14080" width="8.125" style="40"/>
    <col min="14081" max="14081" width="3.375" style="40" customWidth="1"/>
    <col min="14082" max="14082" width="12" style="40" customWidth="1"/>
    <col min="14083" max="14083" width="12.75" style="40" customWidth="1"/>
    <col min="14084" max="14084" width="3.5" style="40" bestFit="1" customWidth="1"/>
    <col min="14085" max="14085" width="28.875" style="40" customWidth="1"/>
    <col min="14086" max="14086" width="18.125" style="40" customWidth="1"/>
    <col min="14087" max="14087" width="4.625" style="40" customWidth="1"/>
    <col min="14088" max="14088" width="2.25" style="40" customWidth="1"/>
    <col min="14089" max="14336" width="8.125" style="40"/>
    <col min="14337" max="14337" width="3.375" style="40" customWidth="1"/>
    <col min="14338" max="14338" width="12" style="40" customWidth="1"/>
    <col min="14339" max="14339" width="12.75" style="40" customWidth="1"/>
    <col min="14340" max="14340" width="3.5" style="40" bestFit="1" customWidth="1"/>
    <col min="14341" max="14341" width="28.875" style="40" customWidth="1"/>
    <col min="14342" max="14342" width="18.125" style="40" customWidth="1"/>
    <col min="14343" max="14343" width="4.625" style="40" customWidth="1"/>
    <col min="14344" max="14344" width="2.25" style="40" customWidth="1"/>
    <col min="14345" max="14592" width="8.125" style="40"/>
    <col min="14593" max="14593" width="3.375" style="40" customWidth="1"/>
    <col min="14594" max="14594" width="12" style="40" customWidth="1"/>
    <col min="14595" max="14595" width="12.75" style="40" customWidth="1"/>
    <col min="14596" max="14596" width="3.5" style="40" bestFit="1" customWidth="1"/>
    <col min="14597" max="14597" width="28.875" style="40" customWidth="1"/>
    <col min="14598" max="14598" width="18.125" style="40" customWidth="1"/>
    <col min="14599" max="14599" width="4.625" style="40" customWidth="1"/>
    <col min="14600" max="14600" width="2.25" style="40" customWidth="1"/>
    <col min="14601" max="14848" width="8.125" style="40"/>
    <col min="14849" max="14849" width="3.375" style="40" customWidth="1"/>
    <col min="14850" max="14850" width="12" style="40" customWidth="1"/>
    <col min="14851" max="14851" width="12.75" style="40" customWidth="1"/>
    <col min="14852" max="14852" width="3.5" style="40" bestFit="1" customWidth="1"/>
    <col min="14853" max="14853" width="28.875" style="40" customWidth="1"/>
    <col min="14854" max="14854" width="18.125" style="40" customWidth="1"/>
    <col min="14855" max="14855" width="4.625" style="40" customWidth="1"/>
    <col min="14856" max="14856" width="2.25" style="40" customWidth="1"/>
    <col min="14857" max="15104" width="8.125" style="40"/>
    <col min="15105" max="15105" width="3.375" style="40" customWidth="1"/>
    <col min="15106" max="15106" width="12" style="40" customWidth="1"/>
    <col min="15107" max="15107" width="12.75" style="40" customWidth="1"/>
    <col min="15108" max="15108" width="3.5" style="40" bestFit="1" customWidth="1"/>
    <col min="15109" max="15109" width="28.875" style="40" customWidth="1"/>
    <col min="15110" max="15110" width="18.125" style="40" customWidth="1"/>
    <col min="15111" max="15111" width="4.625" style="40" customWidth="1"/>
    <col min="15112" max="15112" width="2.25" style="40" customWidth="1"/>
    <col min="15113" max="15360" width="8.125" style="40"/>
    <col min="15361" max="15361" width="3.375" style="40" customWidth="1"/>
    <col min="15362" max="15362" width="12" style="40" customWidth="1"/>
    <col min="15363" max="15363" width="12.75" style="40" customWidth="1"/>
    <col min="15364" max="15364" width="3.5" style="40" bestFit="1" customWidth="1"/>
    <col min="15365" max="15365" width="28.875" style="40" customWidth="1"/>
    <col min="15366" max="15366" width="18.125" style="40" customWidth="1"/>
    <col min="15367" max="15367" width="4.625" style="40" customWidth="1"/>
    <col min="15368" max="15368" width="2.25" style="40" customWidth="1"/>
    <col min="15369" max="15616" width="8.125" style="40"/>
    <col min="15617" max="15617" width="3.375" style="40" customWidth="1"/>
    <col min="15618" max="15618" width="12" style="40" customWidth="1"/>
    <col min="15619" max="15619" width="12.75" style="40" customWidth="1"/>
    <col min="15620" max="15620" width="3.5" style="40" bestFit="1" customWidth="1"/>
    <col min="15621" max="15621" width="28.875" style="40" customWidth="1"/>
    <col min="15622" max="15622" width="18.125" style="40" customWidth="1"/>
    <col min="15623" max="15623" width="4.625" style="40" customWidth="1"/>
    <col min="15624" max="15624" width="2.25" style="40" customWidth="1"/>
    <col min="15625" max="15872" width="8.125" style="40"/>
    <col min="15873" max="15873" width="3.375" style="40" customWidth="1"/>
    <col min="15874" max="15874" width="12" style="40" customWidth="1"/>
    <col min="15875" max="15875" width="12.75" style="40" customWidth="1"/>
    <col min="15876" max="15876" width="3.5" style="40" bestFit="1" customWidth="1"/>
    <col min="15877" max="15877" width="28.875" style="40" customWidth="1"/>
    <col min="15878" max="15878" width="18.125" style="40" customWidth="1"/>
    <col min="15879" max="15879" width="4.625" style="40" customWidth="1"/>
    <col min="15880" max="15880" width="2.25" style="40" customWidth="1"/>
    <col min="15881" max="16128" width="8.125" style="40"/>
    <col min="16129" max="16129" width="3.375" style="40" customWidth="1"/>
    <col min="16130" max="16130" width="12" style="40" customWidth="1"/>
    <col min="16131" max="16131" width="12.75" style="40" customWidth="1"/>
    <col min="16132" max="16132" width="3.5" style="40" bestFit="1" customWidth="1"/>
    <col min="16133" max="16133" width="28.875" style="40" customWidth="1"/>
    <col min="16134" max="16134" width="18.125" style="40" customWidth="1"/>
    <col min="16135" max="16135" width="4.625" style="40" customWidth="1"/>
    <col min="16136" max="16136" width="2.25" style="40" customWidth="1"/>
    <col min="16137" max="16384" width="8.125" style="40"/>
  </cols>
  <sheetData>
    <row r="1" spans="1:7" ht="20.100000000000001" customHeight="1" x14ac:dyDescent="0.4">
      <c r="A1" s="664"/>
      <c r="B1" s="665" t="s">
        <v>905</v>
      </c>
      <c r="C1" s="665"/>
      <c r="D1" s="665"/>
      <c r="E1" s="665"/>
      <c r="F1" s="665"/>
      <c r="G1" s="666"/>
    </row>
    <row r="2" spans="1:7" ht="20.100000000000001" customHeight="1" x14ac:dyDescent="0.4">
      <c r="A2" s="664"/>
      <c r="B2" s="665"/>
      <c r="C2" s="665"/>
      <c r="D2" s="665"/>
      <c r="E2" s="665"/>
      <c r="F2" s="667"/>
      <c r="G2" s="666" t="s">
        <v>375</v>
      </c>
    </row>
    <row r="3" spans="1:7" ht="20.100000000000001" customHeight="1" x14ac:dyDescent="0.4">
      <c r="A3" s="664"/>
      <c r="B3" s="665"/>
      <c r="C3" s="665"/>
      <c r="D3" s="665"/>
      <c r="E3" s="665"/>
      <c r="F3" s="665"/>
      <c r="G3" s="666"/>
    </row>
    <row r="4" spans="1:7" ht="20.100000000000001" customHeight="1" x14ac:dyDescent="0.4">
      <c r="A4" s="664"/>
      <c r="B4" s="2125" t="s">
        <v>906</v>
      </c>
      <c r="C4" s="2125"/>
      <c r="D4" s="2125"/>
      <c r="E4" s="2125"/>
      <c r="F4" s="2125"/>
      <c r="G4" s="2125"/>
    </row>
    <row r="5" spans="1:7" ht="20.100000000000001" customHeight="1" x14ac:dyDescent="0.4">
      <c r="A5" s="664"/>
      <c r="B5" s="2125" t="s">
        <v>907</v>
      </c>
      <c r="C5" s="2125"/>
      <c r="D5" s="2125"/>
      <c r="E5" s="2125"/>
      <c r="F5" s="2125"/>
      <c r="G5" s="2125"/>
    </row>
    <row r="6" spans="1:7" ht="20.100000000000001" customHeight="1" x14ac:dyDescent="0.4">
      <c r="A6" s="664"/>
      <c r="B6" s="667"/>
      <c r="C6" s="667"/>
      <c r="D6" s="667"/>
      <c r="E6" s="667"/>
      <c r="F6" s="667"/>
      <c r="G6" s="667"/>
    </row>
    <row r="7" spans="1:7" ht="32.25" customHeight="1" x14ac:dyDescent="0.4">
      <c r="A7" s="667"/>
      <c r="B7" s="2126" t="s">
        <v>908</v>
      </c>
      <c r="C7" s="2126"/>
      <c r="D7" s="2123"/>
      <c r="E7" s="2123"/>
      <c r="F7" s="2123"/>
      <c r="G7" s="2123"/>
    </row>
    <row r="8" spans="1:7" ht="32.25" customHeight="1" x14ac:dyDescent="0.4">
      <c r="A8" s="667"/>
      <c r="B8" s="2127" t="s">
        <v>909</v>
      </c>
      <c r="C8" s="2128"/>
      <c r="D8" s="2129"/>
      <c r="E8" s="2130"/>
      <c r="F8" s="2130"/>
      <c r="G8" s="2131"/>
    </row>
    <row r="9" spans="1:7" ht="32.25" customHeight="1" x14ac:dyDescent="0.4">
      <c r="A9" s="665"/>
      <c r="B9" s="2132" t="s">
        <v>910</v>
      </c>
      <c r="C9" s="2132"/>
      <c r="D9" s="2123" t="s">
        <v>911</v>
      </c>
      <c r="E9" s="2123"/>
      <c r="F9" s="2123"/>
      <c r="G9" s="2123"/>
    </row>
    <row r="10" spans="1:7" ht="12" customHeight="1" x14ac:dyDescent="0.4">
      <c r="A10" s="665"/>
      <c r="B10" s="668"/>
      <c r="C10" s="668"/>
      <c r="D10" s="669"/>
      <c r="E10" s="669"/>
      <c r="F10" s="669"/>
      <c r="G10" s="669"/>
    </row>
    <row r="11" spans="1:7" ht="37.5" customHeight="1" x14ac:dyDescent="0.4">
      <c r="A11" s="665"/>
      <c r="B11" s="2133" t="s">
        <v>912</v>
      </c>
      <c r="C11" s="2134"/>
      <c r="D11" s="2134"/>
      <c r="E11" s="2134"/>
      <c r="F11" s="670"/>
      <c r="G11" s="671" t="s">
        <v>496</v>
      </c>
    </row>
    <row r="12" spans="1:7" ht="37.5" customHeight="1" x14ac:dyDescent="0.4">
      <c r="A12" s="665"/>
      <c r="B12" s="2117" t="s">
        <v>913</v>
      </c>
      <c r="C12" s="2118"/>
      <c r="D12" s="672" t="s">
        <v>914</v>
      </c>
      <c r="E12" s="673" t="s">
        <v>915</v>
      </c>
      <c r="F12" s="674"/>
      <c r="G12" s="671" t="s">
        <v>853</v>
      </c>
    </row>
    <row r="13" spans="1:7" ht="37.5" customHeight="1" x14ac:dyDescent="0.4">
      <c r="A13" s="665"/>
      <c r="B13" s="2121"/>
      <c r="C13" s="2122"/>
      <c r="D13" s="672" t="s">
        <v>916</v>
      </c>
      <c r="E13" s="675" t="s">
        <v>917</v>
      </c>
      <c r="F13" s="2123" t="s">
        <v>918</v>
      </c>
      <c r="G13" s="2123"/>
    </row>
    <row r="14" spans="1:7" ht="37.5" customHeight="1" x14ac:dyDescent="0.4">
      <c r="A14" s="665"/>
      <c r="B14" s="2117" t="s">
        <v>919</v>
      </c>
      <c r="C14" s="2118"/>
      <c r="D14" s="672" t="s">
        <v>914</v>
      </c>
      <c r="E14" s="673" t="s">
        <v>920</v>
      </c>
      <c r="F14" s="2123"/>
      <c r="G14" s="2123"/>
    </row>
    <row r="15" spans="1:7" ht="37.5" customHeight="1" x14ac:dyDescent="0.4">
      <c r="A15" s="665"/>
      <c r="B15" s="2119"/>
      <c r="C15" s="2120"/>
      <c r="D15" s="672" t="s">
        <v>916</v>
      </c>
      <c r="E15" s="676" t="s">
        <v>921</v>
      </c>
      <c r="F15" s="2124"/>
      <c r="G15" s="2123"/>
    </row>
    <row r="16" spans="1:7" ht="37.5" customHeight="1" x14ac:dyDescent="0.4">
      <c r="A16" s="665"/>
      <c r="B16" s="2121"/>
      <c r="C16" s="2122"/>
      <c r="D16" s="672" t="s">
        <v>922</v>
      </c>
      <c r="E16" s="676" t="s">
        <v>923</v>
      </c>
      <c r="F16" s="674"/>
      <c r="G16" s="671" t="s">
        <v>496</v>
      </c>
    </row>
    <row r="17" spans="1:7" ht="45" customHeight="1" x14ac:dyDescent="0.4">
      <c r="A17" s="665"/>
      <c r="B17" s="2138" t="s">
        <v>924</v>
      </c>
      <c r="C17" s="2139"/>
      <c r="D17" s="2140"/>
      <c r="E17" s="2140"/>
      <c r="F17" s="2141"/>
      <c r="G17" s="2140"/>
    </row>
    <row r="18" spans="1:7" ht="45" customHeight="1" x14ac:dyDescent="0.4">
      <c r="A18" s="665"/>
      <c r="B18" s="2117" t="s">
        <v>925</v>
      </c>
      <c r="C18" s="2118"/>
      <c r="D18" s="672" t="s">
        <v>914</v>
      </c>
      <c r="E18" s="676" t="s">
        <v>926</v>
      </c>
      <c r="F18" s="2129" t="s">
        <v>918</v>
      </c>
      <c r="G18" s="2131"/>
    </row>
    <row r="19" spans="1:7" ht="89.25" customHeight="1" x14ac:dyDescent="0.4">
      <c r="A19" s="665"/>
      <c r="B19" s="2121"/>
      <c r="C19" s="2122"/>
      <c r="D19" s="672" t="s">
        <v>916</v>
      </c>
      <c r="E19" s="676" t="s">
        <v>927</v>
      </c>
      <c r="F19" s="2129" t="s">
        <v>918</v>
      </c>
      <c r="G19" s="2131"/>
    </row>
    <row r="20" spans="1:7" ht="9.75" customHeight="1" x14ac:dyDescent="0.4">
      <c r="A20" s="665"/>
      <c r="B20" s="677"/>
      <c r="C20" s="677"/>
      <c r="D20" s="677"/>
      <c r="E20" s="678"/>
      <c r="F20" s="679"/>
      <c r="G20" s="679"/>
    </row>
    <row r="21" spans="1:7" ht="45" customHeight="1" x14ac:dyDescent="0.4">
      <c r="A21" s="665"/>
      <c r="B21" s="2142" t="s">
        <v>837</v>
      </c>
      <c r="C21" s="673" t="s">
        <v>928</v>
      </c>
      <c r="D21" s="2138" t="s">
        <v>929</v>
      </c>
      <c r="E21" s="2145"/>
      <c r="F21" s="2145"/>
      <c r="G21" s="2139"/>
    </row>
    <row r="22" spans="1:7" ht="54.75" customHeight="1" x14ac:dyDescent="0.4">
      <c r="A22" s="665"/>
      <c r="B22" s="2143"/>
      <c r="C22" s="673" t="s">
        <v>930</v>
      </c>
      <c r="D22" s="2121" t="s">
        <v>931</v>
      </c>
      <c r="E22" s="2146"/>
      <c r="F22" s="2146"/>
      <c r="G22" s="2122"/>
    </row>
    <row r="23" spans="1:7" ht="18" customHeight="1" x14ac:dyDescent="0.4">
      <c r="A23" s="665"/>
      <c r="B23" s="2144"/>
      <c r="C23" s="673" t="s">
        <v>932</v>
      </c>
      <c r="D23" s="2121" t="s">
        <v>933</v>
      </c>
      <c r="E23" s="2146"/>
      <c r="F23" s="2146"/>
      <c r="G23" s="2122"/>
    </row>
    <row r="24" spans="1:7" ht="9" customHeight="1" x14ac:dyDescent="0.4">
      <c r="A24" s="665"/>
      <c r="B24" s="677"/>
      <c r="C24" s="677"/>
      <c r="D24" s="677"/>
      <c r="E24" s="678"/>
      <c r="F24" s="679"/>
      <c r="G24" s="679"/>
    </row>
    <row r="25" spans="1:7" ht="24" customHeight="1" x14ac:dyDescent="0.4">
      <c r="A25" s="665"/>
      <c r="B25" s="2135" t="s">
        <v>934</v>
      </c>
      <c r="C25" s="2135"/>
      <c r="D25" s="2135"/>
      <c r="E25" s="2135"/>
      <c r="F25" s="2135"/>
      <c r="G25" s="2135"/>
    </row>
    <row r="26" spans="1:7" ht="75.75" customHeight="1" x14ac:dyDescent="0.4">
      <c r="A26" s="665"/>
      <c r="B26" s="2136" t="s">
        <v>935</v>
      </c>
      <c r="C26" s="2136"/>
      <c r="D26" s="2136"/>
      <c r="E26" s="2136"/>
      <c r="F26" s="2136"/>
      <c r="G26" s="2136"/>
    </row>
    <row r="27" spans="1:7" ht="45.75" customHeight="1" x14ac:dyDescent="0.4">
      <c r="A27" s="665"/>
      <c r="B27" s="2135" t="s">
        <v>936</v>
      </c>
      <c r="C27" s="2137"/>
      <c r="D27" s="2137"/>
      <c r="E27" s="2137"/>
      <c r="F27" s="2137"/>
      <c r="G27" s="2137"/>
    </row>
  </sheetData>
  <mergeCells count="26">
    <mergeCell ref="B25:G25"/>
    <mergeCell ref="B26:G26"/>
    <mergeCell ref="B27:G27"/>
    <mergeCell ref="B17:C17"/>
    <mergeCell ref="D17:G17"/>
    <mergeCell ref="B18:C19"/>
    <mergeCell ref="F18:G18"/>
    <mergeCell ref="F19:G19"/>
    <mergeCell ref="B21:B23"/>
    <mergeCell ref="D21:G21"/>
    <mergeCell ref="D22:G22"/>
    <mergeCell ref="D23:G23"/>
    <mergeCell ref="B14:C16"/>
    <mergeCell ref="F14:G14"/>
    <mergeCell ref="F15:G15"/>
    <mergeCell ref="B4:G4"/>
    <mergeCell ref="B5:G5"/>
    <mergeCell ref="B7:C7"/>
    <mergeCell ref="D7:G7"/>
    <mergeCell ref="B8:C8"/>
    <mergeCell ref="D8:G8"/>
    <mergeCell ref="B9:C9"/>
    <mergeCell ref="D9:G9"/>
    <mergeCell ref="B11:E11"/>
    <mergeCell ref="B12:C13"/>
    <mergeCell ref="F13:G13"/>
  </mergeCells>
  <phoneticPr fontId="3"/>
  <pageMargins left="0.59055118110236227" right="0.51181102362204722" top="0.65" bottom="0.41" header="0.31496062992125984" footer="0.31496062992125984"/>
  <pageSetup paperSize="9" scale="8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223D-85C9-43DB-B3EB-E9E8463234FC}">
  <sheetPr>
    <tabColor theme="4"/>
  </sheetPr>
  <dimension ref="A1:E30"/>
  <sheetViews>
    <sheetView view="pageBreakPreview" zoomScale="90" zoomScaleNormal="90" zoomScaleSheetLayoutView="90" workbookViewId="0"/>
  </sheetViews>
  <sheetFormatPr defaultColWidth="9" defaultRowHeight="14.25" x14ac:dyDescent="0.15"/>
  <cols>
    <col min="1" max="1" width="6.125" style="684" customWidth="1"/>
    <col min="2" max="2" width="30.25" style="699" customWidth="1"/>
    <col min="3" max="3" width="52.625" style="699" customWidth="1"/>
    <col min="4" max="4" width="21.5" style="699" customWidth="1"/>
    <col min="5" max="16384" width="9" style="684"/>
  </cols>
  <sheetData>
    <row r="1" spans="1:5" ht="20.100000000000001" customHeight="1" x14ac:dyDescent="0.15">
      <c r="A1" s="680" t="s">
        <v>937</v>
      </c>
      <c r="B1" s="681"/>
      <c r="C1" s="681"/>
      <c r="D1" s="682"/>
      <c r="E1" s="683"/>
    </row>
    <row r="2" spans="1:5" ht="20.100000000000001" customHeight="1" x14ac:dyDescent="0.15">
      <c r="A2" s="680"/>
      <c r="B2" s="681"/>
      <c r="C2" s="685"/>
      <c r="D2" s="686" t="s">
        <v>938</v>
      </c>
      <c r="E2" s="680"/>
    </row>
    <row r="3" spans="1:5" ht="20.100000000000001" customHeight="1" x14ac:dyDescent="0.15">
      <c r="A3" s="680"/>
      <c r="B3" s="681"/>
      <c r="C3" s="685"/>
      <c r="D3" s="686"/>
      <c r="E3" s="680"/>
    </row>
    <row r="4" spans="1:5" ht="20.100000000000001" customHeight="1" x14ac:dyDescent="0.15">
      <c r="A4" s="2149" t="s">
        <v>939</v>
      </c>
      <c r="B4" s="2149"/>
      <c r="C4" s="2149"/>
      <c r="D4" s="2149"/>
      <c r="E4" s="680"/>
    </row>
    <row r="5" spans="1:5" ht="20.100000000000001" customHeight="1" x14ac:dyDescent="0.15">
      <c r="A5" s="680"/>
      <c r="B5" s="681"/>
      <c r="C5" s="685"/>
      <c r="D5" s="681"/>
      <c r="E5" s="680"/>
    </row>
    <row r="6" spans="1:5" ht="32.25" customHeight="1" x14ac:dyDescent="0.15">
      <c r="A6" s="2147" t="s">
        <v>482</v>
      </c>
      <c r="B6" s="2147"/>
      <c r="C6" s="2150"/>
      <c r="D6" s="2150"/>
      <c r="E6" s="680"/>
    </row>
    <row r="7" spans="1:5" ht="32.25" customHeight="1" x14ac:dyDescent="0.15">
      <c r="A7" s="2147" t="s">
        <v>940</v>
      </c>
      <c r="B7" s="2147"/>
      <c r="C7" s="2151"/>
      <c r="D7" s="2152"/>
      <c r="E7" s="680"/>
    </row>
    <row r="8" spans="1:5" ht="32.25" customHeight="1" x14ac:dyDescent="0.15">
      <c r="A8" s="2147" t="s">
        <v>941</v>
      </c>
      <c r="B8" s="2147"/>
      <c r="C8" s="2148" t="s">
        <v>360</v>
      </c>
      <c r="D8" s="2148"/>
      <c r="E8" s="680"/>
    </row>
    <row r="9" spans="1:5" ht="10.5" customHeight="1" x14ac:dyDescent="0.15">
      <c r="A9" s="680"/>
      <c r="B9" s="681"/>
      <c r="C9" s="681"/>
      <c r="D9" s="681"/>
      <c r="E9" s="680"/>
    </row>
    <row r="10" spans="1:5" s="688" customFormat="1" ht="22.5" customHeight="1" x14ac:dyDescent="0.4">
      <c r="A10" s="2151" t="s">
        <v>942</v>
      </c>
      <c r="B10" s="2153"/>
      <c r="C10" s="2153"/>
      <c r="D10" s="2152"/>
      <c r="E10" s="687"/>
    </row>
    <row r="11" spans="1:5" ht="32.25" customHeight="1" x14ac:dyDescent="0.15">
      <c r="A11" s="2154" t="s">
        <v>943</v>
      </c>
      <c r="B11" s="1879" t="s">
        <v>944</v>
      </c>
      <c r="C11" s="1879"/>
      <c r="D11" s="2155"/>
      <c r="E11" s="680"/>
    </row>
    <row r="12" spans="1:5" ht="32.25" customHeight="1" x14ac:dyDescent="0.15">
      <c r="A12" s="2154"/>
      <c r="B12" s="689" t="s">
        <v>945</v>
      </c>
      <c r="C12" s="690"/>
      <c r="D12" s="691" t="s">
        <v>496</v>
      </c>
      <c r="E12" s="680"/>
    </row>
    <row r="13" spans="1:5" ht="31.9" customHeight="1" x14ac:dyDescent="0.15">
      <c r="A13" s="2154"/>
      <c r="B13" s="689" t="s">
        <v>946</v>
      </c>
      <c r="C13" s="690"/>
      <c r="D13" s="692" t="s">
        <v>496</v>
      </c>
      <c r="E13" s="680"/>
    </row>
    <row r="14" spans="1:5" ht="32.25" customHeight="1" x14ac:dyDescent="0.15">
      <c r="A14" s="2156" t="s">
        <v>947</v>
      </c>
      <c r="B14" s="1879" t="s">
        <v>948</v>
      </c>
      <c r="C14" s="1879"/>
      <c r="D14" s="2155"/>
      <c r="E14" s="680"/>
    </row>
    <row r="15" spans="1:5" ht="31.15" customHeight="1" x14ac:dyDescent="0.15">
      <c r="A15" s="2157"/>
      <c r="B15" s="689" t="s">
        <v>949</v>
      </c>
      <c r="C15" s="2158"/>
      <c r="D15" s="2159"/>
      <c r="E15" s="680"/>
    </row>
    <row r="16" spans="1:5" ht="32.25" customHeight="1" x14ac:dyDescent="0.15">
      <c r="A16" s="2156" t="s">
        <v>950</v>
      </c>
      <c r="B16" s="1879" t="s">
        <v>951</v>
      </c>
      <c r="C16" s="1879"/>
      <c r="D16" s="2155"/>
      <c r="E16" s="680"/>
    </row>
    <row r="17" spans="1:5" ht="32.25" customHeight="1" x14ac:dyDescent="0.15">
      <c r="A17" s="2161"/>
      <c r="B17" s="689" t="s">
        <v>952</v>
      </c>
      <c r="C17" s="693"/>
      <c r="D17" s="691" t="s">
        <v>953</v>
      </c>
      <c r="E17" s="680"/>
    </row>
    <row r="18" spans="1:5" ht="32.25" customHeight="1" x14ac:dyDescent="0.15">
      <c r="A18" s="2156" t="s">
        <v>954</v>
      </c>
      <c r="B18" s="1879" t="s">
        <v>955</v>
      </c>
      <c r="C18" s="1879"/>
      <c r="D18" s="2155"/>
      <c r="E18" s="680"/>
    </row>
    <row r="19" spans="1:5" ht="32.25" customHeight="1" x14ac:dyDescent="0.15">
      <c r="A19" s="2161"/>
      <c r="B19" s="689" t="s">
        <v>956</v>
      </c>
      <c r="C19" s="694"/>
      <c r="D19" s="691" t="s">
        <v>957</v>
      </c>
      <c r="E19" s="680"/>
    </row>
    <row r="20" spans="1:5" ht="31.15" customHeight="1" x14ac:dyDescent="0.15">
      <c r="A20" s="2157"/>
      <c r="B20" s="689" t="s">
        <v>958</v>
      </c>
      <c r="C20" s="2162"/>
      <c r="D20" s="2163"/>
      <c r="E20" s="680"/>
    </row>
    <row r="21" spans="1:5" ht="32.25" customHeight="1" x14ac:dyDescent="0.15">
      <c r="A21" s="2154" t="s">
        <v>959</v>
      </c>
      <c r="B21" s="2165" t="s">
        <v>960</v>
      </c>
      <c r="C21" s="2165"/>
      <c r="D21" s="2159"/>
      <c r="E21" s="680"/>
    </row>
    <row r="22" spans="1:5" ht="32.25" customHeight="1" x14ac:dyDescent="0.15">
      <c r="A22" s="2154"/>
      <c r="B22" s="689" t="s">
        <v>961</v>
      </c>
      <c r="C22" s="1882"/>
      <c r="D22" s="1882"/>
      <c r="E22" s="680"/>
    </row>
    <row r="23" spans="1:5" ht="32.25" customHeight="1" x14ac:dyDescent="0.15">
      <c r="A23" s="2164"/>
      <c r="B23" s="695" t="s">
        <v>962</v>
      </c>
      <c r="C23" s="1882"/>
      <c r="D23" s="1882"/>
      <c r="E23" s="680"/>
    </row>
    <row r="24" spans="1:5" ht="10.5" customHeight="1" x14ac:dyDescent="0.15">
      <c r="A24" s="680"/>
      <c r="B24" s="696"/>
      <c r="C24" s="696"/>
      <c r="D24" s="697"/>
      <c r="E24" s="680"/>
    </row>
    <row r="25" spans="1:5" ht="46.5" customHeight="1" x14ac:dyDescent="0.15">
      <c r="A25" s="2151" t="s">
        <v>963</v>
      </c>
      <c r="B25" s="2152"/>
      <c r="C25" s="2166" t="s">
        <v>964</v>
      </c>
      <c r="D25" s="2166"/>
      <c r="E25" s="680"/>
    </row>
    <row r="26" spans="1:5" ht="4.5" customHeight="1" x14ac:dyDescent="0.15">
      <c r="A26" s="680"/>
      <c r="B26" s="681"/>
      <c r="C26" s="681"/>
      <c r="D26" s="681"/>
      <c r="E26" s="680"/>
    </row>
    <row r="27" spans="1:5" ht="66" customHeight="1" x14ac:dyDescent="0.15">
      <c r="A27" s="698" t="s">
        <v>965</v>
      </c>
      <c r="B27" s="2167" t="s">
        <v>966</v>
      </c>
      <c r="C27" s="2167"/>
      <c r="D27" s="2167"/>
      <c r="E27" s="680"/>
    </row>
    <row r="28" spans="1:5" ht="21" customHeight="1" x14ac:dyDescent="0.15">
      <c r="A28" s="698" t="s">
        <v>967</v>
      </c>
      <c r="B28" s="2160" t="s">
        <v>968</v>
      </c>
      <c r="C28" s="2160"/>
      <c r="D28" s="2160"/>
      <c r="E28" s="680"/>
    </row>
    <row r="29" spans="1:5" ht="48.75" customHeight="1" x14ac:dyDescent="0.15">
      <c r="A29" s="698" t="s">
        <v>969</v>
      </c>
      <c r="B29" s="2160" t="s">
        <v>970</v>
      </c>
      <c r="C29" s="2160"/>
      <c r="D29" s="2160"/>
      <c r="E29" s="680"/>
    </row>
    <row r="30" spans="1:5" ht="72.75" customHeight="1" x14ac:dyDescent="0.15">
      <c r="A30" s="698" t="s">
        <v>971</v>
      </c>
      <c r="B30" s="2160" t="s">
        <v>972</v>
      </c>
      <c r="C30" s="2160"/>
      <c r="D30" s="2160"/>
      <c r="E30" s="680"/>
    </row>
  </sheetData>
  <mergeCells count="28">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 ref="A10:D10"/>
    <mergeCell ref="A11:A13"/>
    <mergeCell ref="B11:D11"/>
    <mergeCell ref="A14:A15"/>
    <mergeCell ref="B14:D14"/>
    <mergeCell ref="C15:D15"/>
    <mergeCell ref="A8:B8"/>
    <mergeCell ref="C8:D8"/>
    <mergeCell ref="A4:D4"/>
    <mergeCell ref="A6:B6"/>
    <mergeCell ref="C6:D6"/>
    <mergeCell ref="A7:B7"/>
    <mergeCell ref="C7:D7"/>
  </mergeCells>
  <phoneticPr fontId="3"/>
  <pageMargins left="0.6" right="0.5" top="0.66" bottom="0.47" header="0.42" footer="0.27"/>
  <pageSetup paperSize="9" scale="7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AAEE0-BC63-4DC1-BB3F-D90548D80C20}">
  <sheetPr>
    <tabColor theme="4"/>
  </sheetPr>
  <dimension ref="A1:I15"/>
  <sheetViews>
    <sheetView view="pageBreakPreview" zoomScale="90" zoomScaleNormal="100" zoomScaleSheetLayoutView="90" workbookViewId="0">
      <selection activeCell="B1" sqref="B1"/>
    </sheetView>
  </sheetViews>
  <sheetFormatPr defaultRowHeight="18.75" x14ac:dyDescent="0.4"/>
  <cols>
    <col min="1" max="1" width="0.75" style="701" customWidth="1"/>
    <col min="2" max="2" width="24.25" style="701" customWidth="1"/>
    <col min="3" max="3" width="4" style="701" customWidth="1"/>
    <col min="4" max="6" width="20.125" style="701" customWidth="1"/>
    <col min="7" max="7" width="3.125" style="701" customWidth="1"/>
    <col min="8" max="8" width="1.25" style="701" customWidth="1"/>
    <col min="9" max="9" width="2.5" style="701" customWidth="1"/>
    <col min="10" max="10" width="9" style="701"/>
    <col min="11" max="11" width="14" style="701" customWidth="1"/>
    <col min="12" max="256" width="9" style="701"/>
    <col min="257" max="257" width="0.75" style="701" customWidth="1"/>
    <col min="258" max="258" width="24.25" style="701" customWidth="1"/>
    <col min="259" max="259" width="4" style="701" customWidth="1"/>
    <col min="260" max="262" width="20.125" style="701" customWidth="1"/>
    <col min="263" max="263" width="3.125" style="701" customWidth="1"/>
    <col min="264" max="264" width="3.75" style="701" customWidth="1"/>
    <col min="265" max="265" width="2.5" style="701" customWidth="1"/>
    <col min="266" max="266" width="9" style="701"/>
    <col min="267" max="267" width="14" style="701" customWidth="1"/>
    <col min="268" max="512" width="9" style="701"/>
    <col min="513" max="513" width="0.75" style="701" customWidth="1"/>
    <col min="514" max="514" width="24.25" style="701" customWidth="1"/>
    <col min="515" max="515" width="4" style="701" customWidth="1"/>
    <col min="516" max="518" width="20.125" style="701" customWidth="1"/>
    <col min="519" max="519" width="3.125" style="701" customWidth="1"/>
    <col min="520" max="520" width="3.75" style="701" customWidth="1"/>
    <col min="521" max="521" width="2.5" style="701" customWidth="1"/>
    <col min="522" max="522" width="9" style="701"/>
    <col min="523" max="523" width="14" style="701" customWidth="1"/>
    <col min="524" max="768" width="9" style="701"/>
    <col min="769" max="769" width="0.75" style="701" customWidth="1"/>
    <col min="770" max="770" width="24.25" style="701" customWidth="1"/>
    <col min="771" max="771" width="4" style="701" customWidth="1"/>
    <col min="772" max="774" width="20.125" style="701" customWidth="1"/>
    <col min="775" max="775" width="3.125" style="701" customWidth="1"/>
    <col min="776" max="776" width="3.75" style="701" customWidth="1"/>
    <col min="777" max="777" width="2.5" style="701" customWidth="1"/>
    <col min="778" max="778" width="9" style="701"/>
    <col min="779" max="779" width="14" style="701" customWidth="1"/>
    <col min="780" max="1024" width="9" style="701"/>
    <col min="1025" max="1025" width="0.75" style="701" customWidth="1"/>
    <col min="1026" max="1026" width="24.25" style="701" customWidth="1"/>
    <col min="1027" max="1027" width="4" style="701" customWidth="1"/>
    <col min="1028" max="1030" width="20.125" style="701" customWidth="1"/>
    <col min="1031" max="1031" width="3.125" style="701" customWidth="1"/>
    <col min="1032" max="1032" width="3.75" style="701" customWidth="1"/>
    <col min="1033" max="1033" width="2.5" style="701" customWidth="1"/>
    <col min="1034" max="1034" width="9" style="701"/>
    <col min="1035" max="1035" width="14" style="701" customWidth="1"/>
    <col min="1036" max="1280" width="9" style="701"/>
    <col min="1281" max="1281" width="0.75" style="701" customWidth="1"/>
    <col min="1282" max="1282" width="24.25" style="701" customWidth="1"/>
    <col min="1283" max="1283" width="4" style="701" customWidth="1"/>
    <col min="1284" max="1286" width="20.125" style="701" customWidth="1"/>
    <col min="1287" max="1287" width="3.125" style="701" customWidth="1"/>
    <col min="1288" max="1288" width="3.75" style="701" customWidth="1"/>
    <col min="1289" max="1289" width="2.5" style="701" customWidth="1"/>
    <col min="1290" max="1290" width="9" style="701"/>
    <col min="1291" max="1291" width="14" style="701" customWidth="1"/>
    <col min="1292" max="1536" width="9" style="701"/>
    <col min="1537" max="1537" width="0.75" style="701" customWidth="1"/>
    <col min="1538" max="1538" width="24.25" style="701" customWidth="1"/>
    <col min="1539" max="1539" width="4" style="701" customWidth="1"/>
    <col min="1540" max="1542" width="20.125" style="701" customWidth="1"/>
    <col min="1543" max="1543" width="3.125" style="701" customWidth="1"/>
    <col min="1544" max="1544" width="3.75" style="701" customWidth="1"/>
    <col min="1545" max="1545" width="2.5" style="701" customWidth="1"/>
    <col min="1546" max="1546" width="9" style="701"/>
    <col min="1547" max="1547" width="14" style="701" customWidth="1"/>
    <col min="1548" max="1792" width="9" style="701"/>
    <col min="1793" max="1793" width="0.75" style="701" customWidth="1"/>
    <col min="1794" max="1794" width="24.25" style="701" customWidth="1"/>
    <col min="1795" max="1795" width="4" style="701" customWidth="1"/>
    <col min="1796" max="1798" width="20.125" style="701" customWidth="1"/>
    <col min="1799" max="1799" width="3.125" style="701" customWidth="1"/>
    <col min="1800" max="1800" width="3.75" style="701" customWidth="1"/>
    <col min="1801" max="1801" width="2.5" style="701" customWidth="1"/>
    <col min="1802" max="1802" width="9" style="701"/>
    <col min="1803" max="1803" width="14" style="701" customWidth="1"/>
    <col min="1804" max="2048" width="9" style="701"/>
    <col min="2049" max="2049" width="0.75" style="701" customWidth="1"/>
    <col min="2050" max="2050" width="24.25" style="701" customWidth="1"/>
    <col min="2051" max="2051" width="4" style="701" customWidth="1"/>
    <col min="2052" max="2054" width="20.125" style="701" customWidth="1"/>
    <col min="2055" max="2055" width="3.125" style="701" customWidth="1"/>
    <col min="2056" max="2056" width="3.75" style="701" customWidth="1"/>
    <col min="2057" max="2057" width="2.5" style="701" customWidth="1"/>
    <col min="2058" max="2058" width="9" style="701"/>
    <col min="2059" max="2059" width="14" style="701" customWidth="1"/>
    <col min="2060" max="2304" width="9" style="701"/>
    <col min="2305" max="2305" width="0.75" style="701" customWidth="1"/>
    <col min="2306" max="2306" width="24.25" style="701" customWidth="1"/>
    <col min="2307" max="2307" width="4" style="701" customWidth="1"/>
    <col min="2308" max="2310" width="20.125" style="701" customWidth="1"/>
    <col min="2311" max="2311" width="3.125" style="701" customWidth="1"/>
    <col min="2312" max="2312" width="3.75" style="701" customWidth="1"/>
    <col min="2313" max="2313" width="2.5" style="701" customWidth="1"/>
    <col min="2314" max="2314" width="9" style="701"/>
    <col min="2315" max="2315" width="14" style="701" customWidth="1"/>
    <col min="2316" max="2560" width="9" style="701"/>
    <col min="2561" max="2561" width="0.75" style="701" customWidth="1"/>
    <col min="2562" max="2562" width="24.25" style="701" customWidth="1"/>
    <col min="2563" max="2563" width="4" style="701" customWidth="1"/>
    <col min="2564" max="2566" width="20.125" style="701" customWidth="1"/>
    <col min="2567" max="2567" width="3.125" style="701" customWidth="1"/>
    <col min="2568" max="2568" width="3.75" style="701" customWidth="1"/>
    <col min="2569" max="2569" width="2.5" style="701" customWidth="1"/>
    <col min="2570" max="2570" width="9" style="701"/>
    <col min="2571" max="2571" width="14" style="701" customWidth="1"/>
    <col min="2572" max="2816" width="9" style="701"/>
    <col min="2817" max="2817" width="0.75" style="701" customWidth="1"/>
    <col min="2818" max="2818" width="24.25" style="701" customWidth="1"/>
    <col min="2819" max="2819" width="4" style="701" customWidth="1"/>
    <col min="2820" max="2822" width="20.125" style="701" customWidth="1"/>
    <col min="2823" max="2823" width="3.125" style="701" customWidth="1"/>
    <col min="2824" max="2824" width="3.75" style="701" customWidth="1"/>
    <col min="2825" max="2825" width="2.5" style="701" customWidth="1"/>
    <col min="2826" max="2826" width="9" style="701"/>
    <col min="2827" max="2827" width="14" style="701" customWidth="1"/>
    <col min="2828" max="3072" width="9" style="701"/>
    <col min="3073" max="3073" width="0.75" style="701" customWidth="1"/>
    <col min="3074" max="3074" width="24.25" style="701" customWidth="1"/>
    <col min="3075" max="3075" width="4" style="701" customWidth="1"/>
    <col min="3076" max="3078" width="20.125" style="701" customWidth="1"/>
    <col min="3079" max="3079" width="3.125" style="701" customWidth="1"/>
    <col min="3080" max="3080" width="3.75" style="701" customWidth="1"/>
    <col min="3081" max="3081" width="2.5" style="701" customWidth="1"/>
    <col min="3082" max="3082" width="9" style="701"/>
    <col min="3083" max="3083" width="14" style="701" customWidth="1"/>
    <col min="3084" max="3328" width="9" style="701"/>
    <col min="3329" max="3329" width="0.75" style="701" customWidth="1"/>
    <col min="3330" max="3330" width="24.25" style="701" customWidth="1"/>
    <col min="3331" max="3331" width="4" style="701" customWidth="1"/>
    <col min="3332" max="3334" width="20.125" style="701" customWidth="1"/>
    <col min="3335" max="3335" width="3.125" style="701" customWidth="1"/>
    <col min="3336" max="3336" width="3.75" style="701" customWidth="1"/>
    <col min="3337" max="3337" width="2.5" style="701" customWidth="1"/>
    <col min="3338" max="3338" width="9" style="701"/>
    <col min="3339" max="3339" width="14" style="701" customWidth="1"/>
    <col min="3340" max="3584" width="9" style="701"/>
    <col min="3585" max="3585" width="0.75" style="701" customWidth="1"/>
    <col min="3586" max="3586" width="24.25" style="701" customWidth="1"/>
    <col min="3587" max="3587" width="4" style="701" customWidth="1"/>
    <col min="3588" max="3590" width="20.125" style="701" customWidth="1"/>
    <col min="3591" max="3591" width="3.125" style="701" customWidth="1"/>
    <col min="3592" max="3592" width="3.75" style="701" customWidth="1"/>
    <col min="3593" max="3593" width="2.5" style="701" customWidth="1"/>
    <col min="3594" max="3594" width="9" style="701"/>
    <col min="3595" max="3595" width="14" style="701" customWidth="1"/>
    <col min="3596" max="3840" width="9" style="701"/>
    <col min="3841" max="3841" width="0.75" style="701" customWidth="1"/>
    <col min="3842" max="3842" width="24.25" style="701" customWidth="1"/>
    <col min="3843" max="3843" width="4" style="701" customWidth="1"/>
    <col min="3844" max="3846" width="20.125" style="701" customWidth="1"/>
    <col min="3847" max="3847" width="3.125" style="701" customWidth="1"/>
    <col min="3848" max="3848" width="3.75" style="701" customWidth="1"/>
    <col min="3849" max="3849" width="2.5" style="701" customWidth="1"/>
    <col min="3850" max="3850" width="9" style="701"/>
    <col min="3851" max="3851" width="14" style="701" customWidth="1"/>
    <col min="3852" max="4096" width="9" style="701"/>
    <col min="4097" max="4097" width="0.75" style="701" customWidth="1"/>
    <col min="4098" max="4098" width="24.25" style="701" customWidth="1"/>
    <col min="4099" max="4099" width="4" style="701" customWidth="1"/>
    <col min="4100" max="4102" width="20.125" style="701" customWidth="1"/>
    <col min="4103" max="4103" width="3.125" style="701" customWidth="1"/>
    <col min="4104" max="4104" width="3.75" style="701" customWidth="1"/>
    <col min="4105" max="4105" width="2.5" style="701" customWidth="1"/>
    <col min="4106" max="4106" width="9" style="701"/>
    <col min="4107" max="4107" width="14" style="701" customWidth="1"/>
    <col min="4108" max="4352" width="9" style="701"/>
    <col min="4353" max="4353" width="0.75" style="701" customWidth="1"/>
    <col min="4354" max="4354" width="24.25" style="701" customWidth="1"/>
    <col min="4355" max="4355" width="4" style="701" customWidth="1"/>
    <col min="4356" max="4358" width="20.125" style="701" customWidth="1"/>
    <col min="4359" max="4359" width="3.125" style="701" customWidth="1"/>
    <col min="4360" max="4360" width="3.75" style="701" customWidth="1"/>
    <col min="4361" max="4361" width="2.5" style="701" customWidth="1"/>
    <col min="4362" max="4362" width="9" style="701"/>
    <col min="4363" max="4363" width="14" style="701" customWidth="1"/>
    <col min="4364" max="4608" width="9" style="701"/>
    <col min="4609" max="4609" width="0.75" style="701" customWidth="1"/>
    <col min="4610" max="4610" width="24.25" style="701" customWidth="1"/>
    <col min="4611" max="4611" width="4" style="701" customWidth="1"/>
    <col min="4612" max="4614" width="20.125" style="701" customWidth="1"/>
    <col min="4615" max="4615" width="3.125" style="701" customWidth="1"/>
    <col min="4616" max="4616" width="3.75" style="701" customWidth="1"/>
    <col min="4617" max="4617" width="2.5" style="701" customWidth="1"/>
    <col min="4618" max="4618" width="9" style="701"/>
    <col min="4619" max="4619" width="14" style="701" customWidth="1"/>
    <col min="4620" max="4864" width="9" style="701"/>
    <col min="4865" max="4865" width="0.75" style="701" customWidth="1"/>
    <col min="4866" max="4866" width="24.25" style="701" customWidth="1"/>
    <col min="4867" max="4867" width="4" style="701" customWidth="1"/>
    <col min="4868" max="4870" width="20.125" style="701" customWidth="1"/>
    <col min="4871" max="4871" width="3.125" style="701" customWidth="1"/>
    <col min="4872" max="4872" width="3.75" style="701" customWidth="1"/>
    <col min="4873" max="4873" width="2.5" style="701" customWidth="1"/>
    <col min="4874" max="4874" width="9" style="701"/>
    <col min="4875" max="4875" width="14" style="701" customWidth="1"/>
    <col min="4876" max="5120" width="9" style="701"/>
    <col min="5121" max="5121" width="0.75" style="701" customWidth="1"/>
    <col min="5122" max="5122" width="24.25" style="701" customWidth="1"/>
    <col min="5123" max="5123" width="4" style="701" customWidth="1"/>
    <col min="5124" max="5126" width="20.125" style="701" customWidth="1"/>
    <col min="5127" max="5127" width="3.125" style="701" customWidth="1"/>
    <col min="5128" max="5128" width="3.75" style="701" customWidth="1"/>
    <col min="5129" max="5129" width="2.5" style="701" customWidth="1"/>
    <col min="5130" max="5130" width="9" style="701"/>
    <col min="5131" max="5131" width="14" style="701" customWidth="1"/>
    <col min="5132" max="5376" width="9" style="701"/>
    <col min="5377" max="5377" width="0.75" style="701" customWidth="1"/>
    <col min="5378" max="5378" width="24.25" style="701" customWidth="1"/>
    <col min="5379" max="5379" width="4" style="701" customWidth="1"/>
    <col min="5380" max="5382" width="20.125" style="701" customWidth="1"/>
    <col min="5383" max="5383" width="3.125" style="701" customWidth="1"/>
    <col min="5384" max="5384" width="3.75" style="701" customWidth="1"/>
    <col min="5385" max="5385" width="2.5" style="701" customWidth="1"/>
    <col min="5386" max="5386" width="9" style="701"/>
    <col min="5387" max="5387" width="14" style="701" customWidth="1"/>
    <col min="5388" max="5632" width="9" style="701"/>
    <col min="5633" max="5633" width="0.75" style="701" customWidth="1"/>
    <col min="5634" max="5634" width="24.25" style="701" customWidth="1"/>
    <col min="5635" max="5635" width="4" style="701" customWidth="1"/>
    <col min="5636" max="5638" width="20.125" style="701" customWidth="1"/>
    <col min="5639" max="5639" width="3.125" style="701" customWidth="1"/>
    <col min="5640" max="5640" width="3.75" style="701" customWidth="1"/>
    <col min="5641" max="5641" width="2.5" style="701" customWidth="1"/>
    <col min="5642" max="5642" width="9" style="701"/>
    <col min="5643" max="5643" width="14" style="701" customWidth="1"/>
    <col min="5644" max="5888" width="9" style="701"/>
    <col min="5889" max="5889" width="0.75" style="701" customWidth="1"/>
    <col min="5890" max="5890" width="24.25" style="701" customWidth="1"/>
    <col min="5891" max="5891" width="4" style="701" customWidth="1"/>
    <col min="5892" max="5894" width="20.125" style="701" customWidth="1"/>
    <col min="5895" max="5895" width="3.125" style="701" customWidth="1"/>
    <col min="5896" max="5896" width="3.75" style="701" customWidth="1"/>
    <col min="5897" max="5897" width="2.5" style="701" customWidth="1"/>
    <col min="5898" max="5898" width="9" style="701"/>
    <col min="5899" max="5899" width="14" style="701" customWidth="1"/>
    <col min="5900" max="6144" width="9" style="701"/>
    <col min="6145" max="6145" width="0.75" style="701" customWidth="1"/>
    <col min="6146" max="6146" width="24.25" style="701" customWidth="1"/>
    <col min="6147" max="6147" width="4" style="701" customWidth="1"/>
    <col min="6148" max="6150" width="20.125" style="701" customWidth="1"/>
    <col min="6151" max="6151" width="3.125" style="701" customWidth="1"/>
    <col min="6152" max="6152" width="3.75" style="701" customWidth="1"/>
    <col min="6153" max="6153" width="2.5" style="701" customWidth="1"/>
    <col min="6154" max="6154" width="9" style="701"/>
    <col min="6155" max="6155" width="14" style="701" customWidth="1"/>
    <col min="6156" max="6400" width="9" style="701"/>
    <col min="6401" max="6401" width="0.75" style="701" customWidth="1"/>
    <col min="6402" max="6402" width="24.25" style="701" customWidth="1"/>
    <col min="6403" max="6403" width="4" style="701" customWidth="1"/>
    <col min="6404" max="6406" width="20.125" style="701" customWidth="1"/>
    <col min="6407" max="6407" width="3.125" style="701" customWidth="1"/>
    <col min="6408" max="6408" width="3.75" style="701" customWidth="1"/>
    <col min="6409" max="6409" width="2.5" style="701" customWidth="1"/>
    <col min="6410" max="6410" width="9" style="701"/>
    <col min="6411" max="6411" width="14" style="701" customWidth="1"/>
    <col min="6412" max="6656" width="9" style="701"/>
    <col min="6657" max="6657" width="0.75" style="701" customWidth="1"/>
    <col min="6658" max="6658" width="24.25" style="701" customWidth="1"/>
    <col min="6659" max="6659" width="4" style="701" customWidth="1"/>
    <col min="6660" max="6662" width="20.125" style="701" customWidth="1"/>
    <col min="6663" max="6663" width="3.125" style="701" customWidth="1"/>
    <col min="6664" max="6664" width="3.75" style="701" customWidth="1"/>
    <col min="6665" max="6665" width="2.5" style="701" customWidth="1"/>
    <col min="6666" max="6666" width="9" style="701"/>
    <col min="6667" max="6667" width="14" style="701" customWidth="1"/>
    <col min="6668" max="6912" width="9" style="701"/>
    <col min="6913" max="6913" width="0.75" style="701" customWidth="1"/>
    <col min="6914" max="6914" width="24.25" style="701" customWidth="1"/>
    <col min="6915" max="6915" width="4" style="701" customWidth="1"/>
    <col min="6916" max="6918" width="20.125" style="701" customWidth="1"/>
    <col min="6919" max="6919" width="3.125" style="701" customWidth="1"/>
    <col min="6920" max="6920" width="3.75" style="701" customWidth="1"/>
    <col min="6921" max="6921" width="2.5" style="701" customWidth="1"/>
    <col min="6922" max="6922" width="9" style="701"/>
    <col min="6923" max="6923" width="14" style="701" customWidth="1"/>
    <col min="6924" max="7168" width="9" style="701"/>
    <col min="7169" max="7169" width="0.75" style="701" customWidth="1"/>
    <col min="7170" max="7170" width="24.25" style="701" customWidth="1"/>
    <col min="7171" max="7171" width="4" style="701" customWidth="1"/>
    <col min="7172" max="7174" width="20.125" style="701" customWidth="1"/>
    <col min="7175" max="7175" width="3.125" style="701" customWidth="1"/>
    <col min="7176" max="7176" width="3.75" style="701" customWidth="1"/>
    <col min="7177" max="7177" width="2.5" style="701" customWidth="1"/>
    <col min="7178" max="7178" width="9" style="701"/>
    <col min="7179" max="7179" width="14" style="701" customWidth="1"/>
    <col min="7180" max="7424" width="9" style="701"/>
    <col min="7425" max="7425" width="0.75" style="701" customWidth="1"/>
    <col min="7426" max="7426" width="24.25" style="701" customWidth="1"/>
    <col min="7427" max="7427" width="4" style="701" customWidth="1"/>
    <col min="7428" max="7430" width="20.125" style="701" customWidth="1"/>
    <col min="7431" max="7431" width="3.125" style="701" customWidth="1"/>
    <col min="7432" max="7432" width="3.75" style="701" customWidth="1"/>
    <col min="7433" max="7433" width="2.5" style="701" customWidth="1"/>
    <col min="7434" max="7434" width="9" style="701"/>
    <col min="7435" max="7435" width="14" style="701" customWidth="1"/>
    <col min="7436" max="7680" width="9" style="701"/>
    <col min="7681" max="7681" width="0.75" style="701" customWidth="1"/>
    <col min="7682" max="7682" width="24.25" style="701" customWidth="1"/>
    <col min="7683" max="7683" width="4" style="701" customWidth="1"/>
    <col min="7684" max="7686" width="20.125" style="701" customWidth="1"/>
    <col min="7687" max="7687" width="3.125" style="701" customWidth="1"/>
    <col min="7688" max="7688" width="3.75" style="701" customWidth="1"/>
    <col min="7689" max="7689" width="2.5" style="701" customWidth="1"/>
    <col min="7690" max="7690" width="9" style="701"/>
    <col min="7691" max="7691" width="14" style="701" customWidth="1"/>
    <col min="7692" max="7936" width="9" style="701"/>
    <col min="7937" max="7937" width="0.75" style="701" customWidth="1"/>
    <col min="7938" max="7938" width="24.25" style="701" customWidth="1"/>
    <col min="7939" max="7939" width="4" style="701" customWidth="1"/>
    <col min="7940" max="7942" width="20.125" style="701" customWidth="1"/>
    <col min="7943" max="7943" width="3.125" style="701" customWidth="1"/>
    <col min="7944" max="7944" width="3.75" style="701" customWidth="1"/>
    <col min="7945" max="7945" width="2.5" style="701" customWidth="1"/>
    <col min="7946" max="7946" width="9" style="701"/>
    <col min="7947" max="7947" width="14" style="701" customWidth="1"/>
    <col min="7948" max="8192" width="9" style="701"/>
    <col min="8193" max="8193" width="0.75" style="701" customWidth="1"/>
    <col min="8194" max="8194" width="24.25" style="701" customWidth="1"/>
    <col min="8195" max="8195" width="4" style="701" customWidth="1"/>
    <col min="8196" max="8198" width="20.125" style="701" customWidth="1"/>
    <col min="8199" max="8199" width="3.125" style="701" customWidth="1"/>
    <col min="8200" max="8200" width="3.75" style="701" customWidth="1"/>
    <col min="8201" max="8201" width="2.5" style="701" customWidth="1"/>
    <col min="8202" max="8202" width="9" style="701"/>
    <col min="8203" max="8203" width="14" style="701" customWidth="1"/>
    <col min="8204" max="8448" width="9" style="701"/>
    <col min="8449" max="8449" width="0.75" style="701" customWidth="1"/>
    <col min="8450" max="8450" width="24.25" style="701" customWidth="1"/>
    <col min="8451" max="8451" width="4" style="701" customWidth="1"/>
    <col min="8452" max="8454" width="20.125" style="701" customWidth="1"/>
    <col min="8455" max="8455" width="3.125" style="701" customWidth="1"/>
    <col min="8456" max="8456" width="3.75" style="701" customWidth="1"/>
    <col min="8457" max="8457" width="2.5" style="701" customWidth="1"/>
    <col min="8458" max="8458" width="9" style="701"/>
    <col min="8459" max="8459" width="14" style="701" customWidth="1"/>
    <col min="8460" max="8704" width="9" style="701"/>
    <col min="8705" max="8705" width="0.75" style="701" customWidth="1"/>
    <col min="8706" max="8706" width="24.25" style="701" customWidth="1"/>
    <col min="8707" max="8707" width="4" style="701" customWidth="1"/>
    <col min="8708" max="8710" width="20.125" style="701" customWidth="1"/>
    <col min="8711" max="8711" width="3.125" style="701" customWidth="1"/>
    <col min="8712" max="8712" width="3.75" style="701" customWidth="1"/>
    <col min="8713" max="8713" width="2.5" style="701" customWidth="1"/>
    <col min="8714" max="8714" width="9" style="701"/>
    <col min="8715" max="8715" width="14" style="701" customWidth="1"/>
    <col min="8716" max="8960" width="9" style="701"/>
    <col min="8961" max="8961" width="0.75" style="701" customWidth="1"/>
    <col min="8962" max="8962" width="24.25" style="701" customWidth="1"/>
    <col min="8963" max="8963" width="4" style="701" customWidth="1"/>
    <col min="8964" max="8966" width="20.125" style="701" customWidth="1"/>
    <col min="8967" max="8967" width="3.125" style="701" customWidth="1"/>
    <col min="8968" max="8968" width="3.75" style="701" customWidth="1"/>
    <col min="8969" max="8969" width="2.5" style="701" customWidth="1"/>
    <col min="8970" max="8970" width="9" style="701"/>
    <col min="8971" max="8971" width="14" style="701" customWidth="1"/>
    <col min="8972" max="9216" width="9" style="701"/>
    <col min="9217" max="9217" width="0.75" style="701" customWidth="1"/>
    <col min="9218" max="9218" width="24.25" style="701" customWidth="1"/>
    <col min="9219" max="9219" width="4" style="701" customWidth="1"/>
    <col min="9220" max="9222" width="20.125" style="701" customWidth="1"/>
    <col min="9223" max="9223" width="3.125" style="701" customWidth="1"/>
    <col min="9224" max="9224" width="3.75" style="701" customWidth="1"/>
    <col min="9225" max="9225" width="2.5" style="701" customWidth="1"/>
    <col min="9226" max="9226" width="9" style="701"/>
    <col min="9227" max="9227" width="14" style="701" customWidth="1"/>
    <col min="9228" max="9472" width="9" style="701"/>
    <col min="9473" max="9473" width="0.75" style="701" customWidth="1"/>
    <col min="9474" max="9474" width="24.25" style="701" customWidth="1"/>
    <col min="9475" max="9475" width="4" style="701" customWidth="1"/>
    <col min="9476" max="9478" width="20.125" style="701" customWidth="1"/>
    <col min="9479" max="9479" width="3.125" style="701" customWidth="1"/>
    <col min="9480" max="9480" width="3.75" style="701" customWidth="1"/>
    <col min="9481" max="9481" width="2.5" style="701" customWidth="1"/>
    <col min="9482" max="9482" width="9" style="701"/>
    <col min="9483" max="9483" width="14" style="701" customWidth="1"/>
    <col min="9484" max="9728" width="9" style="701"/>
    <col min="9729" max="9729" width="0.75" style="701" customWidth="1"/>
    <col min="9730" max="9730" width="24.25" style="701" customWidth="1"/>
    <col min="9731" max="9731" width="4" style="701" customWidth="1"/>
    <col min="9732" max="9734" width="20.125" style="701" customWidth="1"/>
    <col min="9735" max="9735" width="3.125" style="701" customWidth="1"/>
    <col min="9736" max="9736" width="3.75" style="701" customWidth="1"/>
    <col min="9737" max="9737" width="2.5" style="701" customWidth="1"/>
    <col min="9738" max="9738" width="9" style="701"/>
    <col min="9739" max="9739" width="14" style="701" customWidth="1"/>
    <col min="9740" max="9984" width="9" style="701"/>
    <col min="9985" max="9985" width="0.75" style="701" customWidth="1"/>
    <col min="9986" max="9986" width="24.25" style="701" customWidth="1"/>
    <col min="9987" max="9987" width="4" style="701" customWidth="1"/>
    <col min="9988" max="9990" width="20.125" style="701" customWidth="1"/>
    <col min="9991" max="9991" width="3.125" style="701" customWidth="1"/>
    <col min="9992" max="9992" width="3.75" style="701" customWidth="1"/>
    <col min="9993" max="9993" width="2.5" style="701" customWidth="1"/>
    <col min="9994" max="9994" width="9" style="701"/>
    <col min="9995" max="9995" width="14" style="701" customWidth="1"/>
    <col min="9996" max="10240" width="9" style="701"/>
    <col min="10241" max="10241" width="0.75" style="701" customWidth="1"/>
    <col min="10242" max="10242" width="24.25" style="701" customWidth="1"/>
    <col min="10243" max="10243" width="4" style="701" customWidth="1"/>
    <col min="10244" max="10246" width="20.125" style="701" customWidth="1"/>
    <col min="10247" max="10247" width="3.125" style="701" customWidth="1"/>
    <col min="10248" max="10248" width="3.75" style="701" customWidth="1"/>
    <col min="10249" max="10249" width="2.5" style="701" customWidth="1"/>
    <col min="10250" max="10250" width="9" style="701"/>
    <col min="10251" max="10251" width="14" style="701" customWidth="1"/>
    <col min="10252" max="10496" width="9" style="701"/>
    <col min="10497" max="10497" width="0.75" style="701" customWidth="1"/>
    <col min="10498" max="10498" width="24.25" style="701" customWidth="1"/>
    <col min="10499" max="10499" width="4" style="701" customWidth="1"/>
    <col min="10500" max="10502" width="20.125" style="701" customWidth="1"/>
    <col min="10503" max="10503" width="3.125" style="701" customWidth="1"/>
    <col min="10504" max="10504" width="3.75" style="701" customWidth="1"/>
    <col min="10505" max="10505" width="2.5" style="701" customWidth="1"/>
    <col min="10506" max="10506" width="9" style="701"/>
    <col min="10507" max="10507" width="14" style="701" customWidth="1"/>
    <col min="10508" max="10752" width="9" style="701"/>
    <col min="10753" max="10753" width="0.75" style="701" customWidth="1"/>
    <col min="10754" max="10754" width="24.25" style="701" customWidth="1"/>
    <col min="10755" max="10755" width="4" style="701" customWidth="1"/>
    <col min="10756" max="10758" width="20.125" style="701" customWidth="1"/>
    <col min="10759" max="10759" width="3.125" style="701" customWidth="1"/>
    <col min="10760" max="10760" width="3.75" style="701" customWidth="1"/>
    <col min="10761" max="10761" width="2.5" style="701" customWidth="1"/>
    <col min="10762" max="10762" width="9" style="701"/>
    <col min="10763" max="10763" width="14" style="701" customWidth="1"/>
    <col min="10764" max="11008" width="9" style="701"/>
    <col min="11009" max="11009" width="0.75" style="701" customWidth="1"/>
    <col min="11010" max="11010" width="24.25" style="701" customWidth="1"/>
    <col min="11011" max="11011" width="4" style="701" customWidth="1"/>
    <col min="11012" max="11014" width="20.125" style="701" customWidth="1"/>
    <col min="11015" max="11015" width="3.125" style="701" customWidth="1"/>
    <col min="11016" max="11016" width="3.75" style="701" customWidth="1"/>
    <col min="11017" max="11017" width="2.5" style="701" customWidth="1"/>
    <col min="11018" max="11018" width="9" style="701"/>
    <col min="11019" max="11019" width="14" style="701" customWidth="1"/>
    <col min="11020" max="11264" width="9" style="701"/>
    <col min="11265" max="11265" width="0.75" style="701" customWidth="1"/>
    <col min="11266" max="11266" width="24.25" style="701" customWidth="1"/>
    <col min="11267" max="11267" width="4" style="701" customWidth="1"/>
    <col min="11268" max="11270" width="20.125" style="701" customWidth="1"/>
    <col min="11271" max="11271" width="3.125" style="701" customWidth="1"/>
    <col min="11272" max="11272" width="3.75" style="701" customWidth="1"/>
    <col min="11273" max="11273" width="2.5" style="701" customWidth="1"/>
    <col min="11274" max="11274" width="9" style="701"/>
    <col min="11275" max="11275" width="14" style="701" customWidth="1"/>
    <col min="11276" max="11520" width="9" style="701"/>
    <col min="11521" max="11521" width="0.75" style="701" customWidth="1"/>
    <col min="11522" max="11522" width="24.25" style="701" customWidth="1"/>
    <col min="11523" max="11523" width="4" style="701" customWidth="1"/>
    <col min="11524" max="11526" width="20.125" style="701" customWidth="1"/>
    <col min="11527" max="11527" width="3.125" style="701" customWidth="1"/>
    <col min="11528" max="11528" width="3.75" style="701" customWidth="1"/>
    <col min="11529" max="11529" width="2.5" style="701" customWidth="1"/>
    <col min="11530" max="11530" width="9" style="701"/>
    <col min="11531" max="11531" width="14" style="701" customWidth="1"/>
    <col min="11532" max="11776" width="9" style="701"/>
    <col min="11777" max="11777" width="0.75" style="701" customWidth="1"/>
    <col min="11778" max="11778" width="24.25" style="701" customWidth="1"/>
    <col min="11779" max="11779" width="4" style="701" customWidth="1"/>
    <col min="11780" max="11782" width="20.125" style="701" customWidth="1"/>
    <col min="11783" max="11783" width="3.125" style="701" customWidth="1"/>
    <col min="11784" max="11784" width="3.75" style="701" customWidth="1"/>
    <col min="11785" max="11785" width="2.5" style="701" customWidth="1"/>
    <col min="11786" max="11786" width="9" style="701"/>
    <col min="11787" max="11787" width="14" style="701" customWidth="1"/>
    <col min="11788" max="12032" width="9" style="701"/>
    <col min="12033" max="12033" width="0.75" style="701" customWidth="1"/>
    <col min="12034" max="12034" width="24.25" style="701" customWidth="1"/>
    <col min="12035" max="12035" width="4" style="701" customWidth="1"/>
    <col min="12036" max="12038" width="20.125" style="701" customWidth="1"/>
    <col min="12039" max="12039" width="3.125" style="701" customWidth="1"/>
    <col min="12040" max="12040" width="3.75" style="701" customWidth="1"/>
    <col min="12041" max="12041" width="2.5" style="701" customWidth="1"/>
    <col min="12042" max="12042" width="9" style="701"/>
    <col min="12043" max="12043" width="14" style="701" customWidth="1"/>
    <col min="12044" max="12288" width="9" style="701"/>
    <col min="12289" max="12289" width="0.75" style="701" customWidth="1"/>
    <col min="12290" max="12290" width="24.25" style="701" customWidth="1"/>
    <col min="12291" max="12291" width="4" style="701" customWidth="1"/>
    <col min="12292" max="12294" width="20.125" style="701" customWidth="1"/>
    <col min="12295" max="12295" width="3.125" style="701" customWidth="1"/>
    <col min="12296" max="12296" width="3.75" style="701" customWidth="1"/>
    <col min="12297" max="12297" width="2.5" style="701" customWidth="1"/>
    <col min="12298" max="12298" width="9" style="701"/>
    <col min="12299" max="12299" width="14" style="701" customWidth="1"/>
    <col min="12300" max="12544" width="9" style="701"/>
    <col min="12545" max="12545" width="0.75" style="701" customWidth="1"/>
    <col min="12546" max="12546" width="24.25" style="701" customWidth="1"/>
    <col min="12547" max="12547" width="4" style="701" customWidth="1"/>
    <col min="12548" max="12550" width="20.125" style="701" customWidth="1"/>
    <col min="12551" max="12551" width="3.125" style="701" customWidth="1"/>
    <col min="12552" max="12552" width="3.75" style="701" customWidth="1"/>
    <col min="12553" max="12553" width="2.5" style="701" customWidth="1"/>
    <col min="12554" max="12554" width="9" style="701"/>
    <col min="12555" max="12555" width="14" style="701" customWidth="1"/>
    <col min="12556" max="12800" width="9" style="701"/>
    <col min="12801" max="12801" width="0.75" style="701" customWidth="1"/>
    <col min="12802" max="12802" width="24.25" style="701" customWidth="1"/>
    <col min="12803" max="12803" width="4" style="701" customWidth="1"/>
    <col min="12804" max="12806" width="20.125" style="701" customWidth="1"/>
    <col min="12807" max="12807" width="3.125" style="701" customWidth="1"/>
    <col min="12808" max="12808" width="3.75" style="701" customWidth="1"/>
    <col min="12809" max="12809" width="2.5" style="701" customWidth="1"/>
    <col min="12810" max="12810" width="9" style="701"/>
    <col min="12811" max="12811" width="14" style="701" customWidth="1"/>
    <col min="12812" max="13056" width="9" style="701"/>
    <col min="13057" max="13057" width="0.75" style="701" customWidth="1"/>
    <col min="13058" max="13058" width="24.25" style="701" customWidth="1"/>
    <col min="13059" max="13059" width="4" style="701" customWidth="1"/>
    <col min="13060" max="13062" width="20.125" style="701" customWidth="1"/>
    <col min="13063" max="13063" width="3.125" style="701" customWidth="1"/>
    <col min="13064" max="13064" width="3.75" style="701" customWidth="1"/>
    <col min="13065" max="13065" width="2.5" style="701" customWidth="1"/>
    <col min="13066" max="13066" width="9" style="701"/>
    <col min="13067" max="13067" width="14" style="701" customWidth="1"/>
    <col min="13068" max="13312" width="9" style="701"/>
    <col min="13313" max="13313" width="0.75" style="701" customWidth="1"/>
    <col min="13314" max="13314" width="24.25" style="701" customWidth="1"/>
    <col min="13315" max="13315" width="4" style="701" customWidth="1"/>
    <col min="13316" max="13318" width="20.125" style="701" customWidth="1"/>
    <col min="13319" max="13319" width="3.125" style="701" customWidth="1"/>
    <col min="13320" max="13320" width="3.75" style="701" customWidth="1"/>
    <col min="13321" max="13321" width="2.5" style="701" customWidth="1"/>
    <col min="13322" max="13322" width="9" style="701"/>
    <col min="13323" max="13323" width="14" style="701" customWidth="1"/>
    <col min="13324" max="13568" width="9" style="701"/>
    <col min="13569" max="13569" width="0.75" style="701" customWidth="1"/>
    <col min="13570" max="13570" width="24.25" style="701" customWidth="1"/>
    <col min="13571" max="13571" width="4" style="701" customWidth="1"/>
    <col min="13572" max="13574" width="20.125" style="701" customWidth="1"/>
    <col min="13575" max="13575" width="3.125" style="701" customWidth="1"/>
    <col min="13576" max="13576" width="3.75" style="701" customWidth="1"/>
    <col min="13577" max="13577" width="2.5" style="701" customWidth="1"/>
    <col min="13578" max="13578" width="9" style="701"/>
    <col min="13579" max="13579" width="14" style="701" customWidth="1"/>
    <col min="13580" max="13824" width="9" style="701"/>
    <col min="13825" max="13825" width="0.75" style="701" customWidth="1"/>
    <col min="13826" max="13826" width="24.25" style="701" customWidth="1"/>
    <col min="13827" max="13827" width="4" style="701" customWidth="1"/>
    <col min="13828" max="13830" width="20.125" style="701" customWidth="1"/>
    <col min="13831" max="13831" width="3.125" style="701" customWidth="1"/>
    <col min="13832" max="13832" width="3.75" style="701" customWidth="1"/>
    <col min="13833" max="13833" width="2.5" style="701" customWidth="1"/>
    <col min="13834" max="13834" width="9" style="701"/>
    <col min="13835" max="13835" width="14" style="701" customWidth="1"/>
    <col min="13836" max="14080" width="9" style="701"/>
    <col min="14081" max="14081" width="0.75" style="701" customWidth="1"/>
    <col min="14082" max="14082" width="24.25" style="701" customWidth="1"/>
    <col min="14083" max="14083" width="4" style="701" customWidth="1"/>
    <col min="14084" max="14086" width="20.125" style="701" customWidth="1"/>
    <col min="14087" max="14087" width="3.125" style="701" customWidth="1"/>
    <col min="14088" max="14088" width="3.75" style="701" customWidth="1"/>
    <col min="14089" max="14089" width="2.5" style="701" customWidth="1"/>
    <col min="14090" max="14090" width="9" style="701"/>
    <col min="14091" max="14091" width="14" style="701" customWidth="1"/>
    <col min="14092" max="14336" width="9" style="701"/>
    <col min="14337" max="14337" width="0.75" style="701" customWidth="1"/>
    <col min="14338" max="14338" width="24.25" style="701" customWidth="1"/>
    <col min="14339" max="14339" width="4" style="701" customWidth="1"/>
    <col min="14340" max="14342" width="20.125" style="701" customWidth="1"/>
    <col min="14343" max="14343" width="3.125" style="701" customWidth="1"/>
    <col min="14344" max="14344" width="3.75" style="701" customWidth="1"/>
    <col min="14345" max="14345" width="2.5" style="701" customWidth="1"/>
    <col min="14346" max="14346" width="9" style="701"/>
    <col min="14347" max="14347" width="14" style="701" customWidth="1"/>
    <col min="14348" max="14592" width="9" style="701"/>
    <col min="14593" max="14593" width="0.75" style="701" customWidth="1"/>
    <col min="14594" max="14594" width="24.25" style="701" customWidth="1"/>
    <col min="14595" max="14595" width="4" style="701" customWidth="1"/>
    <col min="14596" max="14598" width="20.125" style="701" customWidth="1"/>
    <col min="14599" max="14599" width="3.125" style="701" customWidth="1"/>
    <col min="14600" max="14600" width="3.75" style="701" customWidth="1"/>
    <col min="14601" max="14601" width="2.5" style="701" customWidth="1"/>
    <col min="14602" max="14602" width="9" style="701"/>
    <col min="14603" max="14603" width="14" style="701" customWidth="1"/>
    <col min="14604" max="14848" width="9" style="701"/>
    <col min="14849" max="14849" width="0.75" style="701" customWidth="1"/>
    <col min="14850" max="14850" width="24.25" style="701" customWidth="1"/>
    <col min="14851" max="14851" width="4" style="701" customWidth="1"/>
    <col min="14852" max="14854" width="20.125" style="701" customWidth="1"/>
    <col min="14855" max="14855" width="3.125" style="701" customWidth="1"/>
    <col min="14856" max="14856" width="3.75" style="701" customWidth="1"/>
    <col min="14857" max="14857" width="2.5" style="701" customWidth="1"/>
    <col min="14858" max="14858" width="9" style="701"/>
    <col min="14859" max="14859" width="14" style="701" customWidth="1"/>
    <col min="14860" max="15104" width="9" style="701"/>
    <col min="15105" max="15105" width="0.75" style="701" customWidth="1"/>
    <col min="15106" max="15106" width="24.25" style="701" customWidth="1"/>
    <col min="15107" max="15107" width="4" style="701" customWidth="1"/>
    <col min="15108" max="15110" width="20.125" style="701" customWidth="1"/>
    <col min="15111" max="15111" width="3.125" style="701" customWidth="1"/>
    <col min="15112" max="15112" width="3.75" style="701" customWidth="1"/>
    <col min="15113" max="15113" width="2.5" style="701" customWidth="1"/>
    <col min="15114" max="15114" width="9" style="701"/>
    <col min="15115" max="15115" width="14" style="701" customWidth="1"/>
    <col min="15116" max="15360" width="9" style="701"/>
    <col min="15361" max="15361" width="0.75" style="701" customWidth="1"/>
    <col min="15362" max="15362" width="24.25" style="701" customWidth="1"/>
    <col min="15363" max="15363" width="4" style="701" customWidth="1"/>
    <col min="15364" max="15366" width="20.125" style="701" customWidth="1"/>
    <col min="15367" max="15367" width="3.125" style="701" customWidth="1"/>
    <col min="15368" max="15368" width="3.75" style="701" customWidth="1"/>
    <col min="15369" max="15369" width="2.5" style="701" customWidth="1"/>
    <col min="15370" max="15370" width="9" style="701"/>
    <col min="15371" max="15371" width="14" style="701" customWidth="1"/>
    <col min="15372" max="15616" width="9" style="701"/>
    <col min="15617" max="15617" width="0.75" style="701" customWidth="1"/>
    <col min="15618" max="15618" width="24.25" style="701" customWidth="1"/>
    <col min="15619" max="15619" width="4" style="701" customWidth="1"/>
    <col min="15620" max="15622" width="20.125" style="701" customWidth="1"/>
    <col min="15623" max="15623" width="3.125" style="701" customWidth="1"/>
    <col min="15624" max="15624" width="3.75" style="701" customWidth="1"/>
    <col min="15625" max="15625" width="2.5" style="701" customWidth="1"/>
    <col min="15626" max="15626" width="9" style="701"/>
    <col min="15627" max="15627" width="14" style="701" customWidth="1"/>
    <col min="15628" max="15872" width="9" style="701"/>
    <col min="15873" max="15873" width="0.75" style="701" customWidth="1"/>
    <col min="15874" max="15874" width="24.25" style="701" customWidth="1"/>
    <col min="15875" max="15875" width="4" style="701" customWidth="1"/>
    <col min="15876" max="15878" width="20.125" style="701" customWidth="1"/>
    <col min="15879" max="15879" width="3.125" style="701" customWidth="1"/>
    <col min="15880" max="15880" width="3.75" style="701" customWidth="1"/>
    <col min="15881" max="15881" width="2.5" style="701" customWidth="1"/>
    <col min="15882" max="15882" width="9" style="701"/>
    <col min="15883" max="15883" width="14" style="701" customWidth="1"/>
    <col min="15884" max="16128" width="9" style="701"/>
    <col min="16129" max="16129" width="0.75" style="701" customWidth="1"/>
    <col min="16130" max="16130" width="24.25" style="701" customWidth="1"/>
    <col min="16131" max="16131" width="4" style="701" customWidth="1"/>
    <col min="16132" max="16134" width="20.125" style="701" customWidth="1"/>
    <col min="16135" max="16135" width="3.125" style="701" customWidth="1"/>
    <col min="16136" max="16136" width="3.75" style="701" customWidth="1"/>
    <col min="16137" max="16137" width="2.5" style="701" customWidth="1"/>
    <col min="16138" max="16138" width="9" style="701"/>
    <col min="16139" max="16139" width="14" style="701" customWidth="1"/>
    <col min="16140" max="16384" width="9" style="701"/>
  </cols>
  <sheetData>
    <row r="1" spans="1:9" ht="20.100000000000001" customHeight="1" x14ac:dyDescent="0.4">
      <c r="A1" s="700"/>
      <c r="B1" s="311" t="s">
        <v>973</v>
      </c>
      <c r="C1" s="311"/>
      <c r="D1" s="311"/>
      <c r="E1" s="311"/>
      <c r="F1" s="311"/>
      <c r="G1" s="311"/>
    </row>
    <row r="2" spans="1:9" ht="20.100000000000001" customHeight="1" x14ac:dyDescent="0.4">
      <c r="A2" s="700"/>
      <c r="B2" s="311"/>
      <c r="C2" s="311"/>
      <c r="D2" s="311"/>
      <c r="E2" s="311"/>
      <c r="F2" s="1978" t="s">
        <v>308</v>
      </c>
      <c r="G2" s="1978"/>
    </row>
    <row r="3" spans="1:9" ht="20.100000000000001" customHeight="1" x14ac:dyDescent="0.4">
      <c r="A3" s="700"/>
      <c r="B3" s="311"/>
      <c r="C3" s="311"/>
      <c r="D3" s="311"/>
      <c r="E3" s="311"/>
      <c r="F3" s="590"/>
      <c r="G3" s="590"/>
    </row>
    <row r="4" spans="1:9" ht="20.100000000000001" customHeight="1" x14ac:dyDescent="0.4">
      <c r="B4" s="1416" t="s">
        <v>974</v>
      </c>
      <c r="C4" s="2172"/>
      <c r="D4" s="2172"/>
      <c r="E4" s="2172"/>
      <c r="F4" s="2172"/>
      <c r="G4" s="2172"/>
    </row>
    <row r="5" spans="1:9" ht="20.100000000000001" customHeight="1" x14ac:dyDescent="0.4">
      <c r="A5" s="702"/>
      <c r="B5" s="703"/>
      <c r="C5" s="703"/>
      <c r="D5" s="703"/>
      <c r="E5" s="703"/>
      <c r="F5" s="703"/>
      <c r="G5" s="703"/>
    </row>
    <row r="6" spans="1:9" ht="36" customHeight="1" x14ac:dyDescent="0.4">
      <c r="A6" s="702"/>
      <c r="B6" s="312" t="s">
        <v>482</v>
      </c>
      <c r="C6" s="1417"/>
      <c r="D6" s="1418"/>
      <c r="E6" s="1418"/>
      <c r="F6" s="1418"/>
      <c r="G6" s="1419"/>
    </row>
    <row r="7" spans="1:9" ht="36" customHeight="1" x14ac:dyDescent="0.4">
      <c r="A7" s="702"/>
      <c r="B7" s="592" t="s">
        <v>940</v>
      </c>
      <c r="C7" s="1418"/>
      <c r="D7" s="1418"/>
      <c r="E7" s="1418"/>
      <c r="F7" s="1418"/>
      <c r="G7" s="1419"/>
    </row>
    <row r="8" spans="1:9" ht="55.5" customHeight="1" x14ac:dyDescent="0.4">
      <c r="B8" s="704" t="s">
        <v>941</v>
      </c>
      <c r="C8" s="2173" t="s">
        <v>975</v>
      </c>
      <c r="D8" s="2173"/>
      <c r="E8" s="2173"/>
      <c r="F8" s="2173"/>
      <c r="G8" s="2174"/>
    </row>
    <row r="9" spans="1:9" ht="55.5" customHeight="1" x14ac:dyDescent="0.4">
      <c r="B9" s="705" t="s">
        <v>976</v>
      </c>
      <c r="C9" s="2175" t="s">
        <v>977</v>
      </c>
      <c r="D9" s="2176"/>
      <c r="E9" s="2176"/>
      <c r="F9" s="2176"/>
      <c r="G9" s="2177"/>
    </row>
    <row r="10" spans="1:9" ht="117" customHeight="1" x14ac:dyDescent="0.4">
      <c r="B10" s="705" t="s">
        <v>978</v>
      </c>
      <c r="C10" s="2168" t="s">
        <v>979</v>
      </c>
      <c r="D10" s="2169"/>
      <c r="E10" s="2169"/>
      <c r="F10" s="2169"/>
      <c r="G10" s="2170"/>
    </row>
    <row r="11" spans="1:9" x14ac:dyDescent="0.4">
      <c r="B11" s="311"/>
      <c r="C11" s="311"/>
      <c r="D11" s="311"/>
      <c r="E11" s="311"/>
      <c r="F11" s="311"/>
      <c r="G11" s="311"/>
    </row>
    <row r="12" spans="1:9" ht="34.5" customHeight="1" x14ac:dyDescent="0.4">
      <c r="B12" s="1430" t="s">
        <v>980</v>
      </c>
      <c r="C12" s="1430"/>
      <c r="D12" s="1430"/>
      <c r="E12" s="1430"/>
      <c r="F12" s="1430"/>
      <c r="G12" s="1430"/>
      <c r="H12" s="277"/>
      <c r="I12" s="277"/>
    </row>
    <row r="13" spans="1:9" ht="34.5" customHeight="1" x14ac:dyDescent="0.4">
      <c r="B13" s="1431" t="s">
        <v>981</v>
      </c>
      <c r="C13" s="1431"/>
      <c r="D13" s="1431"/>
      <c r="E13" s="1431"/>
      <c r="F13" s="1431"/>
      <c r="G13" s="1431"/>
      <c r="H13" s="277"/>
      <c r="I13" s="277"/>
    </row>
    <row r="14" spans="1:9" x14ac:dyDescent="0.4">
      <c r="B14" s="1977" t="s">
        <v>982</v>
      </c>
      <c r="C14" s="2171"/>
      <c r="D14" s="2171"/>
      <c r="E14" s="2171"/>
      <c r="F14" s="2171"/>
      <c r="G14" s="2171"/>
    </row>
    <row r="15" spans="1:9" x14ac:dyDescent="0.4">
      <c r="B15" s="299"/>
      <c r="C15" s="311"/>
      <c r="D15" s="311"/>
      <c r="E15" s="311"/>
      <c r="F15" s="311"/>
      <c r="G15" s="311"/>
    </row>
  </sheetData>
  <mergeCells count="10">
    <mergeCell ref="C10:G10"/>
    <mergeCell ref="B12:G12"/>
    <mergeCell ref="B13:G13"/>
    <mergeCell ref="B14:G14"/>
    <mergeCell ref="F2:G2"/>
    <mergeCell ref="B4:G4"/>
    <mergeCell ref="C6:G6"/>
    <mergeCell ref="C7:G7"/>
    <mergeCell ref="C8:G8"/>
    <mergeCell ref="C9:G9"/>
  </mergeCells>
  <phoneticPr fontId="3"/>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BCA14-2553-4D5D-884C-B5BCDAB95402}">
  <sheetPr>
    <tabColor theme="4"/>
  </sheetPr>
  <dimension ref="A1:P351"/>
  <sheetViews>
    <sheetView view="pageBreakPreview" zoomScale="90" zoomScaleNormal="100" zoomScaleSheetLayoutView="90" workbookViewId="0">
      <selection activeCell="B1" sqref="B1"/>
    </sheetView>
  </sheetViews>
  <sheetFormatPr defaultRowHeight="13.5" x14ac:dyDescent="0.4"/>
  <cols>
    <col min="1" max="1" width="4.75" style="451" customWidth="1"/>
    <col min="2" max="14" width="2.625" style="451" customWidth="1"/>
    <col min="15" max="16" width="26.625" style="451" customWidth="1"/>
    <col min="17" max="17" width="0.875" style="451" customWidth="1"/>
    <col min="18" max="45" width="2.625" style="451" customWidth="1"/>
    <col min="46" max="256" width="9" style="451"/>
    <col min="257" max="257" width="1.125" style="451" customWidth="1"/>
    <col min="258" max="270" width="2.625" style="451" customWidth="1"/>
    <col min="271" max="272" width="26.625" style="451" customWidth="1"/>
    <col min="273" max="301" width="2.625" style="451" customWidth="1"/>
    <col min="302" max="512" width="9" style="451"/>
    <col min="513" max="513" width="1.125" style="451" customWidth="1"/>
    <col min="514" max="526" width="2.625" style="451" customWidth="1"/>
    <col min="527" max="528" width="26.625" style="451" customWidth="1"/>
    <col min="529" max="557" width="2.625" style="451" customWidth="1"/>
    <col min="558" max="768" width="9" style="451"/>
    <col min="769" max="769" width="1.125" style="451" customWidth="1"/>
    <col min="770" max="782" width="2.625" style="451" customWidth="1"/>
    <col min="783" max="784" width="26.625" style="451" customWidth="1"/>
    <col min="785" max="813" width="2.625" style="451" customWidth="1"/>
    <col min="814" max="1024" width="9" style="451"/>
    <col min="1025" max="1025" width="1.125" style="451" customWidth="1"/>
    <col min="1026" max="1038" width="2.625" style="451" customWidth="1"/>
    <col min="1039" max="1040" width="26.625" style="451" customWidth="1"/>
    <col min="1041" max="1069" width="2.625" style="451" customWidth="1"/>
    <col min="1070" max="1280" width="9" style="451"/>
    <col min="1281" max="1281" width="1.125" style="451" customWidth="1"/>
    <col min="1282" max="1294" width="2.625" style="451" customWidth="1"/>
    <col min="1295" max="1296" width="26.625" style="451" customWidth="1"/>
    <col min="1297" max="1325" width="2.625" style="451" customWidth="1"/>
    <col min="1326" max="1536" width="9" style="451"/>
    <col min="1537" max="1537" width="1.125" style="451" customWidth="1"/>
    <col min="1538" max="1550" width="2.625" style="451" customWidth="1"/>
    <col min="1551" max="1552" width="26.625" style="451" customWidth="1"/>
    <col min="1553" max="1581" width="2.625" style="451" customWidth="1"/>
    <col min="1582" max="1792" width="9" style="451"/>
    <col min="1793" max="1793" width="1.125" style="451" customWidth="1"/>
    <col min="1794" max="1806" width="2.625" style="451" customWidth="1"/>
    <col min="1807" max="1808" width="26.625" style="451" customWidth="1"/>
    <col min="1809" max="1837" width="2.625" style="451" customWidth="1"/>
    <col min="1838" max="2048" width="9" style="451"/>
    <col min="2049" max="2049" width="1.125" style="451" customWidth="1"/>
    <col min="2050" max="2062" width="2.625" style="451" customWidth="1"/>
    <col min="2063" max="2064" width="26.625" style="451" customWidth="1"/>
    <col min="2065" max="2093" width="2.625" style="451" customWidth="1"/>
    <col min="2094" max="2304" width="9" style="451"/>
    <col min="2305" max="2305" width="1.125" style="451" customWidth="1"/>
    <col min="2306" max="2318" width="2.625" style="451" customWidth="1"/>
    <col min="2319" max="2320" width="26.625" style="451" customWidth="1"/>
    <col min="2321" max="2349" width="2.625" style="451" customWidth="1"/>
    <col min="2350" max="2560" width="9" style="451"/>
    <col min="2561" max="2561" width="1.125" style="451" customWidth="1"/>
    <col min="2562" max="2574" width="2.625" style="451" customWidth="1"/>
    <col min="2575" max="2576" width="26.625" style="451" customWidth="1"/>
    <col min="2577" max="2605" width="2.625" style="451" customWidth="1"/>
    <col min="2606" max="2816" width="9" style="451"/>
    <col min="2817" max="2817" width="1.125" style="451" customWidth="1"/>
    <col min="2818" max="2830" width="2.625" style="451" customWidth="1"/>
    <col min="2831" max="2832" width="26.625" style="451" customWidth="1"/>
    <col min="2833" max="2861" width="2.625" style="451" customWidth="1"/>
    <col min="2862" max="3072" width="9" style="451"/>
    <col min="3073" max="3073" width="1.125" style="451" customWidth="1"/>
    <col min="3074" max="3086" width="2.625" style="451" customWidth="1"/>
    <col min="3087" max="3088" width="26.625" style="451" customWidth="1"/>
    <col min="3089" max="3117" width="2.625" style="451" customWidth="1"/>
    <col min="3118" max="3328" width="9" style="451"/>
    <col min="3329" max="3329" width="1.125" style="451" customWidth="1"/>
    <col min="3330" max="3342" width="2.625" style="451" customWidth="1"/>
    <col min="3343" max="3344" width="26.625" style="451" customWidth="1"/>
    <col min="3345" max="3373" width="2.625" style="451" customWidth="1"/>
    <col min="3374" max="3584" width="9" style="451"/>
    <col min="3585" max="3585" width="1.125" style="451" customWidth="1"/>
    <col min="3586" max="3598" width="2.625" style="451" customWidth="1"/>
    <col min="3599" max="3600" width="26.625" style="451" customWidth="1"/>
    <col min="3601" max="3629" width="2.625" style="451" customWidth="1"/>
    <col min="3630" max="3840" width="9" style="451"/>
    <col min="3841" max="3841" width="1.125" style="451" customWidth="1"/>
    <col min="3842" max="3854" width="2.625" style="451" customWidth="1"/>
    <col min="3855" max="3856" width="26.625" style="451" customWidth="1"/>
    <col min="3857" max="3885" width="2.625" style="451" customWidth="1"/>
    <col min="3886" max="4096" width="9" style="451"/>
    <col min="4097" max="4097" width="1.125" style="451" customWidth="1"/>
    <col min="4098" max="4110" width="2.625" style="451" customWidth="1"/>
    <col min="4111" max="4112" width="26.625" style="451" customWidth="1"/>
    <col min="4113" max="4141" width="2.625" style="451" customWidth="1"/>
    <col min="4142" max="4352" width="9" style="451"/>
    <col min="4353" max="4353" width="1.125" style="451" customWidth="1"/>
    <col min="4354" max="4366" width="2.625" style="451" customWidth="1"/>
    <col min="4367" max="4368" width="26.625" style="451" customWidth="1"/>
    <col min="4369" max="4397" width="2.625" style="451" customWidth="1"/>
    <col min="4398" max="4608" width="9" style="451"/>
    <col min="4609" max="4609" width="1.125" style="451" customWidth="1"/>
    <col min="4610" max="4622" width="2.625" style="451" customWidth="1"/>
    <col min="4623" max="4624" width="26.625" style="451" customWidth="1"/>
    <col min="4625" max="4653" width="2.625" style="451" customWidth="1"/>
    <col min="4654" max="4864" width="9" style="451"/>
    <col min="4865" max="4865" width="1.125" style="451" customWidth="1"/>
    <col min="4866" max="4878" width="2.625" style="451" customWidth="1"/>
    <col min="4879" max="4880" width="26.625" style="451" customWidth="1"/>
    <col min="4881" max="4909" width="2.625" style="451" customWidth="1"/>
    <col min="4910" max="5120" width="9" style="451"/>
    <col min="5121" max="5121" width="1.125" style="451" customWidth="1"/>
    <col min="5122" max="5134" width="2.625" style="451" customWidth="1"/>
    <col min="5135" max="5136" width="26.625" style="451" customWidth="1"/>
    <col min="5137" max="5165" width="2.625" style="451" customWidth="1"/>
    <col min="5166" max="5376" width="9" style="451"/>
    <col min="5377" max="5377" width="1.125" style="451" customWidth="1"/>
    <col min="5378" max="5390" width="2.625" style="451" customWidth="1"/>
    <col min="5391" max="5392" width="26.625" style="451" customWidth="1"/>
    <col min="5393" max="5421" width="2.625" style="451" customWidth="1"/>
    <col min="5422" max="5632" width="9" style="451"/>
    <col min="5633" max="5633" width="1.125" style="451" customWidth="1"/>
    <col min="5634" max="5646" width="2.625" style="451" customWidth="1"/>
    <col min="5647" max="5648" width="26.625" style="451" customWidth="1"/>
    <col min="5649" max="5677" width="2.625" style="451" customWidth="1"/>
    <col min="5678" max="5888" width="9" style="451"/>
    <col min="5889" max="5889" width="1.125" style="451" customWidth="1"/>
    <col min="5890" max="5902" width="2.625" style="451" customWidth="1"/>
    <col min="5903" max="5904" width="26.625" style="451" customWidth="1"/>
    <col min="5905" max="5933" width="2.625" style="451" customWidth="1"/>
    <col min="5934" max="6144" width="9" style="451"/>
    <col min="6145" max="6145" width="1.125" style="451" customWidth="1"/>
    <col min="6146" max="6158" width="2.625" style="451" customWidth="1"/>
    <col min="6159" max="6160" width="26.625" style="451" customWidth="1"/>
    <col min="6161" max="6189" width="2.625" style="451" customWidth="1"/>
    <col min="6190" max="6400" width="9" style="451"/>
    <col min="6401" max="6401" width="1.125" style="451" customWidth="1"/>
    <col min="6402" max="6414" width="2.625" style="451" customWidth="1"/>
    <col min="6415" max="6416" width="26.625" style="451" customWidth="1"/>
    <col min="6417" max="6445" width="2.625" style="451" customWidth="1"/>
    <col min="6446" max="6656" width="9" style="451"/>
    <col min="6657" max="6657" width="1.125" style="451" customWidth="1"/>
    <col min="6658" max="6670" width="2.625" style="451" customWidth="1"/>
    <col min="6671" max="6672" width="26.625" style="451" customWidth="1"/>
    <col min="6673" max="6701" width="2.625" style="451" customWidth="1"/>
    <col min="6702" max="6912" width="9" style="451"/>
    <col min="6913" max="6913" width="1.125" style="451" customWidth="1"/>
    <col min="6914" max="6926" width="2.625" style="451" customWidth="1"/>
    <col min="6927" max="6928" width="26.625" style="451" customWidth="1"/>
    <col min="6929" max="6957" width="2.625" style="451" customWidth="1"/>
    <col min="6958" max="7168" width="9" style="451"/>
    <col min="7169" max="7169" width="1.125" style="451" customWidth="1"/>
    <col min="7170" max="7182" width="2.625" style="451" customWidth="1"/>
    <col min="7183" max="7184" width="26.625" style="451" customWidth="1"/>
    <col min="7185" max="7213" width="2.625" style="451" customWidth="1"/>
    <col min="7214" max="7424" width="9" style="451"/>
    <col min="7425" max="7425" width="1.125" style="451" customWidth="1"/>
    <col min="7426" max="7438" width="2.625" style="451" customWidth="1"/>
    <col min="7439" max="7440" width="26.625" style="451" customWidth="1"/>
    <col min="7441" max="7469" width="2.625" style="451" customWidth="1"/>
    <col min="7470" max="7680" width="9" style="451"/>
    <col min="7681" max="7681" width="1.125" style="451" customWidth="1"/>
    <col min="7682" max="7694" width="2.625" style="451" customWidth="1"/>
    <col min="7695" max="7696" width="26.625" style="451" customWidth="1"/>
    <col min="7697" max="7725" width="2.625" style="451" customWidth="1"/>
    <col min="7726" max="7936" width="9" style="451"/>
    <col min="7937" max="7937" width="1.125" style="451" customWidth="1"/>
    <col min="7938" max="7950" width="2.625" style="451" customWidth="1"/>
    <col min="7951" max="7952" width="26.625" style="451" customWidth="1"/>
    <col min="7953" max="7981" width="2.625" style="451" customWidth="1"/>
    <col min="7982" max="8192" width="9" style="451"/>
    <col min="8193" max="8193" width="1.125" style="451" customWidth="1"/>
    <col min="8194" max="8206" width="2.625" style="451" customWidth="1"/>
    <col min="8207" max="8208" width="26.625" style="451" customWidth="1"/>
    <col min="8209" max="8237" width="2.625" style="451" customWidth="1"/>
    <col min="8238" max="8448" width="9" style="451"/>
    <col min="8449" max="8449" width="1.125" style="451" customWidth="1"/>
    <col min="8450" max="8462" width="2.625" style="451" customWidth="1"/>
    <col min="8463" max="8464" width="26.625" style="451" customWidth="1"/>
    <col min="8465" max="8493" width="2.625" style="451" customWidth="1"/>
    <col min="8494" max="8704" width="9" style="451"/>
    <col min="8705" max="8705" width="1.125" style="451" customWidth="1"/>
    <col min="8706" max="8718" width="2.625" style="451" customWidth="1"/>
    <col min="8719" max="8720" width="26.625" style="451" customWidth="1"/>
    <col min="8721" max="8749" width="2.625" style="451" customWidth="1"/>
    <col min="8750" max="8960" width="9" style="451"/>
    <col min="8961" max="8961" width="1.125" style="451" customWidth="1"/>
    <col min="8962" max="8974" width="2.625" style="451" customWidth="1"/>
    <col min="8975" max="8976" width="26.625" style="451" customWidth="1"/>
    <col min="8977" max="9005" width="2.625" style="451" customWidth="1"/>
    <col min="9006" max="9216" width="9" style="451"/>
    <col min="9217" max="9217" width="1.125" style="451" customWidth="1"/>
    <col min="9218" max="9230" width="2.625" style="451" customWidth="1"/>
    <col min="9231" max="9232" width="26.625" style="451" customWidth="1"/>
    <col min="9233" max="9261" width="2.625" style="451" customWidth="1"/>
    <col min="9262" max="9472" width="9" style="451"/>
    <col min="9473" max="9473" width="1.125" style="451" customWidth="1"/>
    <col min="9474" max="9486" width="2.625" style="451" customWidth="1"/>
    <col min="9487" max="9488" width="26.625" style="451" customWidth="1"/>
    <col min="9489" max="9517" width="2.625" style="451" customWidth="1"/>
    <col min="9518" max="9728" width="9" style="451"/>
    <col min="9729" max="9729" width="1.125" style="451" customWidth="1"/>
    <col min="9730" max="9742" width="2.625" style="451" customWidth="1"/>
    <col min="9743" max="9744" width="26.625" style="451" customWidth="1"/>
    <col min="9745" max="9773" width="2.625" style="451" customWidth="1"/>
    <col min="9774" max="9984" width="9" style="451"/>
    <col min="9985" max="9985" width="1.125" style="451" customWidth="1"/>
    <col min="9986" max="9998" width="2.625" style="451" customWidth="1"/>
    <col min="9999" max="10000" width="26.625" style="451" customWidth="1"/>
    <col min="10001" max="10029" width="2.625" style="451" customWidth="1"/>
    <col min="10030" max="10240" width="9" style="451"/>
    <col min="10241" max="10241" width="1.125" style="451" customWidth="1"/>
    <col min="10242" max="10254" width="2.625" style="451" customWidth="1"/>
    <col min="10255" max="10256" width="26.625" style="451" customWidth="1"/>
    <col min="10257" max="10285" width="2.625" style="451" customWidth="1"/>
    <col min="10286" max="10496" width="9" style="451"/>
    <col min="10497" max="10497" width="1.125" style="451" customWidth="1"/>
    <col min="10498" max="10510" width="2.625" style="451" customWidth="1"/>
    <col min="10511" max="10512" width="26.625" style="451" customWidth="1"/>
    <col min="10513" max="10541" width="2.625" style="451" customWidth="1"/>
    <col min="10542" max="10752" width="9" style="451"/>
    <col min="10753" max="10753" width="1.125" style="451" customWidth="1"/>
    <col min="10754" max="10766" width="2.625" style="451" customWidth="1"/>
    <col min="10767" max="10768" width="26.625" style="451" customWidth="1"/>
    <col min="10769" max="10797" width="2.625" style="451" customWidth="1"/>
    <col min="10798" max="11008" width="9" style="451"/>
    <col min="11009" max="11009" width="1.125" style="451" customWidth="1"/>
    <col min="11010" max="11022" width="2.625" style="451" customWidth="1"/>
    <col min="11023" max="11024" width="26.625" style="451" customWidth="1"/>
    <col min="11025" max="11053" width="2.625" style="451" customWidth="1"/>
    <col min="11054" max="11264" width="9" style="451"/>
    <col min="11265" max="11265" width="1.125" style="451" customWidth="1"/>
    <col min="11266" max="11278" width="2.625" style="451" customWidth="1"/>
    <col min="11279" max="11280" width="26.625" style="451" customWidth="1"/>
    <col min="11281" max="11309" width="2.625" style="451" customWidth="1"/>
    <col min="11310" max="11520" width="9" style="451"/>
    <col min="11521" max="11521" width="1.125" style="451" customWidth="1"/>
    <col min="11522" max="11534" width="2.625" style="451" customWidth="1"/>
    <col min="11535" max="11536" width="26.625" style="451" customWidth="1"/>
    <col min="11537" max="11565" width="2.625" style="451" customWidth="1"/>
    <col min="11566" max="11776" width="9" style="451"/>
    <col min="11777" max="11777" width="1.125" style="451" customWidth="1"/>
    <col min="11778" max="11790" width="2.625" style="451" customWidth="1"/>
    <col min="11791" max="11792" width="26.625" style="451" customWidth="1"/>
    <col min="11793" max="11821" width="2.625" style="451" customWidth="1"/>
    <col min="11822" max="12032" width="9" style="451"/>
    <col min="12033" max="12033" width="1.125" style="451" customWidth="1"/>
    <col min="12034" max="12046" width="2.625" style="451" customWidth="1"/>
    <col min="12047" max="12048" width="26.625" style="451" customWidth="1"/>
    <col min="12049" max="12077" width="2.625" style="451" customWidth="1"/>
    <col min="12078" max="12288" width="9" style="451"/>
    <col min="12289" max="12289" width="1.125" style="451" customWidth="1"/>
    <col min="12290" max="12302" width="2.625" style="451" customWidth="1"/>
    <col min="12303" max="12304" width="26.625" style="451" customWidth="1"/>
    <col min="12305" max="12333" width="2.625" style="451" customWidth="1"/>
    <col min="12334" max="12544" width="9" style="451"/>
    <col min="12545" max="12545" width="1.125" style="451" customWidth="1"/>
    <col min="12546" max="12558" width="2.625" style="451" customWidth="1"/>
    <col min="12559" max="12560" width="26.625" style="451" customWidth="1"/>
    <col min="12561" max="12589" width="2.625" style="451" customWidth="1"/>
    <col min="12590" max="12800" width="9" style="451"/>
    <col min="12801" max="12801" width="1.125" style="451" customWidth="1"/>
    <col min="12802" max="12814" width="2.625" style="451" customWidth="1"/>
    <col min="12815" max="12816" width="26.625" style="451" customWidth="1"/>
    <col min="12817" max="12845" width="2.625" style="451" customWidth="1"/>
    <col min="12846" max="13056" width="9" style="451"/>
    <col min="13057" max="13057" width="1.125" style="451" customWidth="1"/>
    <col min="13058" max="13070" width="2.625" style="451" customWidth="1"/>
    <col min="13071" max="13072" width="26.625" style="451" customWidth="1"/>
    <col min="13073" max="13101" width="2.625" style="451" customWidth="1"/>
    <col min="13102" max="13312" width="9" style="451"/>
    <col min="13313" max="13313" width="1.125" style="451" customWidth="1"/>
    <col min="13314" max="13326" width="2.625" style="451" customWidth="1"/>
    <col min="13327" max="13328" width="26.625" style="451" customWidth="1"/>
    <col min="13329" max="13357" width="2.625" style="451" customWidth="1"/>
    <col min="13358" max="13568" width="9" style="451"/>
    <col min="13569" max="13569" width="1.125" style="451" customWidth="1"/>
    <col min="13570" max="13582" width="2.625" style="451" customWidth="1"/>
    <col min="13583" max="13584" width="26.625" style="451" customWidth="1"/>
    <col min="13585" max="13613" width="2.625" style="451" customWidth="1"/>
    <col min="13614" max="13824" width="9" style="451"/>
    <col min="13825" max="13825" width="1.125" style="451" customWidth="1"/>
    <col min="13826" max="13838" width="2.625" style="451" customWidth="1"/>
    <col min="13839" max="13840" width="26.625" style="451" customWidth="1"/>
    <col min="13841" max="13869" width="2.625" style="451" customWidth="1"/>
    <col min="13870" max="14080" width="9" style="451"/>
    <col min="14081" max="14081" width="1.125" style="451" customWidth="1"/>
    <col min="14082" max="14094" width="2.625" style="451" customWidth="1"/>
    <col min="14095" max="14096" width="26.625" style="451" customWidth="1"/>
    <col min="14097" max="14125" width="2.625" style="451" customWidth="1"/>
    <col min="14126" max="14336" width="9" style="451"/>
    <col min="14337" max="14337" width="1.125" style="451" customWidth="1"/>
    <col min="14338" max="14350" width="2.625" style="451" customWidth="1"/>
    <col min="14351" max="14352" width="26.625" style="451" customWidth="1"/>
    <col min="14353" max="14381" width="2.625" style="451" customWidth="1"/>
    <col min="14382" max="14592" width="9" style="451"/>
    <col min="14593" max="14593" width="1.125" style="451" customWidth="1"/>
    <col min="14594" max="14606" width="2.625" style="451" customWidth="1"/>
    <col min="14607" max="14608" width="26.625" style="451" customWidth="1"/>
    <col min="14609" max="14637" width="2.625" style="451" customWidth="1"/>
    <col min="14638" max="14848" width="9" style="451"/>
    <col min="14849" max="14849" width="1.125" style="451" customWidth="1"/>
    <col min="14850" max="14862" width="2.625" style="451" customWidth="1"/>
    <col min="14863" max="14864" width="26.625" style="451" customWidth="1"/>
    <col min="14865" max="14893" width="2.625" style="451" customWidth="1"/>
    <col min="14894" max="15104" width="9" style="451"/>
    <col min="15105" max="15105" width="1.125" style="451" customWidth="1"/>
    <col min="15106" max="15118" width="2.625" style="451" customWidth="1"/>
    <col min="15119" max="15120" width="26.625" style="451" customWidth="1"/>
    <col min="15121" max="15149" width="2.625" style="451" customWidth="1"/>
    <col min="15150" max="15360" width="9" style="451"/>
    <col min="15361" max="15361" width="1.125" style="451" customWidth="1"/>
    <col min="15362" max="15374" width="2.625" style="451" customWidth="1"/>
    <col min="15375" max="15376" width="26.625" style="451" customWidth="1"/>
    <col min="15377" max="15405" width="2.625" style="451" customWidth="1"/>
    <col min="15406" max="15616" width="9" style="451"/>
    <col min="15617" max="15617" width="1.125" style="451" customWidth="1"/>
    <col min="15618" max="15630" width="2.625" style="451" customWidth="1"/>
    <col min="15631" max="15632" width="26.625" style="451" customWidth="1"/>
    <col min="15633" max="15661" width="2.625" style="451" customWidth="1"/>
    <col min="15662" max="15872" width="9" style="451"/>
    <col min="15873" max="15873" width="1.125" style="451" customWidth="1"/>
    <col min="15874" max="15886" width="2.625" style="451" customWidth="1"/>
    <col min="15887" max="15888" width="26.625" style="451" customWidth="1"/>
    <col min="15889" max="15917" width="2.625" style="451" customWidth="1"/>
    <col min="15918" max="16128" width="9" style="451"/>
    <col min="16129" max="16129" width="1.125" style="451" customWidth="1"/>
    <col min="16130" max="16142" width="2.625" style="451" customWidth="1"/>
    <col min="16143" max="16144" width="26.625" style="451" customWidth="1"/>
    <col min="16145" max="16173" width="2.625" style="451" customWidth="1"/>
    <col min="16174" max="16384" width="9" style="451"/>
  </cols>
  <sheetData>
    <row r="1" spans="1:16" ht="20.100000000000001" customHeight="1" x14ac:dyDescent="0.4">
      <c r="B1" s="451" t="s">
        <v>983</v>
      </c>
    </row>
    <row r="2" spans="1:16" s="701" customFormat="1" ht="20.100000000000001" customHeight="1" x14ac:dyDescent="0.4">
      <c r="A2" s="700"/>
      <c r="B2" s="1320" t="s">
        <v>308</v>
      </c>
      <c r="C2" s="1344"/>
      <c r="D2" s="1344"/>
      <c r="E2" s="1344"/>
      <c r="F2" s="1344"/>
      <c r="G2" s="1344"/>
      <c r="H2" s="1344"/>
      <c r="I2" s="1344"/>
      <c r="J2" s="1344"/>
      <c r="K2" s="1344"/>
      <c r="L2" s="1344"/>
      <c r="M2" s="1344"/>
      <c r="N2" s="1344"/>
      <c r="O2" s="1344"/>
      <c r="P2" s="1344"/>
    </row>
    <row r="3" spans="1:16" s="701" customFormat="1" ht="20.100000000000001" customHeight="1" x14ac:dyDescent="0.4">
      <c r="A3" s="700"/>
      <c r="B3" s="283"/>
      <c r="C3" s="283"/>
      <c r="D3" s="283"/>
      <c r="E3" s="283"/>
      <c r="F3" s="283"/>
      <c r="G3" s="283"/>
      <c r="H3" s="283"/>
      <c r="I3" s="283"/>
      <c r="J3" s="283"/>
      <c r="K3" s="283"/>
      <c r="L3" s="283"/>
      <c r="M3" s="283"/>
      <c r="N3" s="283"/>
      <c r="O3" s="283"/>
      <c r="P3" s="283"/>
    </row>
    <row r="4" spans="1:16" s="44" customFormat="1" ht="20.100000000000001" customHeight="1" x14ac:dyDescent="0.4">
      <c r="B4" s="1345" t="s">
        <v>984</v>
      </c>
      <c r="C4" s="1345"/>
      <c r="D4" s="1345"/>
      <c r="E4" s="1345"/>
      <c r="F4" s="1345"/>
      <c r="G4" s="1345"/>
      <c r="H4" s="1345"/>
      <c r="I4" s="1345"/>
      <c r="J4" s="1345"/>
      <c r="K4" s="1345"/>
      <c r="L4" s="1345"/>
      <c r="M4" s="1345"/>
      <c r="N4" s="1345"/>
      <c r="O4" s="1345"/>
      <c r="P4" s="1345"/>
    </row>
    <row r="5" spans="1:16" s="701" customFormat="1" ht="20.100000000000001" customHeight="1" thickBot="1" x14ac:dyDescent="0.45">
      <c r="A5" s="702"/>
      <c r="B5" s="1346"/>
      <c r="C5" s="1347"/>
      <c r="D5" s="1347"/>
      <c r="E5" s="1347"/>
      <c r="F5" s="1347"/>
      <c r="G5" s="1347"/>
      <c r="H5" s="1347"/>
      <c r="I5" s="1347"/>
      <c r="J5" s="1347"/>
      <c r="K5" s="1347"/>
      <c r="L5" s="1347"/>
      <c r="M5" s="1347"/>
      <c r="N5" s="1347"/>
      <c r="O5" s="1347"/>
      <c r="P5" s="1347"/>
    </row>
    <row r="6" spans="1:16" s="701" customFormat="1" ht="36" customHeight="1" x14ac:dyDescent="0.4">
      <c r="A6" s="702"/>
      <c r="B6" s="2179" t="s">
        <v>482</v>
      </c>
      <c r="C6" s="2180"/>
      <c r="D6" s="2180"/>
      <c r="E6" s="2180"/>
      <c r="F6" s="2180"/>
      <c r="G6" s="2180"/>
      <c r="H6" s="2180"/>
      <c r="I6" s="2180"/>
      <c r="J6" s="2180"/>
      <c r="K6" s="2180"/>
      <c r="L6" s="2180"/>
      <c r="M6" s="2180"/>
      <c r="N6" s="2181"/>
      <c r="O6" s="1351"/>
      <c r="P6" s="1353"/>
    </row>
    <row r="7" spans="1:16" s="701" customFormat="1" ht="36" customHeight="1" x14ac:dyDescent="0.4">
      <c r="A7" s="702"/>
      <c r="B7" s="2178" t="s">
        <v>940</v>
      </c>
      <c r="C7" s="1355"/>
      <c r="D7" s="1355"/>
      <c r="E7" s="1355"/>
      <c r="F7" s="1355"/>
      <c r="G7" s="1355"/>
      <c r="H7" s="1355"/>
      <c r="I7" s="1355"/>
      <c r="J7" s="1355"/>
      <c r="K7" s="1355"/>
      <c r="L7" s="1355"/>
      <c r="M7" s="1355"/>
      <c r="N7" s="1356"/>
      <c r="O7" s="1357"/>
      <c r="P7" s="1359"/>
    </row>
    <row r="8" spans="1:16" s="701" customFormat="1" ht="36" customHeight="1" thickBot="1" x14ac:dyDescent="0.45">
      <c r="B8" s="2182" t="s">
        <v>941</v>
      </c>
      <c r="C8" s="2183"/>
      <c r="D8" s="2183"/>
      <c r="E8" s="2183"/>
      <c r="F8" s="2183"/>
      <c r="G8" s="2183"/>
      <c r="H8" s="2183"/>
      <c r="I8" s="2183"/>
      <c r="J8" s="2183"/>
      <c r="K8" s="2183"/>
      <c r="L8" s="2183"/>
      <c r="M8" s="2183"/>
      <c r="N8" s="2184"/>
      <c r="O8" s="2185" t="s">
        <v>520</v>
      </c>
      <c r="P8" s="2186"/>
    </row>
    <row r="9" spans="1:16" ht="36" customHeight="1" x14ac:dyDescent="0.4">
      <c r="B9" s="2187" t="s">
        <v>466</v>
      </c>
      <c r="C9" s="2188"/>
      <c r="D9" s="2188"/>
      <c r="E9" s="2188"/>
      <c r="F9" s="2188"/>
      <c r="G9" s="2188"/>
      <c r="H9" s="2188"/>
      <c r="I9" s="2188"/>
      <c r="J9" s="2188"/>
      <c r="K9" s="2188"/>
      <c r="L9" s="2188"/>
      <c r="M9" s="2188"/>
      <c r="N9" s="2189"/>
      <c r="O9" s="2190" t="s">
        <v>467</v>
      </c>
      <c r="P9" s="2191"/>
    </row>
    <row r="10" spans="1:16" ht="21" customHeight="1" x14ac:dyDescent="0.4">
      <c r="B10" s="1366" t="s">
        <v>468</v>
      </c>
      <c r="C10" s="1367"/>
      <c r="D10" s="1367"/>
      <c r="E10" s="1367"/>
      <c r="F10" s="1367"/>
      <c r="G10" s="1367" t="s">
        <v>469</v>
      </c>
      <c r="H10" s="1367"/>
      <c r="I10" s="1367"/>
      <c r="J10" s="1367"/>
      <c r="K10" s="1367"/>
      <c r="L10" s="1367"/>
      <c r="M10" s="1367"/>
      <c r="N10" s="1367"/>
      <c r="O10" s="1368" t="s">
        <v>502</v>
      </c>
      <c r="P10" s="2192" t="s">
        <v>503</v>
      </c>
    </row>
    <row r="11" spans="1:16" ht="21" customHeight="1" x14ac:dyDescent="0.4">
      <c r="B11" s="1366"/>
      <c r="C11" s="1367"/>
      <c r="D11" s="1367"/>
      <c r="E11" s="1367"/>
      <c r="F11" s="1367"/>
      <c r="G11" s="1367"/>
      <c r="H11" s="1367"/>
      <c r="I11" s="1367"/>
      <c r="J11" s="1367"/>
      <c r="K11" s="1367"/>
      <c r="L11" s="1367"/>
      <c r="M11" s="1367"/>
      <c r="N11" s="1367"/>
      <c r="O11" s="1371"/>
      <c r="P11" s="2192"/>
    </row>
    <row r="12" spans="1:16" ht="21" customHeight="1" x14ac:dyDescent="0.4">
      <c r="B12" s="1366"/>
      <c r="C12" s="1367"/>
      <c r="D12" s="1367"/>
      <c r="E12" s="1367"/>
      <c r="F12" s="1367"/>
      <c r="G12" s="1367"/>
      <c r="H12" s="1367"/>
      <c r="I12" s="1367"/>
      <c r="J12" s="1367"/>
      <c r="K12" s="1367"/>
      <c r="L12" s="1367"/>
      <c r="M12" s="1367"/>
      <c r="N12" s="1367"/>
      <c r="O12" s="1374"/>
      <c r="P12" s="2192"/>
    </row>
    <row r="13" spans="1:16" ht="21" customHeight="1" x14ac:dyDescent="0.4">
      <c r="B13" s="2193"/>
      <c r="C13" s="2194"/>
      <c r="D13" s="2194"/>
      <c r="E13" s="2194"/>
      <c r="F13" s="2194"/>
      <c r="G13" s="2194"/>
      <c r="H13" s="2194"/>
      <c r="I13" s="2194"/>
      <c r="J13" s="2194"/>
      <c r="K13" s="2194"/>
      <c r="L13" s="2194"/>
      <c r="M13" s="2194"/>
      <c r="N13" s="2194"/>
      <c r="O13" s="706"/>
      <c r="P13" s="707"/>
    </row>
    <row r="14" spans="1:16" ht="21" customHeight="1" x14ac:dyDescent="0.4">
      <c r="B14" s="2193"/>
      <c r="C14" s="2194"/>
      <c r="D14" s="2194"/>
      <c r="E14" s="2194"/>
      <c r="F14" s="2194"/>
      <c r="G14" s="2194"/>
      <c r="H14" s="2194"/>
      <c r="I14" s="2194"/>
      <c r="J14" s="2194"/>
      <c r="K14" s="2194"/>
      <c r="L14" s="2194"/>
      <c r="M14" s="2194"/>
      <c r="N14" s="2194"/>
      <c r="O14" s="706"/>
      <c r="P14" s="707"/>
    </row>
    <row r="15" spans="1:16" ht="21" customHeight="1" x14ac:dyDescent="0.4">
      <c r="B15" s="2193"/>
      <c r="C15" s="2194"/>
      <c r="D15" s="2194"/>
      <c r="E15" s="2194"/>
      <c r="F15" s="2194"/>
      <c r="G15" s="2194"/>
      <c r="H15" s="2194"/>
      <c r="I15" s="2194"/>
      <c r="J15" s="2194"/>
      <c r="K15" s="2194"/>
      <c r="L15" s="2194"/>
      <c r="M15" s="2194"/>
      <c r="N15" s="2194"/>
      <c r="O15" s="706"/>
      <c r="P15" s="707"/>
    </row>
    <row r="16" spans="1:16" ht="21" customHeight="1" x14ac:dyDescent="0.4">
      <c r="B16" s="2193"/>
      <c r="C16" s="2194"/>
      <c r="D16" s="2194"/>
      <c r="E16" s="2194"/>
      <c r="F16" s="2194"/>
      <c r="G16" s="2194"/>
      <c r="H16" s="2194"/>
      <c r="I16" s="2194"/>
      <c r="J16" s="2194"/>
      <c r="K16" s="2194"/>
      <c r="L16" s="2194"/>
      <c r="M16" s="2194"/>
      <c r="N16" s="2194"/>
      <c r="O16" s="706"/>
      <c r="P16" s="708"/>
    </row>
    <row r="17" spans="2:16" ht="21" customHeight="1" x14ac:dyDescent="0.4">
      <c r="B17" s="2193"/>
      <c r="C17" s="2194"/>
      <c r="D17" s="2194"/>
      <c r="E17" s="2194"/>
      <c r="F17" s="2194"/>
      <c r="G17" s="2194"/>
      <c r="H17" s="2194"/>
      <c r="I17" s="2194"/>
      <c r="J17" s="2194"/>
      <c r="K17" s="2194"/>
      <c r="L17" s="2194"/>
      <c r="M17" s="2194"/>
      <c r="N17" s="2194"/>
      <c r="O17" s="706"/>
      <c r="P17" s="708"/>
    </row>
    <row r="18" spans="2:16" ht="21" customHeight="1" x14ac:dyDescent="0.4">
      <c r="B18" s="2193"/>
      <c r="C18" s="2194"/>
      <c r="D18" s="2194"/>
      <c r="E18" s="2194"/>
      <c r="F18" s="2194"/>
      <c r="G18" s="2194"/>
      <c r="H18" s="2194"/>
      <c r="I18" s="2194"/>
      <c r="J18" s="2194"/>
      <c r="K18" s="2194"/>
      <c r="L18" s="2194"/>
      <c r="M18" s="2194"/>
      <c r="N18" s="2194"/>
      <c r="O18" s="706"/>
      <c r="P18" s="708"/>
    </row>
    <row r="19" spans="2:16" ht="21" customHeight="1" x14ac:dyDescent="0.4">
      <c r="B19" s="2193"/>
      <c r="C19" s="2194"/>
      <c r="D19" s="2194"/>
      <c r="E19" s="2194"/>
      <c r="F19" s="2194"/>
      <c r="G19" s="2194"/>
      <c r="H19" s="2194"/>
      <c r="I19" s="2194"/>
      <c r="J19" s="2194"/>
      <c r="K19" s="2194"/>
      <c r="L19" s="2194"/>
      <c r="M19" s="2194"/>
      <c r="N19" s="2194"/>
      <c r="O19" s="706"/>
      <c r="P19" s="708"/>
    </row>
    <row r="20" spans="2:16" ht="21" customHeight="1" x14ac:dyDescent="0.4">
      <c r="B20" s="2193"/>
      <c r="C20" s="2194"/>
      <c r="D20" s="2194"/>
      <c r="E20" s="2194"/>
      <c r="F20" s="2194"/>
      <c r="G20" s="2194"/>
      <c r="H20" s="2194"/>
      <c r="I20" s="2194"/>
      <c r="J20" s="2194"/>
      <c r="K20" s="2194"/>
      <c r="L20" s="2194"/>
      <c r="M20" s="2194"/>
      <c r="N20" s="2194"/>
      <c r="O20" s="706"/>
      <c r="P20" s="708"/>
    </row>
    <row r="21" spans="2:16" ht="21" customHeight="1" x14ac:dyDescent="0.4">
      <c r="B21" s="2193"/>
      <c r="C21" s="2194"/>
      <c r="D21" s="2194"/>
      <c r="E21" s="2194"/>
      <c r="F21" s="2194"/>
      <c r="G21" s="2194"/>
      <c r="H21" s="2194"/>
      <c r="I21" s="2194"/>
      <c r="J21" s="2194"/>
      <c r="K21" s="2194"/>
      <c r="L21" s="2194"/>
      <c r="M21" s="2194"/>
      <c r="N21" s="2194"/>
      <c r="O21" s="706"/>
      <c r="P21" s="708"/>
    </row>
    <row r="22" spans="2:16" ht="21" customHeight="1" x14ac:dyDescent="0.4">
      <c r="B22" s="1380"/>
      <c r="C22" s="1381"/>
      <c r="D22" s="1381"/>
      <c r="E22" s="1381"/>
      <c r="F22" s="1381"/>
      <c r="G22" s="1381"/>
      <c r="H22" s="1381"/>
      <c r="I22" s="1381"/>
      <c r="J22" s="1381"/>
      <c r="K22" s="1381"/>
      <c r="L22" s="1381"/>
      <c r="M22" s="1381"/>
      <c r="N22" s="1381"/>
      <c r="O22" s="709"/>
      <c r="P22" s="710"/>
    </row>
    <row r="23" spans="2:16" ht="21" customHeight="1" x14ac:dyDescent="0.4">
      <c r="B23" s="1380"/>
      <c r="C23" s="1381"/>
      <c r="D23" s="1381"/>
      <c r="E23" s="1381"/>
      <c r="F23" s="1381"/>
      <c r="G23" s="1381"/>
      <c r="H23" s="1381"/>
      <c r="I23" s="1381"/>
      <c r="J23" s="1381"/>
      <c r="K23" s="1381"/>
      <c r="L23" s="1381"/>
      <c r="M23" s="1381"/>
      <c r="N23" s="1381"/>
      <c r="O23" s="709"/>
      <c r="P23" s="710"/>
    </row>
    <row r="24" spans="2:16" ht="21" customHeight="1" thickBot="1" x14ac:dyDescent="0.45">
      <c r="B24" s="1386"/>
      <c r="C24" s="1387"/>
      <c r="D24" s="1387"/>
      <c r="E24" s="1387"/>
      <c r="F24" s="1387"/>
      <c r="G24" s="1387"/>
      <c r="H24" s="1387"/>
      <c r="I24" s="1387"/>
      <c r="J24" s="1387"/>
      <c r="K24" s="1387"/>
      <c r="L24" s="1387"/>
      <c r="M24" s="1387"/>
      <c r="N24" s="1387"/>
      <c r="O24" s="711"/>
      <c r="P24" s="712"/>
    </row>
    <row r="25" spans="2:16" ht="21" customHeight="1" thickBot="1" x14ac:dyDescent="0.45">
      <c r="B25" s="285"/>
      <c r="C25" s="285"/>
      <c r="D25" s="285"/>
      <c r="E25" s="285"/>
      <c r="F25" s="285"/>
      <c r="G25" s="285"/>
      <c r="H25" s="285"/>
      <c r="I25" s="285"/>
      <c r="J25" s="285"/>
      <c r="K25" s="285"/>
      <c r="L25" s="285"/>
      <c r="M25" s="285"/>
      <c r="N25" s="285"/>
      <c r="O25" s="285"/>
      <c r="P25" s="285"/>
    </row>
    <row r="26" spans="2:16" ht="21" customHeight="1" x14ac:dyDescent="0.4">
      <c r="B26" s="1394" t="s">
        <v>985</v>
      </c>
      <c r="C26" s="1395"/>
      <c r="D26" s="1395"/>
      <c r="E26" s="1395"/>
      <c r="F26" s="1395"/>
      <c r="G26" s="1395"/>
      <c r="H26" s="1395"/>
      <c r="I26" s="1395"/>
      <c r="J26" s="1396"/>
      <c r="K26" s="1396"/>
      <c r="L26" s="1396"/>
      <c r="M26" s="1396"/>
      <c r="N26" s="1397"/>
      <c r="O26" s="1402" t="s">
        <v>505</v>
      </c>
      <c r="P26" s="713"/>
    </row>
    <row r="27" spans="2:16" ht="42.75" customHeight="1" x14ac:dyDescent="0.4">
      <c r="B27" s="1398"/>
      <c r="C27" s="1399"/>
      <c r="D27" s="1399"/>
      <c r="E27" s="1399"/>
      <c r="F27" s="1399"/>
      <c r="G27" s="1399"/>
      <c r="H27" s="1399"/>
      <c r="I27" s="1399"/>
      <c r="J27" s="1400"/>
      <c r="K27" s="1400"/>
      <c r="L27" s="1400"/>
      <c r="M27" s="1400"/>
      <c r="N27" s="1401"/>
      <c r="O27" s="2196"/>
      <c r="P27" s="714" t="s">
        <v>986</v>
      </c>
    </row>
    <row r="28" spans="2:16" ht="24.75" customHeight="1" thickBot="1" x14ac:dyDescent="0.45">
      <c r="B28" s="2197"/>
      <c r="C28" s="1389"/>
      <c r="D28" s="1389"/>
      <c r="E28" s="1389"/>
      <c r="F28" s="1389"/>
      <c r="G28" s="1389"/>
      <c r="H28" s="1389"/>
      <c r="I28" s="1389"/>
      <c r="J28" s="1409"/>
      <c r="K28" s="1409"/>
      <c r="L28" s="1409"/>
      <c r="M28" s="1409"/>
      <c r="N28" s="1410"/>
      <c r="O28" s="288"/>
      <c r="P28" s="715"/>
    </row>
    <row r="29" spans="2:16" ht="13.5" customHeight="1" x14ac:dyDescent="0.4">
      <c r="B29" s="285"/>
      <c r="C29" s="285"/>
      <c r="D29" s="285"/>
      <c r="E29" s="285"/>
      <c r="F29" s="285"/>
      <c r="G29" s="285"/>
      <c r="H29" s="285"/>
      <c r="I29" s="285"/>
      <c r="J29" s="291"/>
      <c r="K29" s="291"/>
      <c r="L29" s="291"/>
      <c r="M29" s="291"/>
      <c r="N29" s="291"/>
      <c r="O29" s="292"/>
      <c r="P29" s="292"/>
    </row>
    <row r="30" spans="2:16" ht="30" customHeight="1" x14ac:dyDescent="0.4">
      <c r="B30" s="2195" t="s">
        <v>987</v>
      </c>
      <c r="C30" s="1393"/>
      <c r="D30" s="1393"/>
      <c r="E30" s="1393"/>
      <c r="F30" s="1393"/>
      <c r="G30" s="1393"/>
      <c r="H30" s="1393"/>
      <c r="I30" s="1393"/>
      <c r="J30" s="1393"/>
      <c r="K30" s="1393"/>
      <c r="L30" s="1393"/>
      <c r="M30" s="1393"/>
      <c r="N30" s="1393"/>
      <c r="O30" s="1393"/>
      <c r="P30" s="1393"/>
    </row>
    <row r="31" spans="2:16" ht="20.25" customHeight="1" x14ac:dyDescent="0.4">
      <c r="B31" s="2195" t="s">
        <v>510</v>
      </c>
      <c r="C31" s="1393"/>
      <c r="D31" s="1393"/>
      <c r="E31" s="1393"/>
      <c r="F31" s="1393"/>
      <c r="G31" s="1393"/>
      <c r="H31" s="1393"/>
      <c r="I31" s="1393"/>
      <c r="J31" s="1393"/>
      <c r="K31" s="1393"/>
      <c r="L31" s="1393"/>
      <c r="M31" s="1393"/>
      <c r="N31" s="1393"/>
      <c r="O31" s="1393"/>
      <c r="P31" s="1393"/>
    </row>
    <row r="32" spans="2:16" ht="13.5" customHeight="1" x14ac:dyDescent="0.4">
      <c r="B32" s="716"/>
      <c r="C32" s="294"/>
      <c r="D32" s="294"/>
      <c r="E32" s="294"/>
      <c r="F32" s="294"/>
      <c r="G32" s="294"/>
      <c r="H32" s="294"/>
      <c r="I32" s="294"/>
      <c r="J32" s="294"/>
      <c r="K32" s="294"/>
      <c r="L32" s="294"/>
      <c r="M32" s="294"/>
      <c r="N32" s="294"/>
      <c r="O32" s="294"/>
      <c r="P32" s="294"/>
    </row>
    <row r="33" spans="2:16" ht="21" customHeight="1" x14ac:dyDescent="0.4">
      <c r="B33" s="2195" t="s">
        <v>988</v>
      </c>
      <c r="C33" s="1393"/>
      <c r="D33" s="1393"/>
      <c r="E33" s="1393"/>
      <c r="F33" s="1393"/>
      <c r="G33" s="1393"/>
      <c r="H33" s="1393"/>
      <c r="I33" s="1393"/>
      <c r="J33" s="1393"/>
      <c r="K33" s="1393"/>
      <c r="L33" s="1393"/>
      <c r="M33" s="1393"/>
      <c r="N33" s="1393"/>
      <c r="O33" s="1393"/>
      <c r="P33" s="1393"/>
    </row>
    <row r="34" spans="2:16" ht="21" customHeight="1" x14ac:dyDescent="0.4">
      <c r="B34" s="1393"/>
      <c r="C34" s="1393"/>
      <c r="D34" s="1393"/>
      <c r="E34" s="1393"/>
      <c r="F34" s="1393"/>
      <c r="G34" s="1393"/>
      <c r="H34" s="1393"/>
      <c r="I34" s="1393"/>
      <c r="J34" s="1393"/>
      <c r="K34" s="1393"/>
      <c r="L34" s="1393"/>
      <c r="M34" s="1393"/>
      <c r="N34" s="1393"/>
      <c r="O34" s="1393"/>
      <c r="P34" s="1393"/>
    </row>
    <row r="35" spans="2:16" ht="21" customHeight="1" x14ac:dyDescent="0.4">
      <c r="B35" s="1393"/>
      <c r="C35" s="1393"/>
      <c r="D35" s="1393"/>
      <c r="E35" s="1393"/>
      <c r="F35" s="1393"/>
      <c r="G35" s="1393"/>
      <c r="H35" s="1393"/>
      <c r="I35" s="1393"/>
      <c r="J35" s="1393"/>
      <c r="K35" s="1393"/>
      <c r="L35" s="1393"/>
      <c r="M35" s="1393"/>
      <c r="N35" s="1393"/>
      <c r="O35" s="1393"/>
      <c r="P35" s="1393"/>
    </row>
    <row r="36" spans="2:16" ht="21" customHeight="1" x14ac:dyDescent="0.4">
      <c r="B36" s="1393"/>
      <c r="C36" s="1393"/>
      <c r="D36" s="1393"/>
      <c r="E36" s="1393"/>
      <c r="F36" s="1393"/>
      <c r="G36" s="1393"/>
      <c r="H36" s="1393"/>
      <c r="I36" s="1393"/>
      <c r="J36" s="1393"/>
      <c r="K36" s="1393"/>
      <c r="L36" s="1393"/>
      <c r="M36" s="1393"/>
      <c r="N36" s="1393"/>
      <c r="O36" s="1393"/>
      <c r="P36" s="1393"/>
    </row>
    <row r="37" spans="2:16" ht="45.75" customHeight="1" x14ac:dyDescent="0.4">
      <c r="B37" s="1393"/>
      <c r="C37" s="1393"/>
      <c r="D37" s="1393"/>
      <c r="E37" s="1393"/>
      <c r="F37" s="1393"/>
      <c r="G37" s="1393"/>
      <c r="H37" s="1393"/>
      <c r="I37" s="1393"/>
      <c r="J37" s="1393"/>
      <c r="K37" s="1393"/>
      <c r="L37" s="1393"/>
      <c r="M37" s="1393"/>
      <c r="N37" s="1393"/>
      <c r="O37" s="1393"/>
      <c r="P37" s="1393"/>
    </row>
    <row r="38" spans="2:16" ht="21" customHeight="1" x14ac:dyDescent="0.4">
      <c r="B38" s="717" t="s">
        <v>989</v>
      </c>
      <c r="C38" s="717"/>
      <c r="D38" s="717"/>
      <c r="E38" s="717"/>
      <c r="F38" s="717"/>
      <c r="G38" s="717"/>
      <c r="H38" s="717"/>
      <c r="I38" s="717"/>
      <c r="J38" s="717"/>
      <c r="K38" s="717"/>
      <c r="L38" s="717"/>
      <c r="M38" s="717"/>
      <c r="N38" s="717"/>
      <c r="O38" s="717"/>
      <c r="P38" s="717"/>
    </row>
    <row r="39" spans="2:16" ht="21" customHeight="1" x14ac:dyDescent="0.4">
      <c r="B39" s="717"/>
      <c r="C39" s="717"/>
      <c r="D39" s="717"/>
      <c r="E39" s="717"/>
      <c r="F39" s="717"/>
      <c r="G39" s="717"/>
      <c r="H39" s="717"/>
      <c r="I39" s="717"/>
      <c r="J39" s="717"/>
      <c r="K39" s="717"/>
      <c r="L39" s="717"/>
      <c r="M39" s="717"/>
      <c r="N39" s="717"/>
      <c r="O39" s="717"/>
      <c r="P39" s="717"/>
    </row>
    <row r="40" spans="2:16" ht="21" customHeight="1" x14ac:dyDescent="0.4">
      <c r="B40" s="717"/>
      <c r="C40" s="717"/>
      <c r="D40" s="717"/>
      <c r="E40" s="717"/>
      <c r="F40" s="717"/>
      <c r="G40" s="717"/>
      <c r="H40" s="717"/>
      <c r="I40" s="717"/>
      <c r="J40" s="717"/>
      <c r="K40" s="717"/>
      <c r="L40" s="717"/>
      <c r="M40" s="717"/>
      <c r="N40" s="717"/>
      <c r="O40" s="717"/>
      <c r="P40" s="717"/>
    </row>
    <row r="41" spans="2:16" ht="21" customHeight="1" x14ac:dyDescent="0.4">
      <c r="B41" s="717"/>
      <c r="C41" s="717"/>
      <c r="D41" s="717"/>
      <c r="E41" s="717"/>
      <c r="F41" s="717"/>
      <c r="G41" s="717"/>
      <c r="H41" s="717"/>
      <c r="I41" s="717"/>
      <c r="J41" s="717"/>
      <c r="K41" s="717"/>
      <c r="L41" s="717"/>
      <c r="M41" s="717"/>
      <c r="N41" s="717"/>
      <c r="O41" s="717"/>
      <c r="P41" s="717"/>
    </row>
    <row r="42" spans="2:16" ht="21" customHeight="1" x14ac:dyDescent="0.4">
      <c r="B42" s="717"/>
      <c r="C42" s="717"/>
      <c r="D42" s="717"/>
      <c r="E42" s="717"/>
      <c r="F42" s="717"/>
      <c r="G42" s="717"/>
      <c r="H42" s="717"/>
      <c r="I42" s="717"/>
      <c r="J42" s="717"/>
      <c r="K42" s="717"/>
      <c r="L42" s="717"/>
      <c r="M42" s="717"/>
      <c r="N42" s="717"/>
      <c r="O42" s="717"/>
      <c r="P42" s="717"/>
    </row>
    <row r="43" spans="2:16" ht="16.5" customHeight="1" x14ac:dyDescent="0.4">
      <c r="B43" s="717"/>
      <c r="C43" s="717"/>
      <c r="D43" s="717"/>
      <c r="E43" s="717"/>
      <c r="F43" s="717"/>
      <c r="G43" s="717"/>
      <c r="H43" s="717"/>
      <c r="I43" s="717"/>
      <c r="J43" s="717"/>
      <c r="K43" s="717"/>
      <c r="L43" s="717"/>
      <c r="M43" s="717"/>
      <c r="N43" s="717"/>
      <c r="O43" s="717"/>
      <c r="P43" s="717"/>
    </row>
    <row r="44" spans="2:16" ht="21" customHeight="1" x14ac:dyDescent="0.4"/>
    <row r="45" spans="2:16" ht="21" customHeight="1" x14ac:dyDescent="0.4"/>
    <row r="46" spans="2:16" ht="21" customHeight="1" x14ac:dyDescent="0.4"/>
    <row r="47" spans="2:16" ht="21" customHeight="1" x14ac:dyDescent="0.4"/>
    <row r="48" spans="2:16" ht="21" customHeight="1" x14ac:dyDescent="0.4"/>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4:P4"/>
    <mergeCell ref="B5:P5"/>
    <mergeCell ref="B6:N6"/>
    <mergeCell ref="O6:P6"/>
  </mergeCells>
  <phoneticPr fontId="3"/>
  <pageMargins left="0.7" right="0.7" top="0.75" bottom="0.75" header="0.3" footer="0.3"/>
  <pageSetup paperSize="9" scale="84"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30</vt:i4>
      </vt:variant>
      <vt:variant>
        <vt:lpstr>名前付き一覧</vt:lpstr>
      </vt:variant>
      <vt:variant>
        <vt:i4>31</vt:i4>
      </vt:variant>
    </vt:vector>
  </HeadingPairs>
  <TitlesOfParts>
    <vt:vector baseType="lpstr" size="61">
      <vt:lpstr>体制等に関する届出書</vt:lpstr>
      <vt:lpstr>1 介護給付費等　体制等状況一覧</vt:lpstr>
      <vt:lpstr>2 勤務形態一覧表</vt:lpstr>
      <vt:lpstr>10 障害者支援施設等感染対策向上加算</vt:lpstr>
      <vt:lpstr>33 通勤者生活支援加算</vt:lpstr>
      <vt:lpstr>34 夜間支援体制加算</vt:lpstr>
      <vt:lpstr>34 記載例</vt:lpstr>
      <vt:lpstr>34 記載例注釈付</vt:lpstr>
      <vt:lpstr>35 重度障害者支援加算（共同生活援助）</vt:lpstr>
      <vt:lpstr>36 夜勤職員加配加算</vt:lpstr>
      <vt:lpstr>37 医療的ケア対応支援加算</vt:lpstr>
      <vt:lpstr>38 強度行動障害者体験利用加算</vt:lpstr>
      <vt:lpstr>39 ピアサポート実施加算（共同生活援助）</vt:lpstr>
      <vt:lpstr>40 退居後ピアサポート実施加算</vt:lpstr>
      <vt:lpstr>41 人員配置体制加算（共同生活援助）</vt:lpstr>
      <vt:lpstr>41-2　別添参考様式（人員配置体制確認表）</vt:lpstr>
      <vt:lpstr>41-2 別添参考様式（人員配置体制確認表 （記載例））</vt:lpstr>
      <vt:lpstr>41-3 参考表</vt:lpstr>
      <vt:lpstr>42 自立生活支援加算Ⅲ</vt:lpstr>
      <vt:lpstr>42-2 別紙　参考書類 </vt:lpstr>
      <vt:lpstr>42-2 別紙　参考書類 (記載例と解説)</vt:lpstr>
      <vt:lpstr>45 福祉専門職員配置等加算</vt:lpstr>
      <vt:lpstr>47 常勤看護職員配置等加算・看護職員配置加算</vt:lpstr>
      <vt:lpstr>48-1 視覚・聴覚言語障害者支援体制加算(Ⅰ)</vt:lpstr>
      <vt:lpstr>48-2 視覚・聴覚言語障害者支援体制加算(Ⅱ)</vt:lpstr>
      <vt:lpstr>49 高次脳機能障害者支援体制加算</vt:lpstr>
      <vt:lpstr>57 医療連携体制加算</vt:lpstr>
      <vt:lpstr>58 地域生活移行個別支援特別加算</vt:lpstr>
      <vt:lpstr>59 精神障害者地域移行特別加算</vt:lpstr>
      <vt:lpstr>60 強度行動障害者地域移行支援加算</vt:lpstr>
      <vt:lpstr>'48-1 視覚・聴覚言語障害者支援体制加算(Ⅰ)'!Excel_BuiltIn_Print_Area</vt:lpstr>
      <vt:lpstr>'48-2 視覚・聴覚言語障害者支援体制加算(Ⅱ)'!Excel_BuiltIn_Print_Area</vt:lpstr>
      <vt:lpstr>'49 高次脳機能障害者支援体制加算'!Excel_BuiltIn_Print_Area</vt:lpstr>
      <vt:lpstr>'1 介護給付費等　体制等状況一覧'!Print_Area</vt:lpstr>
      <vt:lpstr>'10 障害者支援施設等感染対策向上加算'!Print_Area</vt:lpstr>
      <vt:lpstr>'2 勤務形態一覧表'!Print_Area</vt:lpstr>
      <vt:lpstr>'34 記載例注釈付'!Print_Area</vt:lpstr>
      <vt:lpstr>'34 夜間支援体制加算'!Print_Area</vt:lpstr>
      <vt:lpstr>'35 重度障害者支援加算（共同生活援助）'!Print_Area</vt:lpstr>
      <vt:lpstr>'36 夜勤職員加配加算'!Print_Area</vt:lpstr>
      <vt:lpstr>'37 医療的ケア対応支援加算'!Print_Area</vt:lpstr>
      <vt:lpstr>'38 強度行動障害者体験利用加算'!Print_Area</vt:lpstr>
      <vt:lpstr>'39 ピアサポート実施加算（共同生活援助）'!Print_Area</vt:lpstr>
      <vt:lpstr>'40 退居後ピアサポート実施加算'!Print_Area</vt:lpstr>
      <vt:lpstr>'41 人員配置体制加算（共同生活援助）'!Print_Area</vt:lpstr>
      <vt:lpstr>'41-2 別添参考様式（人員配置体制確認表 （記載例））'!Print_Area</vt:lpstr>
      <vt:lpstr>'41-2　別添参考様式（人員配置体制確認表）'!Print_Area</vt:lpstr>
      <vt:lpstr>'41-3 参考表'!Print_Area</vt:lpstr>
      <vt:lpstr>'42 自立生活支援加算Ⅲ'!Print_Area</vt:lpstr>
      <vt:lpstr>'42-2 別紙　参考書類 '!Print_Area</vt:lpstr>
      <vt:lpstr>'42-2 別紙　参考書類 (記載例と解説)'!Print_Area</vt:lpstr>
      <vt:lpstr>'45 福祉専門職員配置等加算'!Print_Area</vt:lpstr>
      <vt:lpstr>'48-1 視覚・聴覚言語障害者支援体制加算(Ⅰ)'!Print_Area</vt:lpstr>
      <vt:lpstr>'48-2 視覚・聴覚言語障害者支援体制加算(Ⅱ)'!Print_Area</vt:lpstr>
      <vt:lpstr>'49 高次脳機能障害者支援体制加算'!Print_Area</vt:lpstr>
      <vt:lpstr>'57 医療連携体制加算'!Print_Area</vt:lpstr>
      <vt:lpstr>'58 地域生活移行個別支援特別加算'!Print_Area</vt:lpstr>
      <vt:lpstr>'59 精神障害者地域移行特別加算'!Print_Area</vt:lpstr>
      <vt:lpstr>'60 強度行動障害者地域移行支援加算'!Print_Area</vt:lpstr>
      <vt:lpstr>体制等に関する届出書!Print_Area</vt:lpstr>
      <vt:lpstr>'1 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2024-07-15T11:17:34Z</dcterms:created>
  <dcterms:modified xsi:type="dcterms:W3CDTF">2025-03-06T10:43:55Z</dcterms:modified>
</cp:coreProperties>
</file>