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1 食育係\学校給食提供体制の見直し\14　◎可部給食センター拡張建替え\13　事業者公募★\08　入札公告関係（R5.5.31）\09　公表資料［質問対応後］（R5.7.4）★\様式集\"/>
    </mc:Choice>
  </mc:AlternateContent>
  <xr:revisionPtr revIDLastSave="0" documentId="13_ncr:1_{D6726BDF-E5F6-4857-AE93-B6AA96816EE1}" xr6:coauthVersionLast="45" xr6:coauthVersionMax="47" xr10:uidLastSave="{00000000-0000-0000-0000-000000000000}"/>
  <bookViews>
    <workbookView xWindow="-28920" yWindow="-120" windowWidth="29040" windowHeight="15840" tabRatio="856" xr2:uid="{00000000-000D-0000-FFFF-FFFF00000000}"/>
  </bookViews>
  <sheets>
    <sheet name="様式４－６　ライフサイクルコストの縮減等" sheetId="24" r:id="rId1"/>
    <sheet name="様式４ー22①　目的外使用料等の納付提案額(総括表)" sheetId="17" r:id="rId2"/>
    <sheet name="様式４ー22②　目的外使用料等の納付提案額（個表）" sheetId="19" r:id="rId3"/>
    <sheet name="様式４ー22③　自主事業　使用諸室リスト" sheetId="23" r:id="rId4"/>
    <sheet name="様式４－22④　自主事業　調理設備リスト" sheetId="22" r:id="rId5"/>
  </sheets>
  <definedNames>
    <definedName name="_xlnm.Print_Area" localSheetId="4">'様式４－22④　自主事業　調理設備リスト'!$A$1:$I$55</definedName>
    <definedName name="_xlnm.Print_Area" localSheetId="1">'様式４ー22①　目的外使用料等の納付提案額(総括表)'!$A$1:$H$31</definedName>
    <definedName name="_xlnm.Print_Area" localSheetId="2">'様式４ー22②　目的外使用料等の納付提案額（個表）'!$A$1:$AB$75</definedName>
    <definedName name="_xlnm.Print_Area" localSheetId="3">'様式４ー22③　自主事業　使用諸室リスト'!$A$1:$F$36</definedName>
    <definedName name="_xlnm.Print_Area" localSheetId="0">'様式４－６　ライフサイクルコストの縮減等'!$A$1:$AH$79</definedName>
    <definedName name="Z_4EA9034D_ED2C_47E6_9EB6_2E51FC624FF4_.wvu.PrintArea" localSheetId="4" hidden="1">'様式４－22④　自主事業　調理設備リスト'!$A$1:$I$52</definedName>
    <definedName name="Z_4EA9034D_ED2C_47E6_9EB6_2E51FC624FF4_.wvu.PrintArea" localSheetId="1" hidden="1">'様式４ー22①　目的外使用料等の納付提案額(総括表)'!$A$1:$H$31</definedName>
    <definedName name="Z_4EA9034D_ED2C_47E6_9EB6_2E51FC624FF4_.wvu.PrintArea" localSheetId="2" hidden="1">'様式４ー22②　目的外使用料等の納付提案額（個表）'!$A$1:$AB$76</definedName>
    <definedName name="Z_4EA9034D_ED2C_47E6_9EB6_2E51FC624FF4_.wvu.PrintArea" localSheetId="3" hidden="1">'様式４ー22③　自主事業　使用諸室リスト'!$A$1:$F$35</definedName>
  </definedNames>
  <calcPr calcId="191029" calcOnSave="0"/>
  <customWorkbookViews>
    <customWorkbookView name="大津市役所 - 個人用ビュー" guid="{4EA9034D-ED2C-47E6-9EB6-2E51FC624FF4}" mergeInterval="0" personalView="1" maximized="1" xWindow="-8" yWindow="-8" windowWidth="1382" windowHeight="744" tabRatio="899" activeSheetId="14"/>
    <customWorkbookView name="廣瀬 愛耶乃 - 個人用ビュー" guid="{891C4814-FCF3-478D-A34C-CEF4D014C6E4}" mergeInterval="0" personalView="1" maximized="1" windowWidth="1916" windowHeight="970" tabRatio="92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7" i="19" l="1"/>
  <c r="N31" i="19"/>
  <c r="E31" i="23"/>
  <c r="I8" i="19"/>
  <c r="B17" i="19" s="1"/>
  <c r="I10" i="19"/>
  <c r="I9" i="19"/>
  <c r="G27" i="17"/>
  <c r="F27" i="17"/>
  <c r="E10" i="17"/>
  <c r="B27" i="17"/>
  <c r="Z4" i="24" l="1"/>
  <c r="AA4" i="24" s="1"/>
  <c r="AB4" i="24" s="1"/>
  <c r="AC4" i="24" s="1"/>
  <c r="AD4" i="24" s="1"/>
  <c r="AE4" i="24" s="1"/>
  <c r="AF4" i="24" s="1"/>
  <c r="AG4" i="24" s="1"/>
  <c r="H4" i="24"/>
  <c r="I4" i="24" s="1"/>
  <c r="J4" i="24" s="1"/>
  <c r="K4" i="24" s="1"/>
  <c r="L4" i="24" s="1"/>
  <c r="M4" i="24" s="1"/>
  <c r="N4" i="24" s="1"/>
  <c r="O4" i="24" s="1"/>
  <c r="P4" i="24" s="1"/>
  <c r="Q4" i="24" s="1"/>
  <c r="R4" i="24" s="1"/>
  <c r="S4" i="24" s="1"/>
  <c r="T4" i="24" s="1"/>
  <c r="U4" i="24" s="1"/>
  <c r="B59" i="19" l="1"/>
  <c r="Q59" i="19" s="1"/>
  <c r="B21" i="19"/>
  <c r="B35" i="19"/>
  <c r="E26" i="17"/>
  <c r="H26" i="17" s="1"/>
  <c r="E11" i="17"/>
  <c r="H11" i="17"/>
  <c r="E12" i="17"/>
  <c r="H12" i="17"/>
  <c r="E13" i="17"/>
  <c r="H13" i="17"/>
  <c r="E14" i="17"/>
  <c r="H14" i="17"/>
  <c r="E15" i="17"/>
  <c r="E16" i="17"/>
  <c r="H16" i="17"/>
  <c r="E17" i="17"/>
  <c r="H17" i="17" s="1"/>
  <c r="E18" i="17"/>
  <c r="H18" i="17"/>
  <c r="E19" i="17"/>
  <c r="E20" i="17"/>
  <c r="H20" i="17"/>
  <c r="E21" i="17"/>
  <c r="H21" i="17"/>
  <c r="E22" i="17"/>
  <c r="H22" i="17"/>
  <c r="E23" i="17"/>
  <c r="E24" i="17"/>
  <c r="H24" i="17" s="1"/>
  <c r="E25" i="17"/>
  <c r="H25" i="17" s="1"/>
  <c r="C27" i="17"/>
  <c r="N37" i="19"/>
  <c r="N35" i="19"/>
  <c r="N33" i="19"/>
  <c r="N23" i="19"/>
  <c r="N21" i="19"/>
  <c r="N19" i="19"/>
  <c r="F51" i="19"/>
  <c r="Y51" i="19" s="1"/>
  <c r="F49" i="19"/>
  <c r="Y49" i="19" s="1"/>
  <c r="F47" i="19"/>
  <c r="Y47" i="19" s="1"/>
  <c r="F45" i="19"/>
  <c r="Y45" i="19" s="1"/>
  <c r="D27" i="17"/>
  <c r="H23" i="17"/>
  <c r="H19" i="17"/>
  <c r="H15" i="17"/>
  <c r="H10" i="17"/>
  <c r="B37" i="19"/>
  <c r="B33" i="19"/>
  <c r="B31" i="19"/>
  <c r="X31" i="19" s="1"/>
  <c r="B19" i="19"/>
  <c r="B23" i="19"/>
  <c r="X33" i="19" l="1"/>
  <c r="X23" i="19"/>
  <c r="X37" i="19"/>
  <c r="X19" i="19"/>
  <c r="H27" i="17"/>
  <c r="C5" i="17" s="1"/>
  <c r="E27" i="17"/>
  <c r="B65" i="19"/>
  <c r="Q65" i="19" s="1"/>
  <c r="B61" i="19"/>
  <c r="Q61" i="19" s="1"/>
  <c r="X65" i="19" s="1"/>
  <c r="X17" i="19"/>
  <c r="X53" i="19"/>
  <c r="E41" i="19" s="1"/>
  <c r="B63" i="19"/>
  <c r="Q63" i="19" s="1"/>
  <c r="X21" i="19"/>
  <c r="X35" i="19"/>
  <c r="X39" i="19" s="1"/>
  <c r="E27" i="19" l="1"/>
  <c r="E55" i="19"/>
  <c r="X25" i="19"/>
  <c r="E13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西川 拓司</author>
  </authors>
  <commentList>
    <comment ref="J17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閏年においても365で計算すること（以下の使用料、貸付料も同じ。）。</t>
        </r>
      </text>
    </comment>
  </commentList>
</comments>
</file>

<file path=xl/sharedStrings.xml><?xml version="1.0" encoding="utf-8"?>
<sst xmlns="http://schemas.openxmlformats.org/spreadsheetml/2006/main" count="359" uniqueCount="197">
  <si>
    <t>合　計</t>
  </si>
  <si>
    <t>室名　　</t>
    <rPh sb="0" eb="1">
      <t>シツ</t>
    </rPh>
    <rPh sb="1" eb="2">
      <t>メイ</t>
    </rPh>
    <phoneticPr fontId="2"/>
  </si>
  <si>
    <t>品名</t>
    <rPh sb="0" eb="1">
      <t>ヒン</t>
    </rPh>
    <rPh sb="1" eb="2">
      <t>メイ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</si>
  <si>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</si>
  <si>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</si>
  <si>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</si>
  <si>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仕様（能力・容量等）</t>
    <rPh sb="0" eb="2">
      <t>シヨウ</t>
    </rPh>
    <rPh sb="3" eb="5">
      <t>ノウリョク</t>
    </rPh>
    <rPh sb="6" eb="8">
      <t>ヨウリョウ</t>
    </rPh>
    <rPh sb="8" eb="9">
      <t>トウ</t>
    </rPh>
    <phoneticPr fontId="2"/>
  </si>
  <si>
    <t>中計</t>
    <rPh sb="0" eb="2">
      <t>チュウケイ</t>
    </rPh>
    <phoneticPr fontId="5"/>
  </si>
  <si>
    <t>消費税相当額</t>
    <rPh sb="0" eb="3">
      <t>ショウヒゼイ</t>
    </rPh>
    <rPh sb="3" eb="5">
      <t>ソウトウ</t>
    </rPh>
    <rPh sb="5" eb="6">
      <t>ガク</t>
    </rPh>
    <phoneticPr fontId="5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</si>
  <si>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</si>
  <si>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rPh sb="3" eb="4">
      <t>エン</t>
    </rPh>
    <phoneticPr fontId="2"/>
  </si>
  <si>
    <t xml:space="preserve">      ２ 必要に応じて行を追加すること。</t>
    <phoneticPr fontId="5"/>
  </si>
  <si>
    <t>　　　３ 消費税率については、10％を用いること。</t>
    <phoneticPr fontId="5"/>
  </si>
  <si>
    <t>目的外使用料等の納付提案額（総括表）</t>
    <rPh sb="0" eb="3">
      <t>モクテキガイ</t>
    </rPh>
    <rPh sb="3" eb="6">
      <t>シヨウリョウ</t>
    </rPh>
    <rPh sb="6" eb="7">
      <t>トウ</t>
    </rPh>
    <rPh sb="8" eb="13">
      <t>ノウフテイアンガク</t>
    </rPh>
    <rPh sb="14" eb="17">
      <t>ソウカツヒョウ</t>
    </rPh>
    <phoneticPr fontId="5"/>
  </si>
  <si>
    <t>建築費</t>
    <rPh sb="0" eb="3">
      <t>ケンチクヒ</t>
    </rPh>
    <phoneticPr fontId="16"/>
  </si>
  <si>
    <t>令和７年度</t>
    <rPh sb="0" eb="2">
      <t>レイワ</t>
    </rPh>
    <rPh sb="3" eb="5">
      <t>ネンド</t>
    </rPh>
    <phoneticPr fontId="16"/>
  </si>
  <si>
    <t>令和８年度</t>
    <rPh sb="0" eb="2">
      <t>レイワ</t>
    </rPh>
    <rPh sb="3" eb="5">
      <t>ネンド</t>
    </rPh>
    <phoneticPr fontId="16"/>
  </si>
  <si>
    <t>令和９年度</t>
    <rPh sb="0" eb="2">
      <t>レイワ</t>
    </rPh>
    <rPh sb="3" eb="5">
      <t>ネンド</t>
    </rPh>
    <phoneticPr fontId="16"/>
  </si>
  <si>
    <t>令和１０年度</t>
    <rPh sb="0" eb="2">
      <t>レイワ</t>
    </rPh>
    <rPh sb="4" eb="6">
      <t>ネンド</t>
    </rPh>
    <phoneticPr fontId="16"/>
  </si>
  <si>
    <t>令和１１年度</t>
    <rPh sb="0" eb="2">
      <t>レイワ</t>
    </rPh>
    <rPh sb="4" eb="6">
      <t>ネンド</t>
    </rPh>
    <phoneticPr fontId="16"/>
  </si>
  <si>
    <t>令和１２年度</t>
    <rPh sb="0" eb="2">
      <t>レイワ</t>
    </rPh>
    <rPh sb="4" eb="6">
      <t>ネンド</t>
    </rPh>
    <phoneticPr fontId="16"/>
  </si>
  <si>
    <t>令和１３年度</t>
    <rPh sb="0" eb="2">
      <t>レイワ</t>
    </rPh>
    <rPh sb="4" eb="6">
      <t>ネンド</t>
    </rPh>
    <phoneticPr fontId="16"/>
  </si>
  <si>
    <t>令和１４年度</t>
    <rPh sb="0" eb="2">
      <t>レイワ</t>
    </rPh>
    <rPh sb="4" eb="6">
      <t>ネンド</t>
    </rPh>
    <phoneticPr fontId="16"/>
  </si>
  <si>
    <t>令和１５年度</t>
    <rPh sb="0" eb="2">
      <t>レイワ</t>
    </rPh>
    <rPh sb="4" eb="6">
      <t>ネンド</t>
    </rPh>
    <phoneticPr fontId="16"/>
  </si>
  <si>
    <t>令和１６年度</t>
    <rPh sb="0" eb="2">
      <t>レイワ</t>
    </rPh>
    <rPh sb="4" eb="6">
      <t>ネンド</t>
    </rPh>
    <phoneticPr fontId="16"/>
  </si>
  <si>
    <t>令和１７年度</t>
    <rPh sb="0" eb="2">
      <t>レイワ</t>
    </rPh>
    <rPh sb="4" eb="6">
      <t>ネンド</t>
    </rPh>
    <phoneticPr fontId="16"/>
  </si>
  <si>
    <t>令和１８年度</t>
    <rPh sb="0" eb="2">
      <t>レイワ</t>
    </rPh>
    <rPh sb="4" eb="6">
      <t>ネンド</t>
    </rPh>
    <phoneticPr fontId="16"/>
  </si>
  <si>
    <t>令和１９年度</t>
    <rPh sb="0" eb="2">
      <t>レイワ</t>
    </rPh>
    <rPh sb="4" eb="6">
      <t>ネンド</t>
    </rPh>
    <phoneticPr fontId="16"/>
  </si>
  <si>
    <t>令和２０年度</t>
    <rPh sb="0" eb="2">
      <t>レイワ</t>
    </rPh>
    <rPh sb="4" eb="6">
      <t>ネンド</t>
    </rPh>
    <phoneticPr fontId="16"/>
  </si>
  <si>
    <t>令和２１年度</t>
    <rPh sb="0" eb="2">
      <t>レイワ</t>
    </rPh>
    <rPh sb="4" eb="6">
      <t>ネンド</t>
    </rPh>
    <phoneticPr fontId="16"/>
  </si>
  <si>
    <t>令和２２年度</t>
    <rPh sb="0" eb="2">
      <t>レイワ</t>
    </rPh>
    <rPh sb="4" eb="6">
      <t>ネンド</t>
    </rPh>
    <phoneticPr fontId="16"/>
  </si>
  <si>
    <t>令和２３年度</t>
    <rPh sb="0" eb="2">
      <t>レイワ</t>
    </rPh>
    <rPh sb="4" eb="6">
      <t>ネンド</t>
    </rPh>
    <phoneticPr fontId="16"/>
  </si>
  <si>
    <t>納付提案額（総額）</t>
    <rPh sb="0" eb="2">
      <t>ノウフ</t>
    </rPh>
    <rPh sb="2" eb="5">
      <t>テイアンガク</t>
    </rPh>
    <rPh sb="6" eb="8">
      <t>ソウガク</t>
    </rPh>
    <phoneticPr fontId="16"/>
  </si>
  <si>
    <t>年　度</t>
    <rPh sb="0" eb="1">
      <t>トシ</t>
    </rPh>
    <rPh sb="2" eb="3">
      <t>ド</t>
    </rPh>
    <phoneticPr fontId="5"/>
  </si>
  <si>
    <t>使　用　料</t>
    <rPh sb="0" eb="1">
      <t>シ</t>
    </rPh>
    <rPh sb="2" eb="3">
      <t>ヨウ</t>
    </rPh>
    <rPh sb="4" eb="5">
      <t>リョウ</t>
    </rPh>
    <phoneticPr fontId="16"/>
  </si>
  <si>
    <t>土　地</t>
    <rPh sb="0" eb="1">
      <t>ド</t>
    </rPh>
    <rPh sb="2" eb="3">
      <t>チ</t>
    </rPh>
    <phoneticPr fontId="16"/>
  </si>
  <si>
    <t>小　計</t>
    <rPh sb="0" eb="1">
      <t>ショウ</t>
    </rPh>
    <rPh sb="2" eb="3">
      <t>ケイ</t>
    </rPh>
    <phoneticPr fontId="16"/>
  </si>
  <si>
    <t>合　計</t>
    <rPh sb="0" eb="1">
      <t>ア</t>
    </rPh>
    <rPh sb="2" eb="3">
      <t>ケイ</t>
    </rPh>
    <phoneticPr fontId="7"/>
  </si>
  <si>
    <t>自主事業納付金（※）</t>
    <rPh sb="0" eb="2">
      <t>ジシュ</t>
    </rPh>
    <rPh sb="2" eb="4">
      <t>ジギョウ</t>
    </rPh>
    <rPh sb="4" eb="7">
      <t>ノウフキン</t>
    </rPh>
    <phoneticPr fontId="7"/>
  </si>
  <si>
    <t>減価償却費相当額</t>
    <rPh sb="0" eb="2">
      <t>ゲンカ</t>
    </rPh>
    <rPh sb="2" eb="5">
      <t>ショウキャクヒ</t>
    </rPh>
    <rPh sb="5" eb="8">
      <t>ソウトウガク</t>
    </rPh>
    <phoneticPr fontId="16"/>
  </si>
  <si>
    <t>×</t>
    <phoneticPr fontId="16"/>
  </si>
  <si>
    <t>使用時間係数</t>
    <rPh sb="0" eb="2">
      <t>シヨウ</t>
    </rPh>
    <rPh sb="2" eb="4">
      <t>ジカン</t>
    </rPh>
    <rPh sb="4" eb="6">
      <t>ケイスウ</t>
    </rPh>
    <phoneticPr fontId="16"/>
  </si>
  <si>
    <t>使用面積／延床面積</t>
    <rPh sb="0" eb="2">
      <t>シヨウ</t>
    </rPh>
    <rPh sb="2" eb="4">
      <t>メンセキ</t>
    </rPh>
    <rPh sb="5" eb="7">
      <t>ノベユカ</t>
    </rPh>
    <rPh sb="7" eb="9">
      <t>メンセキ</t>
    </rPh>
    <phoneticPr fontId="16"/>
  </si>
  <si>
    <t>＝</t>
    <phoneticPr fontId="16"/>
  </si>
  <si>
    <t>1/6</t>
    <phoneticPr fontId="16"/>
  </si>
  <si>
    <t>建築設備費</t>
    <rPh sb="0" eb="2">
      <t>ケンチク</t>
    </rPh>
    <rPh sb="2" eb="5">
      <t>セツビヒ</t>
    </rPh>
    <phoneticPr fontId="16"/>
  </si>
  <si>
    <t>調理設備費</t>
    <rPh sb="0" eb="2">
      <t>チョウリ</t>
    </rPh>
    <rPh sb="2" eb="5">
      <t>セツビヒ</t>
    </rPh>
    <phoneticPr fontId="16"/>
  </si>
  <si>
    <t>延床面積</t>
    <rPh sb="0" eb="2">
      <t>ノベユカ</t>
    </rPh>
    <rPh sb="2" eb="4">
      <t>メンセキ</t>
    </rPh>
    <phoneticPr fontId="16"/>
  </si>
  <si>
    <t>使用面積</t>
    <rPh sb="0" eb="2">
      <t>シヨウ</t>
    </rPh>
    <rPh sb="2" eb="4">
      <t>メンセキ</t>
    </rPh>
    <phoneticPr fontId="16"/>
  </si>
  <si>
    <t>区　分</t>
    <rPh sb="0" eb="1">
      <t>ク</t>
    </rPh>
    <rPh sb="2" eb="3">
      <t>ブン</t>
    </rPh>
    <phoneticPr fontId="16"/>
  </si>
  <si>
    <t>㎡</t>
    <phoneticPr fontId="16"/>
  </si>
  <si>
    <t>1/4</t>
    <phoneticPr fontId="16"/>
  </si>
  <si>
    <t>1/2</t>
    <phoneticPr fontId="16"/>
  </si>
  <si>
    <t>1/3</t>
    <phoneticPr fontId="16"/>
  </si>
  <si>
    <t>土地の評価額</t>
    <rPh sb="0" eb="2">
      <t>トチ</t>
    </rPh>
    <rPh sb="3" eb="5">
      <t>ヒョウカ</t>
    </rPh>
    <rPh sb="5" eb="6">
      <t>ガク</t>
    </rPh>
    <phoneticPr fontId="16"/>
  </si>
  <si>
    <t>110/100</t>
    <phoneticPr fontId="16"/>
  </si>
  <si>
    <t>4/100×110/100</t>
    <phoneticPr fontId="16"/>
  </si>
  <si>
    <t>/365</t>
    <phoneticPr fontId="16"/>
  </si>
  <si>
    <t>使用日数</t>
    <rPh sb="0" eb="2">
      <t>シヨウ</t>
    </rPh>
    <rPh sb="2" eb="4">
      <t>ニッスウ</t>
    </rPh>
    <phoneticPr fontId="16"/>
  </si>
  <si>
    <t>円</t>
    <rPh sb="0" eb="1">
      <t>エン</t>
    </rPh>
    <phoneticPr fontId="16"/>
  </si>
  <si>
    <t xml:space="preserve"> ● 基礎数値等</t>
    <rPh sb="3" eb="5">
      <t>キソ</t>
    </rPh>
    <rPh sb="5" eb="7">
      <t>スウチ</t>
    </rPh>
    <rPh sb="7" eb="8">
      <t>トウ</t>
    </rPh>
    <phoneticPr fontId="16"/>
  </si>
  <si>
    <t>面積</t>
    <rPh sb="0" eb="2">
      <t>メンセキ</t>
    </rPh>
    <phoneticPr fontId="16"/>
  </si>
  <si>
    <t>使用期間</t>
    <rPh sb="0" eb="2">
      <t>シヨウ</t>
    </rPh>
    <rPh sb="2" eb="4">
      <t>キカン</t>
    </rPh>
    <phoneticPr fontId="16"/>
  </si>
  <si>
    <t>月</t>
    <rPh sb="0" eb="1">
      <t>ガツ</t>
    </rPh>
    <phoneticPr fontId="16"/>
  </si>
  <si>
    <t>日</t>
    <rPh sb="0" eb="1">
      <t>ヒ</t>
    </rPh>
    <phoneticPr fontId="16"/>
  </si>
  <si>
    <t>～</t>
    <phoneticPr fontId="16"/>
  </si>
  <si>
    <t>計</t>
    <rPh sb="0" eb="1">
      <t>ケイ</t>
    </rPh>
    <phoneticPr fontId="16"/>
  </si>
  <si>
    <t>　10円未満の端数切捨て</t>
    <rPh sb="3" eb="4">
      <t>エン</t>
    </rPh>
    <rPh sb="4" eb="6">
      <t>ミマン</t>
    </rPh>
    <rPh sb="7" eb="9">
      <t>ハスウ</t>
    </rPh>
    <rPh sb="9" eb="11">
      <t>キリス</t>
    </rPh>
    <phoneticPr fontId="16"/>
  </si>
  <si>
    <t>建物</t>
    <rPh sb="0" eb="2">
      <t>タテモノ</t>
    </rPh>
    <phoneticPr fontId="16"/>
  </si>
  <si>
    <t>建築設備</t>
    <rPh sb="0" eb="2">
      <t>ケンチク</t>
    </rPh>
    <rPh sb="2" eb="4">
      <t>セツビ</t>
    </rPh>
    <phoneticPr fontId="16"/>
  </si>
  <si>
    <t>（単位：円）</t>
    <rPh sb="1" eb="3">
      <t>タンイ</t>
    </rPh>
    <rPh sb="4" eb="5">
      <t>エン</t>
    </rPh>
    <phoneticPr fontId="5"/>
  </si>
  <si>
    <t>（様式４－22①）</t>
    <rPh sb="1" eb="3">
      <t>ヨウシキ</t>
    </rPh>
    <phoneticPr fontId="5"/>
  </si>
  <si>
    <t>（様式４－22②）</t>
    <rPh sb="1" eb="3">
      <t>ヨウシキ</t>
    </rPh>
    <phoneticPr fontId="5"/>
  </si>
  <si>
    <t>（様式４－22③）</t>
    <rPh sb="1" eb="3">
      <t>ヨウシキ</t>
    </rPh>
    <phoneticPr fontId="5"/>
  </si>
  <si>
    <t>No.</t>
    <phoneticPr fontId="2"/>
  </si>
  <si>
    <t>費用</t>
    <rPh sb="0" eb="2">
      <t>ヒヨウ</t>
    </rPh>
    <phoneticPr fontId="16"/>
  </si>
  <si>
    <t>目的外使用料等の納付提案額（個表　令和●年度～令和●年度）</t>
    <rPh sb="0" eb="3">
      <t>モクテキガイ</t>
    </rPh>
    <rPh sb="3" eb="6">
      <t>シヨウリョウ</t>
    </rPh>
    <rPh sb="6" eb="7">
      <t>トウ</t>
    </rPh>
    <rPh sb="8" eb="13">
      <t>ノウフテイアンガク</t>
    </rPh>
    <rPh sb="14" eb="15">
      <t>コ</t>
    </rPh>
    <rPh sb="15" eb="16">
      <t>ヒョウ</t>
    </rPh>
    <rPh sb="17" eb="19">
      <t>レイワ</t>
    </rPh>
    <rPh sb="20" eb="22">
      <t>ネンド</t>
    </rPh>
    <rPh sb="23" eb="25">
      <t>レイワ</t>
    </rPh>
    <rPh sb="26" eb="28">
      <t>ネンド</t>
    </rPh>
    <phoneticPr fontId="5"/>
  </si>
  <si>
    <t>備考　　１ 年度毎に使用日数等が異なる場合、同一年度内で日毎に使用面積が異なる場合はシートを分けて作成すること。</t>
    <rPh sb="0" eb="2">
      <t>ビコウ</t>
    </rPh>
    <rPh sb="6" eb="8">
      <t>ネンド</t>
    </rPh>
    <rPh sb="8" eb="9">
      <t>マイ</t>
    </rPh>
    <rPh sb="10" eb="12">
      <t>シヨウ</t>
    </rPh>
    <rPh sb="12" eb="14">
      <t>ニッスウ</t>
    </rPh>
    <rPh sb="14" eb="15">
      <t>トウ</t>
    </rPh>
    <rPh sb="16" eb="17">
      <t>コト</t>
    </rPh>
    <rPh sb="19" eb="21">
      <t>バアイ</t>
    </rPh>
    <rPh sb="22" eb="24">
      <t>ドウイツ</t>
    </rPh>
    <rPh sb="24" eb="26">
      <t>ネンド</t>
    </rPh>
    <rPh sb="26" eb="27">
      <t>ナイ</t>
    </rPh>
    <rPh sb="28" eb="29">
      <t>ヒ</t>
    </rPh>
    <rPh sb="29" eb="30">
      <t>マイ</t>
    </rPh>
    <rPh sb="31" eb="33">
      <t>シヨウ</t>
    </rPh>
    <rPh sb="33" eb="35">
      <t>メンセキ</t>
    </rPh>
    <rPh sb="36" eb="37">
      <t>コト</t>
    </rPh>
    <rPh sb="39" eb="41">
      <t>バアイ</t>
    </rPh>
    <rPh sb="46" eb="47">
      <t>ワ</t>
    </rPh>
    <rPh sb="49" eb="51">
      <t>サクセイ</t>
    </rPh>
    <phoneticPr fontId="2"/>
  </si>
  <si>
    <t>備考　　１ 各年度の金額は、様式４－22②目的外使用料等の納付提案額（個表）と一致させること。</t>
    <rPh sb="0" eb="2">
      <t>ビコウ</t>
    </rPh>
    <rPh sb="6" eb="7">
      <t>カク</t>
    </rPh>
    <rPh sb="7" eb="9">
      <t>ネンド</t>
    </rPh>
    <rPh sb="10" eb="12">
      <t>キンガク</t>
    </rPh>
    <rPh sb="14" eb="16">
      <t>ヨウシキ</t>
    </rPh>
    <rPh sb="21" eb="24">
      <t>モクテキガイ</t>
    </rPh>
    <rPh sb="24" eb="27">
      <t>シヨウリョウ</t>
    </rPh>
    <rPh sb="27" eb="28">
      <t>トウ</t>
    </rPh>
    <rPh sb="29" eb="31">
      <t>ノウフ</t>
    </rPh>
    <rPh sb="31" eb="34">
      <t>テイアンガク</t>
    </rPh>
    <rPh sb="35" eb="37">
      <t>コヒョウ</t>
    </rPh>
    <rPh sb="39" eb="41">
      <t>イッチ</t>
    </rPh>
    <phoneticPr fontId="2"/>
  </si>
  <si>
    <t>　　　　２ 金額を入力しないセルには、「－」を記載すること。</t>
    <rPh sb="6" eb="8">
      <t>キンガク</t>
    </rPh>
    <rPh sb="9" eb="11">
      <t>ニュウリョク</t>
    </rPh>
    <rPh sb="23" eb="25">
      <t>キサイ</t>
    </rPh>
    <phoneticPr fontId="1"/>
  </si>
  <si>
    <t>貸付料
（調理設備）</t>
    <rPh sb="0" eb="2">
      <t>カシツケ</t>
    </rPh>
    <rPh sb="2" eb="3">
      <t>リョウ</t>
    </rPh>
    <rPh sb="5" eb="7">
      <t>チョウリ</t>
    </rPh>
    <rPh sb="7" eb="9">
      <t>セツビ</t>
    </rPh>
    <phoneticPr fontId="7"/>
  </si>
  <si>
    <t>Ｄ</t>
    <phoneticPr fontId="16"/>
  </si>
  <si>
    <t>Ｅ</t>
    <phoneticPr fontId="16"/>
  </si>
  <si>
    <t>Ａ</t>
    <phoneticPr fontId="16"/>
  </si>
  <si>
    <t xml:space="preserve">Ｂ </t>
    <phoneticPr fontId="16"/>
  </si>
  <si>
    <t>Ｃ</t>
    <phoneticPr fontId="16"/>
  </si>
  <si>
    <t xml:space="preserve"> ２ 使用料(建築設備)</t>
    <rPh sb="3" eb="6">
      <t>シヨウリョウ</t>
    </rPh>
    <rPh sb="7" eb="9">
      <t>ケンチク</t>
    </rPh>
    <rPh sb="9" eb="11">
      <t>セツビ</t>
    </rPh>
    <phoneticPr fontId="16"/>
  </si>
  <si>
    <t xml:space="preserve"> １ 使用料(建物)</t>
    <rPh sb="3" eb="6">
      <t>シヨウリョウ</t>
    </rPh>
    <rPh sb="7" eb="9">
      <t>タテモノ</t>
    </rPh>
    <phoneticPr fontId="16"/>
  </si>
  <si>
    <t xml:space="preserve"> ３　使用料(土地)</t>
    <rPh sb="3" eb="6">
      <t>シヨウリョウ</t>
    </rPh>
    <rPh sb="7" eb="9">
      <t>トチ</t>
    </rPh>
    <phoneticPr fontId="16"/>
  </si>
  <si>
    <t xml:space="preserve"> ４　貸付料(貸付料)</t>
    <rPh sb="3" eb="5">
      <t>カシツケ</t>
    </rPh>
    <rPh sb="5" eb="6">
      <t>リョウ</t>
    </rPh>
    <rPh sb="7" eb="9">
      <t>カシツケ</t>
    </rPh>
    <rPh sb="9" eb="10">
      <t>リョウ</t>
    </rPh>
    <phoneticPr fontId="16"/>
  </si>
  <si>
    <t>合計（Ｃ：調理設備費）</t>
    <rPh sb="0" eb="2">
      <t>ゴウケイ</t>
    </rPh>
    <rPh sb="5" eb="7">
      <t>チョウリ</t>
    </rPh>
    <rPh sb="7" eb="9">
      <t>セツビ</t>
    </rPh>
    <rPh sb="9" eb="10">
      <t>ヒ</t>
    </rPh>
    <phoneticPr fontId="5"/>
  </si>
  <si>
    <t>－</t>
    <phoneticPr fontId="16"/>
  </si>
  <si>
    <t>（様式４－22④）</t>
    <rPh sb="1" eb="3">
      <t>ヨウシキ</t>
    </rPh>
    <phoneticPr fontId="5"/>
  </si>
  <si>
    <t>自主事業　使用諸室リスト</t>
    <rPh sb="0" eb="2">
      <t>ジシュ</t>
    </rPh>
    <rPh sb="2" eb="4">
      <t>ジギョウ</t>
    </rPh>
    <rPh sb="5" eb="7">
      <t>シヨウ</t>
    </rPh>
    <rPh sb="7" eb="9">
      <t>ショシツ</t>
    </rPh>
    <phoneticPr fontId="5"/>
  </si>
  <si>
    <t>作業区域</t>
    <rPh sb="0" eb="2">
      <t>サギョウ</t>
    </rPh>
    <rPh sb="2" eb="4">
      <t>クイキ</t>
    </rPh>
    <phoneticPr fontId="16"/>
  </si>
  <si>
    <t>一般区域</t>
    <rPh sb="0" eb="2">
      <t>イッパン</t>
    </rPh>
    <rPh sb="2" eb="4">
      <t>クイキ</t>
    </rPh>
    <phoneticPr fontId="16"/>
  </si>
  <si>
    <t>室　　　　名</t>
    <rPh sb="0" eb="1">
      <t>シツ</t>
    </rPh>
    <rPh sb="5" eb="6">
      <t>ナ</t>
    </rPh>
    <phoneticPr fontId="16"/>
  </si>
  <si>
    <t>洗浄ゾーン
（汚染作業区域）</t>
    <rPh sb="0" eb="2">
      <t>センジョウ</t>
    </rPh>
    <rPh sb="7" eb="9">
      <t>オセン</t>
    </rPh>
    <rPh sb="9" eb="11">
      <t>サギョウ</t>
    </rPh>
    <rPh sb="11" eb="13">
      <t>クイキ</t>
    </rPh>
    <phoneticPr fontId="16"/>
  </si>
  <si>
    <t>調理ゾーン</t>
    <rPh sb="0" eb="2">
      <t>チョウリ</t>
    </rPh>
    <phoneticPr fontId="16"/>
  </si>
  <si>
    <t>配送・コンテナプールゾーン</t>
    <rPh sb="0" eb="2">
      <t>ハイソウ</t>
    </rPh>
    <phoneticPr fontId="16"/>
  </si>
  <si>
    <t>検収・下処理
ゾーン</t>
    <rPh sb="0" eb="2">
      <t>ケンシュウ</t>
    </rPh>
    <rPh sb="3" eb="4">
      <t>シタ</t>
    </rPh>
    <rPh sb="4" eb="6">
      <t>ショリ</t>
    </rPh>
    <phoneticPr fontId="16"/>
  </si>
  <si>
    <t>合計（Ｄ：使用面積）</t>
    <rPh sb="0" eb="2">
      <t>ゴウケイ</t>
    </rPh>
    <rPh sb="5" eb="7">
      <t>シヨウ</t>
    </rPh>
    <rPh sb="7" eb="9">
      <t>メンセキ</t>
    </rPh>
    <phoneticPr fontId="5"/>
  </si>
  <si>
    <t>面　　積（㎡）</t>
    <rPh sb="0" eb="1">
      <t>メン</t>
    </rPh>
    <rPh sb="3" eb="4">
      <t>ツミ</t>
    </rPh>
    <phoneticPr fontId="2"/>
  </si>
  <si>
    <t>備　　考</t>
    <rPh sb="0" eb="1">
      <t>ビ</t>
    </rPh>
    <rPh sb="3" eb="4">
      <t>コウ</t>
    </rPh>
    <phoneticPr fontId="2"/>
  </si>
  <si>
    <t>●●室</t>
    <rPh sb="2" eb="3">
      <t>シツ</t>
    </rPh>
    <phoneticPr fontId="16"/>
  </si>
  <si>
    <t>自主事業　調理設備使用リスト（令和●年度～令和●年度）</t>
    <rPh sb="0" eb="2">
      <t>ジシュ</t>
    </rPh>
    <rPh sb="2" eb="4">
      <t>ジギョウ</t>
    </rPh>
    <rPh sb="5" eb="9">
      <t>チョウリセツビ</t>
    </rPh>
    <rPh sb="9" eb="11">
      <t>シヨウ</t>
    </rPh>
    <rPh sb="15" eb="17">
      <t>レイワ</t>
    </rPh>
    <rPh sb="18" eb="20">
      <t>ネンド</t>
    </rPh>
    <rPh sb="21" eb="23">
      <t>レイワ</t>
    </rPh>
    <rPh sb="24" eb="26">
      <t>ネンド</t>
    </rPh>
    <phoneticPr fontId="5"/>
  </si>
  <si>
    <t>　　　４ 年度毎に使用する調理設備が異なる場合は、年度毎にシートを分けて作成すること。</t>
    <rPh sb="5" eb="7">
      <t>ネンド</t>
    </rPh>
    <rPh sb="7" eb="8">
      <t>マイ</t>
    </rPh>
    <rPh sb="9" eb="11">
      <t>シヨウ</t>
    </rPh>
    <rPh sb="13" eb="15">
      <t>チョウリ</t>
    </rPh>
    <rPh sb="15" eb="17">
      <t>セツビ</t>
    </rPh>
    <rPh sb="18" eb="19">
      <t>コト</t>
    </rPh>
    <rPh sb="21" eb="23">
      <t>バアイ</t>
    </rPh>
    <rPh sb="25" eb="27">
      <t>ネンド</t>
    </rPh>
    <rPh sb="27" eb="28">
      <t>マイ</t>
    </rPh>
    <rPh sb="33" eb="34">
      <t>ワ</t>
    </rPh>
    <rPh sb="36" eb="38">
      <t>サクセイ</t>
    </rPh>
    <phoneticPr fontId="5"/>
  </si>
  <si>
    <t>備考　１ 年度毎に使用する調理設備が異なる場合は、年度毎にシートを分けて作成すること。</t>
    <rPh sb="0" eb="2">
      <t>ビコウ</t>
    </rPh>
    <phoneticPr fontId="1"/>
  </si>
  <si>
    <t xml:space="preserve">      ２ 諸室の構成等を変更する場合は、室名の区分を修正して作成すること。</t>
    <rPh sb="8" eb="10">
      <t>ショシツ</t>
    </rPh>
    <rPh sb="11" eb="13">
      <t>コウセイ</t>
    </rPh>
    <rPh sb="13" eb="14">
      <t>トウ</t>
    </rPh>
    <rPh sb="15" eb="17">
      <t>ヘンコウ</t>
    </rPh>
    <rPh sb="19" eb="21">
      <t>バアイ</t>
    </rPh>
    <rPh sb="23" eb="25">
      <t>シツメイ</t>
    </rPh>
    <rPh sb="26" eb="28">
      <t>クブン</t>
    </rPh>
    <rPh sb="29" eb="31">
      <t>シュウセイ</t>
    </rPh>
    <rPh sb="33" eb="35">
      <t>サクセイ</t>
    </rPh>
    <phoneticPr fontId="5"/>
  </si>
  <si>
    <t>　　　　２ 「●基礎数値等」のＡ～Ｅは、それぞれ以下の様式の数値等と整合を図ること。</t>
    <rPh sb="8" eb="10">
      <t>キソ</t>
    </rPh>
    <rPh sb="10" eb="12">
      <t>スウチ</t>
    </rPh>
    <rPh sb="12" eb="13">
      <t>トウ</t>
    </rPh>
    <rPh sb="24" eb="26">
      <t>イカ</t>
    </rPh>
    <rPh sb="27" eb="29">
      <t>ヨウシキ</t>
    </rPh>
    <rPh sb="30" eb="32">
      <t>スウチ</t>
    </rPh>
    <rPh sb="32" eb="33">
      <t>トウ</t>
    </rPh>
    <rPh sb="34" eb="36">
      <t>セイゴウ</t>
    </rPh>
    <rPh sb="37" eb="38">
      <t>ハカ</t>
    </rPh>
    <phoneticPr fontId="1"/>
  </si>
  <si>
    <t>　　　　３ 減価償却費相当額の算出に係る小数点以下は、小数点第１位を四捨五入すること。</t>
    <rPh sb="6" eb="8">
      <t>ゲンカ</t>
    </rPh>
    <rPh sb="8" eb="11">
      <t>ショウキャクヒ</t>
    </rPh>
    <rPh sb="11" eb="14">
      <t>ソウトウガク</t>
    </rPh>
    <rPh sb="15" eb="17">
      <t>サンシュツ</t>
    </rPh>
    <rPh sb="18" eb="19">
      <t>カカ</t>
    </rPh>
    <rPh sb="20" eb="23">
      <t>ショウスウテン</t>
    </rPh>
    <rPh sb="23" eb="25">
      <t>イカ</t>
    </rPh>
    <rPh sb="27" eb="30">
      <t>ショウスウテン</t>
    </rPh>
    <rPh sb="30" eb="31">
      <t>ダイ</t>
    </rPh>
    <rPh sb="32" eb="33">
      <t>イ</t>
    </rPh>
    <rPh sb="34" eb="38">
      <t>シシャゴニュウ</t>
    </rPh>
    <phoneticPr fontId="16"/>
  </si>
  <si>
    <t>　　　　　　　Ｃ：様式4-22④　「合計（Ｃ：調理設備費）」</t>
    <rPh sb="9" eb="11">
      <t>ヨウシキ</t>
    </rPh>
    <rPh sb="18" eb="20">
      <t>ゴウケイ</t>
    </rPh>
    <rPh sb="23" eb="25">
      <t>チョウリ</t>
    </rPh>
    <rPh sb="25" eb="28">
      <t>セツビヒ</t>
    </rPh>
    <phoneticPr fontId="1"/>
  </si>
  <si>
    <t>　　　　　　　Ｄ：様式4-22③　「合計（Ｄ：使用面積）」</t>
    <phoneticPr fontId="1"/>
  </si>
  <si>
    <t>（※）自主事業納付金とは、維持管理・運営期間中の自主事業実施に伴う使用料・貸付料を上回る金額の事業者の提案による納付金を表す。</t>
    <rPh sb="3" eb="5">
      <t>ジシュ</t>
    </rPh>
    <rPh sb="5" eb="7">
      <t>ジギョウ</t>
    </rPh>
    <rPh sb="7" eb="10">
      <t>ノウフキン</t>
    </rPh>
    <rPh sb="13" eb="15">
      <t>イジ</t>
    </rPh>
    <rPh sb="15" eb="17">
      <t>カンリ</t>
    </rPh>
    <rPh sb="18" eb="20">
      <t>ウンエイ</t>
    </rPh>
    <rPh sb="20" eb="22">
      <t>キカン</t>
    </rPh>
    <rPh sb="22" eb="23">
      <t>ナカ</t>
    </rPh>
    <rPh sb="24" eb="26">
      <t>ジシュ</t>
    </rPh>
    <rPh sb="26" eb="28">
      <t>ジギョウ</t>
    </rPh>
    <rPh sb="28" eb="30">
      <t>ジッシ</t>
    </rPh>
    <rPh sb="31" eb="32">
      <t>トモナ</t>
    </rPh>
    <rPh sb="33" eb="36">
      <t>シヨウリョウ</t>
    </rPh>
    <rPh sb="37" eb="39">
      <t>カシツケ</t>
    </rPh>
    <rPh sb="39" eb="40">
      <t>リョウ</t>
    </rPh>
    <rPh sb="41" eb="43">
      <t>ウワマワ</t>
    </rPh>
    <rPh sb="44" eb="46">
      <t>キンガク</t>
    </rPh>
    <rPh sb="47" eb="50">
      <t>ジギョウシャ</t>
    </rPh>
    <rPh sb="51" eb="53">
      <t>テイアン</t>
    </rPh>
    <rPh sb="56" eb="59">
      <t>ノウフキン</t>
    </rPh>
    <rPh sb="60" eb="61">
      <t>アラワ</t>
    </rPh>
    <phoneticPr fontId="16"/>
  </si>
  <si>
    <t>（様式４－６）</t>
    <phoneticPr fontId="39"/>
  </si>
  <si>
    <t>修繕計画表</t>
    <rPh sb="0" eb="2">
      <t>シュウゼン</t>
    </rPh>
    <rPh sb="2" eb="4">
      <t>ケイカク</t>
    </rPh>
    <rPh sb="4" eb="5">
      <t>ヒョウ</t>
    </rPh>
    <phoneticPr fontId="39"/>
  </si>
  <si>
    <t>(単位：千円）</t>
    <rPh sb="1" eb="3">
      <t>タンイ</t>
    </rPh>
    <rPh sb="4" eb="5">
      <t>セン</t>
    </rPh>
    <rPh sb="5" eb="6">
      <t>エン</t>
    </rPh>
    <phoneticPr fontId="39"/>
  </si>
  <si>
    <t>大項目</t>
    <rPh sb="0" eb="1">
      <t>ダイ</t>
    </rPh>
    <rPh sb="1" eb="3">
      <t>コウモク</t>
    </rPh>
    <phoneticPr fontId="39"/>
  </si>
  <si>
    <t>中項目</t>
    <rPh sb="0" eb="1">
      <t>チュウ</t>
    </rPh>
    <rPh sb="1" eb="3">
      <t>コウモク</t>
    </rPh>
    <phoneticPr fontId="39"/>
  </si>
  <si>
    <t>小項目</t>
    <rPh sb="0" eb="3">
      <t>ショウコウモク</t>
    </rPh>
    <phoneticPr fontId="39"/>
  </si>
  <si>
    <t>内容</t>
    <rPh sb="0" eb="2">
      <t>ナイヨウ</t>
    </rPh>
    <phoneticPr fontId="39"/>
  </si>
  <si>
    <t>備考</t>
    <rPh sb="0" eb="2">
      <t>ビコウ</t>
    </rPh>
    <phoneticPr fontId="39"/>
  </si>
  <si>
    <t>建築</t>
    <rPh sb="0" eb="2">
      <t>ケンチク</t>
    </rPh>
    <phoneticPr fontId="39"/>
  </si>
  <si>
    <t>外部</t>
    <rPh sb="0" eb="2">
      <t>ガイブ</t>
    </rPh>
    <phoneticPr fontId="39"/>
  </si>
  <si>
    <t>屋根</t>
    <rPh sb="0" eb="2">
      <t>ヤネ</t>
    </rPh>
    <phoneticPr fontId="39"/>
  </si>
  <si>
    <t>例：アスファルト防水</t>
    <rPh sb="0" eb="1">
      <t>レイ</t>
    </rPh>
    <rPh sb="8" eb="10">
      <t>ボウスイ</t>
    </rPh>
    <phoneticPr fontId="39"/>
  </si>
  <si>
    <t>例：○年毎</t>
    <rPh sb="0" eb="1">
      <t>レイ</t>
    </rPh>
    <rPh sb="3" eb="4">
      <t>ネン</t>
    </rPh>
    <rPh sb="4" eb="5">
      <t>ゴト</t>
    </rPh>
    <phoneticPr fontId="39"/>
  </si>
  <si>
    <t>外壁</t>
    <rPh sb="0" eb="2">
      <t>ガイヘキ</t>
    </rPh>
    <phoneticPr fontId="39"/>
  </si>
  <si>
    <t>外部建具</t>
    <rPh sb="0" eb="2">
      <t>ガイブ</t>
    </rPh>
    <rPh sb="2" eb="4">
      <t>タテグ</t>
    </rPh>
    <phoneticPr fontId="39"/>
  </si>
  <si>
    <t>その他</t>
    <rPh sb="2" eb="3">
      <t>タ</t>
    </rPh>
    <phoneticPr fontId="39"/>
  </si>
  <si>
    <t>小　計</t>
    <rPh sb="0" eb="1">
      <t>ショウ</t>
    </rPh>
    <rPh sb="2" eb="3">
      <t>ケイ</t>
    </rPh>
    <phoneticPr fontId="39"/>
  </si>
  <si>
    <t>内部</t>
    <rPh sb="0" eb="2">
      <t>ナイブ</t>
    </rPh>
    <phoneticPr fontId="39"/>
  </si>
  <si>
    <t>床</t>
    <rPh sb="0" eb="1">
      <t>ユカ</t>
    </rPh>
    <phoneticPr fontId="39"/>
  </si>
  <si>
    <t>内壁</t>
    <rPh sb="0" eb="2">
      <t>ナイヘキ</t>
    </rPh>
    <phoneticPr fontId="39"/>
  </si>
  <si>
    <t>天井</t>
    <rPh sb="0" eb="2">
      <t>テンジョウ</t>
    </rPh>
    <phoneticPr fontId="39"/>
  </si>
  <si>
    <t>内部建具</t>
    <rPh sb="0" eb="2">
      <t>ナイブ</t>
    </rPh>
    <rPh sb="2" eb="4">
      <t>タテグ</t>
    </rPh>
    <phoneticPr fontId="39"/>
  </si>
  <si>
    <t>外構</t>
    <rPh sb="0" eb="2">
      <t>ガイコウ</t>
    </rPh>
    <phoneticPr fontId="39"/>
  </si>
  <si>
    <t>埋設物</t>
    <rPh sb="0" eb="2">
      <t>マイセツ</t>
    </rPh>
    <rPh sb="2" eb="3">
      <t>ブツ</t>
    </rPh>
    <phoneticPr fontId="39"/>
  </si>
  <si>
    <t>工作物</t>
    <rPh sb="0" eb="3">
      <t>コウサクブツ</t>
    </rPh>
    <phoneticPr fontId="39"/>
  </si>
  <si>
    <t>舗装</t>
    <rPh sb="0" eb="2">
      <t>ホソウ</t>
    </rPh>
    <phoneticPr fontId="39"/>
  </si>
  <si>
    <t>建築
設備</t>
    <rPh sb="0" eb="2">
      <t>ケンチク</t>
    </rPh>
    <rPh sb="3" eb="5">
      <t>セツビ</t>
    </rPh>
    <phoneticPr fontId="39"/>
  </si>
  <si>
    <t>電気
設備</t>
    <rPh sb="0" eb="2">
      <t>デンキ</t>
    </rPh>
    <rPh sb="3" eb="5">
      <t>セツビ</t>
    </rPh>
    <phoneticPr fontId="39"/>
  </si>
  <si>
    <t>（任意入力）</t>
    <rPh sb="1" eb="2">
      <t>ニン</t>
    </rPh>
    <rPh sb="2" eb="4">
      <t>ニュウリョク</t>
    </rPh>
    <phoneticPr fontId="43"/>
  </si>
  <si>
    <t>空調
設備</t>
    <rPh sb="0" eb="2">
      <t>クウチョウ</t>
    </rPh>
    <rPh sb="3" eb="5">
      <t>セツビ</t>
    </rPh>
    <phoneticPr fontId="39"/>
  </si>
  <si>
    <t>衛生
設備</t>
    <rPh sb="0" eb="2">
      <t>エイセイ</t>
    </rPh>
    <rPh sb="3" eb="5">
      <t>セツビ</t>
    </rPh>
    <phoneticPr fontId="39"/>
  </si>
  <si>
    <t>調理
設備</t>
    <rPh sb="0" eb="2">
      <t>チョウリ</t>
    </rPh>
    <rPh sb="3" eb="5">
      <t>セツビ</t>
    </rPh>
    <phoneticPr fontId="43"/>
  </si>
  <si>
    <t>検収・保管・下処理</t>
    <rPh sb="0" eb="2">
      <t>ケンシュウ</t>
    </rPh>
    <rPh sb="3" eb="5">
      <t>ホカン</t>
    </rPh>
    <rPh sb="6" eb="7">
      <t>シタ</t>
    </rPh>
    <rPh sb="7" eb="9">
      <t>ショリ</t>
    </rPh>
    <phoneticPr fontId="39"/>
  </si>
  <si>
    <t>小 計</t>
    <rPh sb="0" eb="1">
      <t>ショウ</t>
    </rPh>
    <rPh sb="2" eb="3">
      <t>ケイ</t>
    </rPh>
    <phoneticPr fontId="39"/>
  </si>
  <si>
    <t>調理</t>
    <rPh sb="0" eb="2">
      <t>チョウリ</t>
    </rPh>
    <phoneticPr fontId="39"/>
  </si>
  <si>
    <t>洗浄・消毒・保管</t>
    <rPh sb="0" eb="2">
      <t>センジョウ</t>
    </rPh>
    <rPh sb="3" eb="5">
      <t>ショウドク</t>
    </rPh>
    <rPh sb="6" eb="8">
      <t>ホカン</t>
    </rPh>
    <phoneticPr fontId="39"/>
  </si>
  <si>
    <t>汚染
作業区域</t>
    <rPh sb="0" eb="2">
      <t>オセン</t>
    </rPh>
    <rPh sb="3" eb="5">
      <t>サギョウ</t>
    </rPh>
    <rPh sb="5" eb="7">
      <t>クイキ</t>
    </rPh>
    <phoneticPr fontId="16"/>
  </si>
  <si>
    <t>非汚染
作業区域</t>
    <rPh sb="0" eb="1">
      <t>ヒ</t>
    </rPh>
    <rPh sb="1" eb="3">
      <t>オセン</t>
    </rPh>
    <rPh sb="4" eb="6">
      <t>サギョウ</t>
    </rPh>
    <rPh sb="6" eb="8">
      <t>クイキ</t>
    </rPh>
    <phoneticPr fontId="16"/>
  </si>
  <si>
    <r>
      <t xml:space="preserve">洗浄ゾーン
</t>
    </r>
    <r>
      <rPr>
        <sz val="10"/>
        <rFont val="ＭＳ 明朝"/>
        <family val="1"/>
        <charset val="128"/>
      </rPr>
      <t>（非汚染作業区域）</t>
    </r>
    <rPh sb="0" eb="2">
      <t>センジョウ</t>
    </rPh>
    <rPh sb="7" eb="8">
      <t>ヒ</t>
    </rPh>
    <rPh sb="8" eb="10">
      <t>オセン</t>
    </rPh>
    <rPh sb="10" eb="12">
      <t>サギョウ</t>
    </rPh>
    <rPh sb="12" eb="14">
      <t>クイキ</t>
    </rPh>
    <phoneticPr fontId="16"/>
  </si>
  <si>
    <t>　　　　　　　Ａ：様式3-12　「1.事前調査関連～4.建築工事関連」の合計（税込）</t>
    <rPh sb="9" eb="11">
      <t>ヨウシキ</t>
    </rPh>
    <rPh sb="19" eb="21">
      <t>ジゼン</t>
    </rPh>
    <rPh sb="21" eb="23">
      <t>チョウサ</t>
    </rPh>
    <rPh sb="23" eb="25">
      <t>カンレン</t>
    </rPh>
    <rPh sb="28" eb="30">
      <t>ケンチク</t>
    </rPh>
    <rPh sb="30" eb="32">
      <t>コウジ</t>
    </rPh>
    <rPh sb="32" eb="34">
      <t>カンレン</t>
    </rPh>
    <rPh sb="36" eb="38">
      <t>ゴウケイ</t>
    </rPh>
    <rPh sb="39" eb="41">
      <t>ゼイコ</t>
    </rPh>
    <phoneticPr fontId="1"/>
  </si>
  <si>
    <t>　　　　　　　Ｂ：様式3-12　「5.電気設備工事関連～7.給排水・衛生設備工事関連」の合計（税込）</t>
    <rPh sb="9" eb="11">
      <t>ヨウシキ</t>
    </rPh>
    <rPh sb="19" eb="21">
      <t>デンキ</t>
    </rPh>
    <rPh sb="21" eb="23">
      <t>セツビ</t>
    </rPh>
    <rPh sb="23" eb="25">
      <t>コウジ</t>
    </rPh>
    <rPh sb="25" eb="27">
      <t>カンレン</t>
    </rPh>
    <rPh sb="30" eb="33">
      <t>キュウハイスイ</t>
    </rPh>
    <rPh sb="34" eb="36">
      <t>エイセイ</t>
    </rPh>
    <rPh sb="36" eb="38">
      <t>セツビ</t>
    </rPh>
    <rPh sb="38" eb="40">
      <t>コウジ</t>
    </rPh>
    <rPh sb="40" eb="42">
      <t>カンレン</t>
    </rPh>
    <rPh sb="44" eb="46">
      <t>ゴウケイ</t>
    </rPh>
    <rPh sb="47" eb="49">
      <t>ゼイコ</t>
    </rPh>
    <phoneticPr fontId="1"/>
  </si>
  <si>
    <r>
      <t>　　　　　　　Ｅ：様式3-8　</t>
    </r>
    <r>
      <rPr>
        <sz val="10"/>
        <color rgb="FFFF0000"/>
        <rFont val="ＭＳ 明朝"/>
        <family val="1"/>
        <charset val="128"/>
      </rPr>
      <t>「延床面積　本体施設」</t>
    </r>
    <rPh sb="16" eb="17">
      <t>ノ</t>
    </rPh>
    <rPh sb="17" eb="18">
      <t>ユカ</t>
    </rPh>
    <rPh sb="21" eb="23">
      <t>ホンタイ</t>
    </rPh>
    <rPh sb="23" eb="25">
      <t>シセツ</t>
    </rPh>
    <phoneticPr fontId="16"/>
  </si>
  <si>
    <r>
      <t>備考　１ A列の「No.」は様式3-</t>
    </r>
    <r>
      <rPr>
        <sz val="10"/>
        <color rgb="FFFF0000"/>
        <rFont val="ＭＳ 明朝"/>
        <family val="1"/>
        <charset val="128"/>
      </rPr>
      <t>13</t>
    </r>
    <r>
      <rPr>
        <sz val="10"/>
        <rFont val="ＭＳ 明朝"/>
        <family val="1"/>
      </rPr>
      <t>「調理設備見積書」のA列の「No.」と一致させること。</t>
    </r>
    <rPh sb="0" eb="2">
      <t>ビコウ</t>
    </rPh>
    <rPh sb="6" eb="7">
      <t>レツ</t>
    </rPh>
    <rPh sb="14" eb="16">
      <t>ヨウシキ</t>
    </rPh>
    <rPh sb="21" eb="23">
      <t>チョウリ</t>
    </rPh>
    <rPh sb="23" eb="25">
      <t>セツビ</t>
    </rPh>
    <rPh sb="25" eb="28">
      <t>ミツモリショ</t>
    </rPh>
    <rPh sb="31" eb="32">
      <t>レツ</t>
    </rPh>
    <rPh sb="39" eb="41">
      <t>イッチ</t>
    </rPh>
    <phoneticPr fontId="1"/>
  </si>
  <si>
    <t>　　　　４ 土地の評価額は、直近の基準年度（令和3年度）の１㎡当たりの固定資産税評価相当額を記載している。</t>
    <rPh sb="6" eb="8">
      <t>トチ</t>
    </rPh>
    <rPh sb="9" eb="11">
      <t>ヒョウカ</t>
    </rPh>
    <rPh sb="11" eb="12">
      <t>ガク</t>
    </rPh>
    <rPh sb="14" eb="16">
      <t>チョッキン</t>
    </rPh>
    <rPh sb="17" eb="19">
      <t>キジュン</t>
    </rPh>
    <rPh sb="19" eb="21">
      <t>ネンド</t>
    </rPh>
    <rPh sb="22" eb="24">
      <t>レイワ</t>
    </rPh>
    <rPh sb="25" eb="27">
      <t>ネンド</t>
    </rPh>
    <rPh sb="31" eb="32">
      <t>ア</t>
    </rPh>
    <rPh sb="35" eb="37">
      <t>コテイ</t>
    </rPh>
    <rPh sb="37" eb="39">
      <t>シサン</t>
    </rPh>
    <rPh sb="39" eb="40">
      <t>ゼイ</t>
    </rPh>
    <rPh sb="40" eb="42">
      <t>ヒョウカ</t>
    </rPh>
    <rPh sb="42" eb="45">
      <t>ソウトウガク</t>
    </rPh>
    <rPh sb="46" eb="48">
      <t>キサイ</t>
    </rPh>
    <phoneticPr fontId="1"/>
  </si>
  <si>
    <t>中　計（Ａ）</t>
    <rPh sb="0" eb="1">
      <t>チュウ</t>
    </rPh>
    <rPh sb="2" eb="3">
      <t>ケイ</t>
    </rPh>
    <phoneticPr fontId="39"/>
  </si>
  <si>
    <t>中　計（Ｂ）</t>
    <rPh sb="0" eb="1">
      <t>チュウ</t>
    </rPh>
    <rPh sb="2" eb="3">
      <t>ケイ</t>
    </rPh>
    <phoneticPr fontId="39"/>
  </si>
  <si>
    <t>中　計（Ｃ）</t>
    <rPh sb="0" eb="1">
      <t>チュウ</t>
    </rPh>
    <rPh sb="2" eb="3">
      <t>ケイ</t>
    </rPh>
    <phoneticPr fontId="39"/>
  </si>
  <si>
    <t>令和９年度</t>
    <rPh sb="0" eb="2">
      <t>レイワ</t>
    </rPh>
    <rPh sb="3" eb="5">
      <t>ネンド</t>
    </rPh>
    <phoneticPr fontId="16"/>
  </si>
  <si>
    <t>令和１０年度</t>
    <rPh sb="0" eb="2">
      <t>レイワ</t>
    </rPh>
    <rPh sb="4" eb="6">
      <t>ネンド</t>
    </rPh>
    <phoneticPr fontId="16"/>
  </si>
  <si>
    <t>令和１１年度</t>
    <rPh sb="0" eb="2">
      <t>レイワ</t>
    </rPh>
    <rPh sb="4" eb="6">
      <t>ネンド</t>
    </rPh>
    <phoneticPr fontId="16"/>
  </si>
  <si>
    <t>令和１２年度</t>
    <rPh sb="0" eb="2">
      <t>レイワ</t>
    </rPh>
    <rPh sb="4" eb="6">
      <t>ネンド</t>
    </rPh>
    <phoneticPr fontId="16"/>
  </si>
  <si>
    <t>令和１３年度</t>
    <rPh sb="0" eb="2">
      <t>レイワ</t>
    </rPh>
    <rPh sb="4" eb="6">
      <t>ネンド</t>
    </rPh>
    <phoneticPr fontId="16"/>
  </si>
  <si>
    <t>令和１４年度</t>
    <rPh sb="0" eb="2">
      <t>レイワ</t>
    </rPh>
    <rPh sb="4" eb="6">
      <t>ネンド</t>
    </rPh>
    <phoneticPr fontId="16"/>
  </si>
  <si>
    <t>令和１５年度</t>
    <rPh sb="0" eb="2">
      <t>レイワ</t>
    </rPh>
    <rPh sb="4" eb="6">
      <t>ネンド</t>
    </rPh>
    <phoneticPr fontId="16"/>
  </si>
  <si>
    <t>令和１６年度</t>
    <rPh sb="0" eb="2">
      <t>レイワ</t>
    </rPh>
    <rPh sb="4" eb="6">
      <t>ネンド</t>
    </rPh>
    <phoneticPr fontId="16"/>
  </si>
  <si>
    <t>令和１７年度</t>
    <rPh sb="0" eb="2">
      <t>レイワ</t>
    </rPh>
    <rPh sb="4" eb="6">
      <t>ネンド</t>
    </rPh>
    <phoneticPr fontId="16"/>
  </si>
  <si>
    <t>令和１８年度</t>
    <rPh sb="0" eb="2">
      <t>レイワ</t>
    </rPh>
    <rPh sb="4" eb="6">
      <t>ネンド</t>
    </rPh>
    <phoneticPr fontId="16"/>
  </si>
  <si>
    <t>令和１９年度</t>
    <rPh sb="0" eb="2">
      <t>レイワ</t>
    </rPh>
    <rPh sb="4" eb="6">
      <t>ネンド</t>
    </rPh>
    <phoneticPr fontId="16"/>
  </si>
  <si>
    <t>令和２０年度</t>
    <rPh sb="0" eb="2">
      <t>レイワ</t>
    </rPh>
    <rPh sb="4" eb="6">
      <t>ネンド</t>
    </rPh>
    <phoneticPr fontId="16"/>
  </si>
  <si>
    <t>令和２１年度</t>
    <rPh sb="0" eb="2">
      <t>レイワ</t>
    </rPh>
    <rPh sb="4" eb="6">
      <t>ネンド</t>
    </rPh>
    <phoneticPr fontId="16"/>
  </si>
  <si>
    <t>令和２２年度</t>
    <rPh sb="0" eb="2">
      <t>レイワ</t>
    </rPh>
    <rPh sb="4" eb="6">
      <t>ネンド</t>
    </rPh>
    <phoneticPr fontId="16"/>
  </si>
  <si>
    <t>令和7年度
・
令和８年度</t>
    <rPh sb="0" eb="2">
      <t>レイワ</t>
    </rPh>
    <rPh sb="3" eb="4">
      <t>ネン</t>
    </rPh>
    <rPh sb="4" eb="5">
      <t>ド</t>
    </rPh>
    <rPh sb="8" eb="10">
      <t>レイワ</t>
    </rPh>
    <rPh sb="11" eb="13">
      <t>ネンド</t>
    </rPh>
    <phoneticPr fontId="16"/>
  </si>
  <si>
    <t>令和２３年度
（４月～７月）</t>
    <rPh sb="0" eb="2">
      <t>レイワ</t>
    </rPh>
    <rPh sb="4" eb="6">
      <t>ネンド</t>
    </rPh>
    <rPh sb="9" eb="10">
      <t>ガツ</t>
    </rPh>
    <rPh sb="12" eb="13">
      <t>ガツ</t>
    </rPh>
    <phoneticPr fontId="16"/>
  </si>
  <si>
    <t>令和23年度
（８月～３月）</t>
    <rPh sb="0" eb="2">
      <t>レイワ</t>
    </rPh>
    <rPh sb="4" eb="5">
      <t>ネン</t>
    </rPh>
    <rPh sb="5" eb="6">
      <t>ド</t>
    </rPh>
    <rPh sb="9" eb="10">
      <t>ガツ</t>
    </rPh>
    <rPh sb="12" eb="13">
      <t>ガツ</t>
    </rPh>
    <phoneticPr fontId="16"/>
  </si>
  <si>
    <t>令和２４年度</t>
    <rPh sb="0" eb="2">
      <t>レイワ</t>
    </rPh>
    <rPh sb="4" eb="6">
      <t>ネンド</t>
    </rPh>
    <phoneticPr fontId="16"/>
  </si>
  <si>
    <t>令和２５年度</t>
    <rPh sb="0" eb="2">
      <t>レイワ</t>
    </rPh>
    <rPh sb="4" eb="6">
      <t>ネンド</t>
    </rPh>
    <phoneticPr fontId="16"/>
  </si>
  <si>
    <t>令和２６年度</t>
    <rPh sb="0" eb="2">
      <t>レイワ</t>
    </rPh>
    <rPh sb="4" eb="6">
      <t>ネンド</t>
    </rPh>
    <phoneticPr fontId="16"/>
  </si>
  <si>
    <t>令和２７年度</t>
    <rPh sb="0" eb="2">
      <t>レイワ</t>
    </rPh>
    <rPh sb="4" eb="6">
      <t>ネンド</t>
    </rPh>
    <phoneticPr fontId="16"/>
  </si>
  <si>
    <t>令和２８年度</t>
    <rPh sb="0" eb="2">
      <t>レイワ</t>
    </rPh>
    <rPh sb="4" eb="6">
      <t>ネンド</t>
    </rPh>
    <phoneticPr fontId="16"/>
  </si>
  <si>
    <t>令和２９年度</t>
    <rPh sb="0" eb="2">
      <t>レイワ</t>
    </rPh>
    <rPh sb="4" eb="6">
      <t>ネンド</t>
    </rPh>
    <phoneticPr fontId="16"/>
  </si>
  <si>
    <t>令和３０年度</t>
    <rPh sb="0" eb="2">
      <t>レイワ</t>
    </rPh>
    <rPh sb="4" eb="6">
      <t>ネンド</t>
    </rPh>
    <phoneticPr fontId="16"/>
  </si>
  <si>
    <t>令和３１年度</t>
    <rPh sb="0" eb="2">
      <t>レイワ</t>
    </rPh>
    <rPh sb="4" eb="6">
      <t>ネンド</t>
    </rPh>
    <phoneticPr fontId="16"/>
  </si>
  <si>
    <t>令和３２年度</t>
    <rPh sb="0" eb="2">
      <t>レイワ</t>
    </rPh>
    <rPh sb="4" eb="6">
      <t>ネンド</t>
    </rPh>
    <phoneticPr fontId="16"/>
  </si>
  <si>
    <t>⇒事業期間終了後約10年間</t>
    <rPh sb="1" eb="3">
      <t>ジギョウ</t>
    </rPh>
    <rPh sb="3" eb="5">
      <t>キカン</t>
    </rPh>
    <rPh sb="5" eb="8">
      <t>シュウリョウゴ</t>
    </rPh>
    <rPh sb="8" eb="9">
      <t>ヤク</t>
    </rPh>
    <rPh sb="11" eb="12">
      <t>ネン</t>
    </rPh>
    <rPh sb="12" eb="13">
      <t>カン</t>
    </rPh>
    <phoneticPr fontId="43"/>
  </si>
  <si>
    <t>合計
（1～10）</t>
    <rPh sb="0" eb="2">
      <t>ゴウケイ</t>
    </rPh>
    <phoneticPr fontId="39"/>
  </si>
  <si>
    <t>合計
(1～16）</t>
    <rPh sb="0" eb="2">
      <t>ゴウケイ</t>
    </rPh>
    <phoneticPr fontId="39"/>
  </si>
  <si>
    <t>消費税相当額（Ｄ）</t>
    <rPh sb="0" eb="3">
      <t>ショウヒゼイ</t>
    </rPh>
    <rPh sb="3" eb="5">
      <t>ソウトウ</t>
    </rPh>
    <rPh sb="5" eb="6">
      <t>ガク</t>
    </rPh>
    <phoneticPr fontId="16"/>
  </si>
  <si>
    <t>合　計（（Ａ）＋（Ｂ）＋（Ｃ）＋（Ｄ））</t>
    <rPh sb="0" eb="1">
      <t>ゴウ</t>
    </rPh>
    <rPh sb="2" eb="3">
      <t>ケイ</t>
    </rPh>
    <phoneticPr fontId="39"/>
  </si>
  <si>
    <t>備考</t>
    <rPh sb="0" eb="2">
      <t>ビコウ</t>
    </rPh>
    <phoneticPr fontId="16"/>
  </si>
  <si>
    <t>１　事業期間［供用開始から事業期間終了時（令和23年度7月まで）］と、事業期間終了時点からの約10年間をあわせた期間について修繕計画を作成すること。</t>
    <rPh sb="2" eb="4">
      <t>ジギョウ</t>
    </rPh>
    <rPh sb="4" eb="6">
      <t>キカン</t>
    </rPh>
    <rPh sb="21" eb="23">
      <t>レイワ</t>
    </rPh>
    <rPh sb="28" eb="29">
      <t>ガツ</t>
    </rPh>
    <rPh sb="35" eb="39">
      <t>ジギョウキカン</t>
    </rPh>
    <rPh sb="39" eb="41">
      <t>シュウリョウ</t>
    </rPh>
    <rPh sb="41" eb="43">
      <t>ジテン</t>
    </rPh>
    <rPh sb="46" eb="47">
      <t>ヤク</t>
    </rPh>
    <rPh sb="49" eb="51">
      <t>ネンカン</t>
    </rPh>
    <rPh sb="56" eb="58">
      <t>キカン</t>
    </rPh>
    <rPh sb="62" eb="64">
      <t>シュウゼン</t>
    </rPh>
    <rPh sb="64" eb="66">
      <t>ケイカク</t>
    </rPh>
    <rPh sb="67" eb="69">
      <t>サクセイ</t>
    </rPh>
    <phoneticPr fontId="39"/>
  </si>
  <si>
    <t>２　要求水準書及び提案に基づき、項目は任意で追加して記入すること。</t>
    <rPh sb="2" eb="4">
      <t>ヨウキュウ</t>
    </rPh>
    <rPh sb="4" eb="6">
      <t>スイジュン</t>
    </rPh>
    <rPh sb="6" eb="7">
      <t>ショ</t>
    </rPh>
    <rPh sb="7" eb="8">
      <t>オヨ</t>
    </rPh>
    <rPh sb="9" eb="11">
      <t>テイアン</t>
    </rPh>
    <rPh sb="12" eb="13">
      <t>モト</t>
    </rPh>
    <rPh sb="16" eb="18">
      <t>コウモク</t>
    </rPh>
    <rPh sb="19" eb="21">
      <t>ニンイ</t>
    </rPh>
    <rPh sb="22" eb="24">
      <t>ツイカ</t>
    </rPh>
    <rPh sb="26" eb="28">
      <t>キニュウ</t>
    </rPh>
    <phoneticPr fontId="39"/>
  </si>
  <si>
    <t>３　予定する修繕・更新費用について物価変動を考慮せずに記入すること。</t>
    <rPh sb="2" eb="4">
      <t>ヨテイ</t>
    </rPh>
    <rPh sb="6" eb="8">
      <t>シュウゼン</t>
    </rPh>
    <rPh sb="9" eb="11">
      <t>コウシン</t>
    </rPh>
    <rPh sb="11" eb="13">
      <t>ヒヨウ</t>
    </rPh>
    <rPh sb="17" eb="19">
      <t>ブッカ</t>
    </rPh>
    <rPh sb="19" eb="21">
      <t>ヘンドウ</t>
    </rPh>
    <rPh sb="22" eb="24">
      <t>コウリョ</t>
    </rPh>
    <rPh sb="27" eb="29">
      <t>キニュウ</t>
    </rPh>
    <phoneticPr fontId="39"/>
  </si>
  <si>
    <t>４　消費税率については、10％を用いること。</t>
    <rPh sb="2" eb="5">
      <t>ショウヒゼイ</t>
    </rPh>
    <rPh sb="5" eb="6">
      <t>リツ</t>
    </rPh>
    <rPh sb="16" eb="17">
      <t>モチ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</si>
</sst>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.00_ "/>
  </numFmts>
  <fonts count="54">
    <font>
      <sz val="11"/>
      <name val="ＭＳ 明朝"/>
      <family val="1"/>
    </font>
    <font>
      <sz val="6"/>
      <name val="ＭＳ 明朝"/>
      <family val="1"/>
    </font>
    <font>
      <sz val="6"/>
      <name val="ＭＳ Ｐゴシック"/>
      <family val="3"/>
    </font>
    <font>
      <sz val="11"/>
      <name val="ＭＳ Ｐゴシック"/>
      <family val="3"/>
    </font>
    <font>
      <sz val="10"/>
      <name val="ＭＳ ゴシック"/>
      <family val="3"/>
    </font>
    <font>
      <sz val="6"/>
      <name val="ＭＳ ゴシック"/>
      <family val="3"/>
    </font>
    <font>
      <sz val="14"/>
      <name val="ＭＳ 明朝"/>
      <family val="1"/>
    </font>
    <font>
      <sz val="10"/>
      <name val="ＭＳ 明朝"/>
      <family val="1"/>
    </font>
    <font>
      <sz val="9"/>
      <name val="ＭＳ ゴシック"/>
      <family val="3"/>
    </font>
    <font>
      <sz val="9"/>
      <name val="ＭＳ 明朝"/>
      <family val="1"/>
    </font>
    <font>
      <sz val="10"/>
      <name val="中ゴシックＢＢＢ"/>
      <family val="1"/>
    </font>
    <font>
      <sz val="11"/>
      <name val="中ゴシックＢＢＢ"/>
      <family val="1"/>
    </font>
    <font>
      <b/>
      <sz val="10"/>
      <name val="ＭＳ 明朝"/>
      <family val="1"/>
    </font>
    <font>
      <sz val="11"/>
      <name val="ＭＳ 明朝"/>
      <family val="1"/>
    </font>
    <font>
      <sz val="10.5"/>
      <name val="ＭＳ ゴシック"/>
      <family val="3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</font>
    <font>
      <b/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1"/>
      <name val="ＭＳ ゴシック"/>
      <family val="3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0.5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name val="ＭＳ Ｐゴシック"/>
      <family val="3"/>
    </font>
    <font>
      <sz val="10"/>
      <color rgb="FFFF000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8764000366222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2">
    <xf numFmtId="0" fontId="0" fillId="0" borderId="0"/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22" fillId="0" borderId="0" applyNumberFormat="0" applyFill="0" applyBorder="0" applyAlignment="0" applyProtection="0">
      <alignment vertical="center"/>
    </xf>
    <xf numFmtId="0" fontId="23" fillId="28" borderId="85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3" fillId="3" borderId="86" applyNumberFormat="0" applyFont="0" applyAlignment="0" applyProtection="0">
      <alignment vertical="center"/>
    </xf>
    <xf numFmtId="0" fontId="25" fillId="0" borderId="87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8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3" fillId="0" borderId="0" applyFill="0" applyBorder="0" applyAlignment="0" applyProtection="0"/>
    <xf numFmtId="38" fontId="17" fillId="0" borderId="0" applyFill="0" applyBorder="0" applyAlignment="0" applyProtection="0"/>
    <xf numFmtId="0" fontId="29" fillId="0" borderId="89" applyNumberFormat="0" applyFill="0" applyAlignment="0" applyProtection="0">
      <alignment vertical="center"/>
    </xf>
    <xf numFmtId="0" fontId="30" fillId="0" borderId="90" applyNumberFormat="0" applyFill="0" applyAlignment="0" applyProtection="0">
      <alignment vertical="center"/>
    </xf>
    <xf numFmtId="0" fontId="31" fillId="0" borderId="9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92" applyNumberFormat="0" applyFill="0" applyAlignment="0" applyProtection="0">
      <alignment vertical="center"/>
    </xf>
    <xf numFmtId="0" fontId="33" fillId="31" borderId="93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0" fillId="0" borderId="0"/>
    <xf numFmtId="0" fontId="10" fillId="0" borderId="0"/>
    <xf numFmtId="0" fontId="35" fillId="2" borderId="88" applyNumberFormat="0" applyAlignment="0" applyProtection="0">
      <alignment vertical="center"/>
    </xf>
    <xf numFmtId="0" fontId="4" fillId="0" borderId="0"/>
    <xf numFmtId="0" fontId="3" fillId="0" borderId="0"/>
    <xf numFmtId="0" fontId="15" fillId="0" borderId="0"/>
    <xf numFmtId="0" fontId="36" fillId="32" borderId="0" applyNumberFormat="0" applyBorder="0" applyAlignment="0" applyProtection="0">
      <alignment vertical="center"/>
    </xf>
  </cellStyleXfs>
  <cellXfs count="288">
    <xf numFmtId="0" fontId="0" fillId="0" borderId="0" xfId="0" applyAlignment="1"/>
    <xf numFmtId="0" fontId="7" fillId="0" borderId="1" xfId="48" applyFont="1" applyBorder="1" applyAlignment="1">
      <alignment horizontal="center" vertical="center" wrapText="1"/>
    </xf>
    <xf numFmtId="0" fontId="7" fillId="0" borderId="2" xfId="48" applyFont="1" applyBorder="1" applyAlignment="1">
      <alignment horizontal="right" vertical="center" wrapText="1"/>
    </xf>
    <xf numFmtId="0" fontId="4" fillId="0" borderId="0" xfId="48" applyFont="1" applyAlignment="1">
      <alignment vertical="center"/>
    </xf>
    <xf numFmtId="0" fontId="4" fillId="0" borderId="0" xfId="48" applyAlignment="1">
      <alignment vertical="center"/>
    </xf>
    <xf numFmtId="0" fontId="7" fillId="0" borderId="0" xfId="48" applyFont="1" applyAlignment="1">
      <alignment vertical="center"/>
    </xf>
    <xf numFmtId="0" fontId="9" fillId="0" borderId="0" xfId="48" applyFont="1" applyAlignment="1">
      <alignment vertical="center"/>
    </xf>
    <xf numFmtId="0" fontId="8" fillId="0" borderId="0" xfId="48" applyFont="1" applyAlignment="1">
      <alignment vertical="center"/>
    </xf>
    <xf numFmtId="0" fontId="7" fillId="0" borderId="0" xfId="48" applyFont="1" applyAlignment="1">
      <alignment horizontal="right" vertical="center"/>
    </xf>
    <xf numFmtId="0" fontId="9" fillId="0" borderId="0" xfId="48" applyFont="1" applyBorder="1" applyAlignment="1">
      <alignment horizontal="right" vertical="center" wrapText="1"/>
    </xf>
    <xf numFmtId="0" fontId="7" fillId="0" borderId="0" xfId="48" applyFont="1" applyBorder="1" applyAlignment="1">
      <alignment horizontal="right" vertical="center" wrapText="1"/>
    </xf>
    <xf numFmtId="0" fontId="6" fillId="0" borderId="0" xfId="48" applyFont="1" applyAlignment="1">
      <alignment horizontal="centerContinuous" vertical="center"/>
    </xf>
    <xf numFmtId="0" fontId="9" fillId="0" borderId="0" xfId="48" applyFont="1" applyBorder="1" applyAlignment="1">
      <alignment horizontal="left" vertical="center" wrapText="1"/>
    </xf>
    <xf numFmtId="0" fontId="9" fillId="0" borderId="0" xfId="48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4" fillId="0" borderId="0" xfId="48" applyFont="1" applyAlignment="1">
      <alignment vertical="center"/>
    </xf>
    <xf numFmtId="0" fontId="8" fillId="0" borderId="0" xfId="48" applyFont="1" applyAlignment="1">
      <alignment horizontal="center" vertical="center"/>
    </xf>
    <xf numFmtId="0" fontId="8" fillId="0" borderId="0" xfId="48" applyFont="1" applyBorder="1" applyAlignment="1">
      <alignment horizontal="center" vertical="center"/>
    </xf>
    <xf numFmtId="0" fontId="8" fillId="0" borderId="0" xfId="48" applyFont="1" applyBorder="1" applyAlignment="1">
      <alignment vertical="center"/>
    </xf>
    <xf numFmtId="0" fontId="7" fillId="0" borderId="6" xfId="48" applyFont="1" applyBorder="1" applyAlignment="1">
      <alignment horizontal="center" vertical="center" wrapText="1"/>
    </xf>
    <xf numFmtId="0" fontId="7" fillId="0" borderId="7" xfId="48" applyFont="1" applyBorder="1" applyAlignment="1">
      <alignment horizontal="center" vertical="center" wrapText="1"/>
    </xf>
    <xf numFmtId="0" fontId="7" fillId="0" borderId="8" xfId="48" applyFont="1" applyBorder="1" applyAlignment="1">
      <alignment horizontal="center" vertical="center" wrapText="1"/>
    </xf>
    <xf numFmtId="0" fontId="7" fillId="0" borderId="9" xfId="48" applyFont="1" applyBorder="1" applyAlignment="1">
      <alignment horizontal="center" vertical="center" wrapText="1"/>
    </xf>
    <xf numFmtId="0" fontId="7" fillId="0" borderId="10" xfId="48" applyFont="1" applyBorder="1" applyAlignment="1">
      <alignment horizontal="center" vertical="center" wrapText="1"/>
    </xf>
    <xf numFmtId="0" fontId="7" fillId="0" borderId="0" xfId="48" applyFont="1" applyBorder="1" applyAlignment="1">
      <alignment horizontal="left" vertical="center" wrapText="1"/>
    </xf>
    <xf numFmtId="0" fontId="8" fillId="0" borderId="11" xfId="48" applyFont="1" applyBorder="1" applyAlignment="1">
      <alignment vertical="center"/>
    </xf>
    <xf numFmtId="49" fontId="8" fillId="0" borderId="0" xfId="48" applyNumberFormat="1" applyFont="1" applyAlignment="1">
      <alignment horizontal="center" vertical="center"/>
    </xf>
    <xf numFmtId="0" fontId="7" fillId="0" borderId="0" xfId="48" applyFont="1" applyAlignment="1">
      <alignment horizontal="center" vertical="center"/>
    </xf>
    <xf numFmtId="0" fontId="8" fillId="33" borderId="12" xfId="48" applyFont="1" applyFill="1" applyBorder="1" applyAlignment="1">
      <alignment vertical="center"/>
    </xf>
    <xf numFmtId="49" fontId="8" fillId="0" borderId="0" xfId="48" applyNumberFormat="1" applyFont="1" applyBorder="1" applyAlignment="1">
      <alignment horizontal="center" vertical="center"/>
    </xf>
    <xf numFmtId="0" fontId="8" fillId="0" borderId="13" xfId="48" applyFont="1" applyBorder="1" applyAlignment="1">
      <alignment vertical="center"/>
    </xf>
    <xf numFmtId="176" fontId="8" fillId="0" borderId="0" xfId="48" applyNumberFormat="1" applyFont="1" applyAlignment="1">
      <alignment vertical="center"/>
    </xf>
    <xf numFmtId="176" fontId="8" fillId="0" borderId="0" xfId="48" applyNumberFormat="1" applyFont="1" applyBorder="1" applyAlignment="1">
      <alignment vertical="center"/>
    </xf>
    <xf numFmtId="0" fontId="7" fillId="0" borderId="0" xfId="48" applyFont="1" applyBorder="1" applyAlignment="1">
      <alignment horizontal="center" vertical="center"/>
    </xf>
    <xf numFmtId="0" fontId="8" fillId="0" borderId="14" xfId="48" applyFont="1" applyBorder="1" applyAlignment="1">
      <alignment vertical="center"/>
    </xf>
    <xf numFmtId="0" fontId="8" fillId="0" borderId="15" xfId="48" applyFont="1" applyBorder="1" applyAlignment="1">
      <alignment vertical="center"/>
    </xf>
    <xf numFmtId="49" fontId="8" fillId="0" borderId="11" xfId="48" applyNumberFormat="1" applyFont="1" applyBorder="1" applyAlignment="1">
      <alignment vertical="center"/>
    </xf>
    <xf numFmtId="0" fontId="18" fillId="0" borderId="0" xfId="48" applyFont="1" applyAlignment="1">
      <alignment vertical="center"/>
    </xf>
    <xf numFmtId="177" fontId="8" fillId="0" borderId="2" xfId="48" applyNumberFormat="1" applyFont="1" applyBorder="1" applyAlignment="1">
      <alignment vertical="center"/>
    </xf>
    <xf numFmtId="177" fontId="8" fillId="0" borderId="14" xfId="48" applyNumberFormat="1" applyFont="1" applyBorder="1" applyAlignment="1">
      <alignment vertical="center"/>
    </xf>
    <xf numFmtId="177" fontId="8" fillId="0" borderId="0" xfId="48" applyNumberFormat="1" applyFont="1" applyAlignment="1">
      <alignment vertical="center"/>
    </xf>
    <xf numFmtId="0" fontId="7" fillId="0" borderId="16" xfId="48" applyFont="1" applyBorder="1" applyAlignment="1">
      <alignment horizontal="center" vertical="center" wrapText="1"/>
    </xf>
    <xf numFmtId="177" fontId="7" fillId="0" borderId="17" xfId="48" applyNumberFormat="1" applyFont="1" applyBorder="1" applyAlignment="1">
      <alignment vertical="center" wrapText="1"/>
    </xf>
    <xf numFmtId="177" fontId="7" fillId="0" borderId="18" xfId="48" applyNumberFormat="1" applyFont="1" applyBorder="1" applyAlignment="1">
      <alignment vertical="center" wrapText="1"/>
    </xf>
    <xf numFmtId="177" fontId="7" fillId="0" borderId="19" xfId="48" applyNumberFormat="1" applyFont="1" applyBorder="1" applyAlignment="1">
      <alignment vertical="center" wrapText="1"/>
    </xf>
    <xf numFmtId="177" fontId="7" fillId="0" borderId="20" xfId="48" applyNumberFormat="1" applyFont="1" applyBorder="1" applyAlignment="1">
      <alignment vertical="center" wrapText="1"/>
    </xf>
    <xf numFmtId="177" fontId="7" fillId="0" borderId="9" xfId="48" applyNumberFormat="1" applyFont="1" applyBorder="1" applyAlignment="1">
      <alignment vertical="center" wrapText="1"/>
    </xf>
    <xf numFmtId="177" fontId="7" fillId="0" borderId="21" xfId="48" applyNumberFormat="1" applyFont="1" applyBorder="1" applyAlignment="1">
      <alignment vertical="center" wrapText="1"/>
    </xf>
    <xf numFmtId="177" fontId="7" fillId="0" borderId="22" xfId="48" applyNumberFormat="1" applyFont="1" applyBorder="1" applyAlignment="1">
      <alignment vertical="center" wrapText="1"/>
    </xf>
    <xf numFmtId="177" fontId="7" fillId="0" borderId="23" xfId="48" applyNumberFormat="1" applyFont="1" applyBorder="1" applyAlignment="1">
      <alignment vertical="center" wrapText="1"/>
    </xf>
    <xf numFmtId="177" fontId="7" fillId="0" borderId="24" xfId="48" applyNumberFormat="1" applyFont="1" applyBorder="1" applyAlignment="1">
      <alignment vertical="center" wrapText="1"/>
    </xf>
    <xf numFmtId="177" fontId="7" fillId="0" borderId="25" xfId="48" applyNumberFormat="1" applyFont="1" applyBorder="1" applyAlignment="1">
      <alignment vertical="center" wrapText="1"/>
    </xf>
    <xf numFmtId="177" fontId="7" fillId="0" borderId="26" xfId="48" applyNumberFormat="1" applyFont="1" applyBorder="1" applyAlignment="1">
      <alignment vertical="center" wrapText="1"/>
    </xf>
    <xf numFmtId="177" fontId="7" fillId="0" borderId="10" xfId="48" applyNumberFormat="1" applyFont="1" applyBorder="1" applyAlignment="1">
      <alignment vertical="center" wrapText="1"/>
    </xf>
    <xf numFmtId="177" fontId="7" fillId="0" borderId="2" xfId="48" applyNumberFormat="1" applyFont="1" applyBorder="1" applyAlignment="1">
      <alignment vertical="center" wrapText="1"/>
    </xf>
    <xf numFmtId="177" fontId="7" fillId="0" borderId="27" xfId="48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34" borderId="0" xfId="48" applyFont="1" applyFill="1" applyAlignment="1">
      <alignment vertical="center"/>
    </xf>
    <xf numFmtId="0" fontId="4" fillId="34" borderId="0" xfId="48" applyFont="1" applyFill="1" applyAlignment="1">
      <alignment vertical="center"/>
    </xf>
    <xf numFmtId="0" fontId="8" fillId="0" borderId="28" xfId="48" applyFont="1" applyBorder="1" applyAlignment="1">
      <alignment horizontal="center" vertical="center"/>
    </xf>
    <xf numFmtId="0" fontId="8" fillId="0" borderId="29" xfId="48" applyFont="1" applyBorder="1" applyAlignment="1">
      <alignment horizontal="center" vertical="center"/>
    </xf>
    <xf numFmtId="0" fontId="8" fillId="0" borderId="30" xfId="48" applyFont="1" applyBorder="1" applyAlignment="1">
      <alignment horizontal="center" vertical="center"/>
    </xf>
    <xf numFmtId="0" fontId="8" fillId="0" borderId="30" xfId="48" applyFont="1" applyBorder="1" applyAlignment="1">
      <alignment horizontal="left" vertical="center"/>
    </xf>
    <xf numFmtId="0" fontId="8" fillId="0" borderId="31" xfId="48" applyFont="1" applyBorder="1" applyAlignment="1">
      <alignment horizontal="left" vertical="center"/>
    </xf>
    <xf numFmtId="0" fontId="8" fillId="0" borderId="21" xfId="48" applyFont="1" applyBorder="1" applyAlignment="1">
      <alignment horizontal="left" vertical="center"/>
    </xf>
    <xf numFmtId="0" fontId="7" fillId="0" borderId="32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4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77" fontId="8" fillId="0" borderId="48" xfId="48" applyNumberFormat="1" applyFont="1" applyBorder="1" applyAlignment="1">
      <alignment horizontal="center" vertical="center"/>
    </xf>
    <xf numFmtId="177" fontId="8" fillId="0" borderId="84" xfId="48" applyNumberFormat="1" applyFont="1" applyBorder="1" applyAlignment="1">
      <alignment horizontal="center" vertical="center"/>
    </xf>
    <xf numFmtId="177" fontId="8" fillId="0" borderId="9" xfId="48" applyNumberFormat="1" applyFont="1" applyBorder="1" applyAlignment="1">
      <alignment horizontal="center" vertical="center"/>
    </xf>
    <xf numFmtId="0" fontId="37" fillId="0" borderId="0" xfId="48" applyFont="1" applyAlignment="1"/>
    <xf numFmtId="0" fontId="38" fillId="0" borderId="0" xfId="50" applyFont="1"/>
    <xf numFmtId="0" fontId="40" fillId="0" borderId="0" xfId="50" applyFont="1"/>
    <xf numFmtId="0" fontId="40" fillId="0" borderId="0" xfId="50" applyFont="1" applyAlignment="1">
      <alignment horizontal="left"/>
    </xf>
    <xf numFmtId="38" fontId="41" fillId="0" borderId="0" xfId="50" applyNumberFormat="1" applyFont="1"/>
    <xf numFmtId="0" fontId="42" fillId="0" borderId="0" xfId="50" applyFont="1"/>
    <xf numFmtId="38" fontId="44" fillId="0" borderId="0" xfId="37" applyFont="1" applyFill="1" applyAlignment="1"/>
    <xf numFmtId="38" fontId="45" fillId="0" borderId="0" xfId="37" applyFont="1" applyFill="1" applyAlignment="1"/>
    <xf numFmtId="38" fontId="45" fillId="0" borderId="0" xfId="37" applyFont="1" applyFill="1" applyAlignment="1">
      <alignment horizontal="left"/>
    </xf>
    <xf numFmtId="38" fontId="45" fillId="0" borderId="0" xfId="37" applyFont="1" applyFill="1" applyAlignment="1">
      <alignment horizontal="right"/>
    </xf>
    <xf numFmtId="0" fontId="45" fillId="0" borderId="0" xfId="50" applyFont="1"/>
    <xf numFmtId="0" fontId="45" fillId="0" borderId="94" xfId="50" applyFont="1" applyBorder="1" applyAlignment="1">
      <alignment horizontal="justify" wrapText="1"/>
    </xf>
    <xf numFmtId="0" fontId="45" fillId="0" borderId="65" xfId="50" applyFont="1" applyBorder="1" applyAlignment="1">
      <alignment horizontal="justify" wrapText="1"/>
    </xf>
    <xf numFmtId="0" fontId="45" fillId="0" borderId="66" xfId="50" applyFont="1" applyBorder="1" applyAlignment="1">
      <alignment horizontal="justify" wrapText="1"/>
    </xf>
    <xf numFmtId="38" fontId="45" fillId="0" borderId="30" xfId="37" applyFont="1" applyFill="1" applyBorder="1" applyAlignment="1"/>
    <xf numFmtId="0" fontId="45" fillId="0" borderId="31" xfId="50" applyFont="1" applyBorder="1" applyAlignment="1">
      <alignment vertical="center" wrapText="1"/>
    </xf>
    <xf numFmtId="0" fontId="45" fillId="0" borderId="50" xfId="50" applyFont="1" applyBorder="1" applyAlignment="1">
      <alignment vertical="center" wrapText="1"/>
    </xf>
    <xf numFmtId="0" fontId="45" fillId="0" borderId="95" xfId="50" applyFont="1" applyBorder="1" applyAlignment="1">
      <alignment horizontal="justify" wrapText="1"/>
    </xf>
    <xf numFmtId="0" fontId="45" fillId="0" borderId="96" xfId="50" applyFont="1" applyBorder="1" applyAlignment="1">
      <alignment horizontal="justify" wrapText="1"/>
    </xf>
    <xf numFmtId="0" fontId="45" fillId="0" borderId="97" xfId="50" applyFont="1" applyBorder="1" applyAlignment="1">
      <alignment horizontal="justify" wrapText="1"/>
    </xf>
    <xf numFmtId="38" fontId="45" fillId="0" borderId="31" xfId="37" applyFont="1" applyFill="1" applyBorder="1" applyAlignment="1"/>
    <xf numFmtId="0" fontId="45" fillId="0" borderId="98" xfId="50" applyFont="1" applyBorder="1" applyAlignment="1">
      <alignment horizontal="left" vertical="center" wrapText="1"/>
    </xf>
    <xf numFmtId="0" fontId="45" fillId="0" borderId="98" xfId="50" applyFont="1" applyBorder="1" applyAlignment="1">
      <alignment vertical="center" wrapText="1"/>
    </xf>
    <xf numFmtId="0" fontId="45" fillId="0" borderId="99" xfId="50" applyFont="1" applyBorder="1" applyAlignment="1">
      <alignment vertical="center" wrapText="1"/>
    </xf>
    <xf numFmtId="0" fontId="45" fillId="0" borderId="100" xfId="50" applyFont="1" applyBorder="1" applyAlignment="1">
      <alignment horizontal="justify" wrapText="1"/>
    </xf>
    <xf numFmtId="0" fontId="45" fillId="0" borderId="101" xfId="50" applyFont="1" applyBorder="1" applyAlignment="1">
      <alignment horizontal="justify" wrapText="1"/>
    </xf>
    <xf numFmtId="0" fontId="45" fillId="0" borderId="102" xfId="50" applyFont="1" applyBorder="1" applyAlignment="1">
      <alignment horizontal="justify" wrapText="1"/>
    </xf>
    <xf numFmtId="38" fontId="45" fillId="0" borderId="98" xfId="37" applyFont="1" applyFill="1" applyBorder="1" applyAlignment="1"/>
    <xf numFmtId="0" fontId="45" fillId="0" borderId="29" xfId="50" applyFont="1" applyBorder="1" applyAlignment="1">
      <alignment horizontal="left" vertical="center" wrapText="1"/>
    </xf>
    <xf numFmtId="0" fontId="45" fillId="0" borderId="29" xfId="50" applyFont="1" applyBorder="1" applyAlignment="1">
      <alignment vertical="center" wrapText="1"/>
    </xf>
    <xf numFmtId="0" fontId="45" fillId="0" borderId="58" xfId="50" applyFont="1" applyBorder="1" applyAlignment="1">
      <alignment vertical="center" wrapText="1"/>
    </xf>
    <xf numFmtId="0" fontId="45" fillId="0" borderId="103" xfId="50" applyFont="1" applyBorder="1" applyAlignment="1">
      <alignment horizontal="justify" wrapText="1"/>
    </xf>
    <xf numFmtId="0" fontId="45" fillId="0" borderId="64" xfId="50" applyFont="1" applyBorder="1" applyAlignment="1">
      <alignment horizontal="justify" wrapText="1"/>
    </xf>
    <xf numFmtId="0" fontId="45" fillId="0" borderId="62" xfId="50" applyFont="1" applyBorder="1" applyAlignment="1">
      <alignment horizontal="justify" wrapText="1"/>
    </xf>
    <xf numFmtId="38" fontId="45" fillId="0" borderId="29" xfId="37" applyFont="1" applyFill="1" applyBorder="1" applyAlignment="1"/>
    <xf numFmtId="0" fontId="45" fillId="0" borderId="104" xfId="50" applyFont="1" applyBorder="1" applyAlignment="1">
      <alignment horizontal="justify" wrapText="1"/>
    </xf>
    <xf numFmtId="0" fontId="45" fillId="0" borderId="105" xfId="50" applyFont="1" applyBorder="1" applyAlignment="1">
      <alignment horizontal="justify" wrapText="1"/>
    </xf>
    <xf numFmtId="0" fontId="45" fillId="0" borderId="106" xfId="50" applyFont="1" applyBorder="1" applyAlignment="1">
      <alignment horizontal="justify" wrapText="1"/>
    </xf>
    <xf numFmtId="38" fontId="45" fillId="0" borderId="71" xfId="37" applyFont="1" applyFill="1" applyBorder="1" applyAlignment="1"/>
    <xf numFmtId="0" fontId="45" fillId="0" borderId="30" xfId="50" applyFont="1" applyBorder="1" applyAlignment="1">
      <alignment vertical="center" wrapText="1"/>
    </xf>
    <xf numFmtId="0" fontId="45" fillId="0" borderId="48" xfId="50" applyFont="1" applyBorder="1" applyAlignment="1">
      <alignment vertical="center" wrapText="1"/>
    </xf>
    <xf numFmtId="0" fontId="45" fillId="0" borderId="23" xfId="50" applyFont="1" applyBorder="1" applyAlignment="1">
      <alignment horizontal="justify" wrapText="1"/>
    </xf>
    <xf numFmtId="0" fontId="45" fillId="0" borderId="24" xfId="50" applyFont="1" applyBorder="1" applyAlignment="1">
      <alignment horizontal="justify" wrapText="1"/>
    </xf>
    <xf numFmtId="0" fontId="45" fillId="0" borderId="25" xfId="50" applyFont="1" applyBorder="1" applyAlignment="1">
      <alignment horizontal="justify" wrapText="1"/>
    </xf>
    <xf numFmtId="38" fontId="45" fillId="0" borderId="2" xfId="37" applyFont="1" applyFill="1" applyBorder="1" applyAlignment="1"/>
    <xf numFmtId="0" fontId="45" fillId="0" borderId="28" xfId="50" applyFont="1" applyBorder="1" applyAlignment="1">
      <alignment horizontal="left" vertical="center" wrapText="1"/>
    </xf>
    <xf numFmtId="0" fontId="45" fillId="0" borderId="84" xfId="50" applyFont="1" applyBorder="1" applyAlignment="1">
      <alignment vertical="center" wrapText="1"/>
    </xf>
    <xf numFmtId="0" fontId="45" fillId="0" borderId="28" xfId="50" applyFont="1" applyBorder="1" applyAlignment="1">
      <alignment vertical="center" wrapText="1"/>
    </xf>
    <xf numFmtId="0" fontId="45" fillId="0" borderId="107" xfId="50" applyFont="1" applyBorder="1" applyAlignment="1">
      <alignment horizontal="justify" wrapText="1"/>
    </xf>
    <xf numFmtId="0" fontId="45" fillId="0" borderId="68" xfId="50" applyFont="1" applyBorder="1" applyAlignment="1">
      <alignment horizontal="justify" wrapText="1"/>
    </xf>
    <xf numFmtId="0" fontId="45" fillId="0" borderId="60" xfId="50" applyFont="1" applyBorder="1" applyAlignment="1">
      <alignment horizontal="justify" wrapText="1"/>
    </xf>
    <xf numFmtId="38" fontId="45" fillId="0" borderId="28" xfId="37" applyFont="1" applyFill="1" applyBorder="1" applyAlignment="1"/>
    <xf numFmtId="0" fontId="48" fillId="0" borderId="0" xfId="50" applyFont="1" applyAlignment="1">
      <alignment horizontal="left"/>
    </xf>
    <xf numFmtId="0" fontId="41" fillId="0" borderId="0" xfId="50" applyFont="1" applyAlignment="1">
      <alignment horizontal="left"/>
    </xf>
    <xf numFmtId="0" fontId="41" fillId="0" borderId="0" xfId="50" applyFont="1"/>
    <xf numFmtId="38" fontId="41" fillId="0" borderId="0" xfId="37" applyFont="1" applyFill="1" applyAlignment="1">
      <alignment horizontal="left"/>
    </xf>
    <xf numFmtId="38" fontId="41" fillId="0" borderId="0" xfId="37" applyFont="1" applyFill="1" applyBorder="1" applyAlignment="1"/>
    <xf numFmtId="0" fontId="49" fillId="0" borderId="0" xfId="48" applyFont="1" applyAlignment="1">
      <alignment vertical="center"/>
    </xf>
    <xf numFmtId="0" fontId="38" fillId="0" borderId="0" xfId="48" applyFont="1" applyAlignment="1">
      <alignment vertical="center"/>
    </xf>
    <xf numFmtId="0" fontId="48" fillId="0" borderId="0" xfId="50" applyFont="1" applyAlignment="1">
      <alignment horizontal="justify"/>
    </xf>
    <xf numFmtId="0" fontId="45" fillId="0" borderId="30" xfId="50" applyFont="1" applyBorder="1" applyAlignment="1">
      <alignment horizontal="left" vertical="center" wrapText="1"/>
    </xf>
    <xf numFmtId="0" fontId="45" fillId="0" borderId="31" xfId="50" applyFont="1" applyBorder="1" applyAlignment="1">
      <alignment horizontal="left" vertical="center" wrapText="1"/>
    </xf>
    <xf numFmtId="0" fontId="15" fillId="0" borderId="0" xfId="50" applyFont="1" applyAlignment="1">
      <alignment horizontal="right" vertical="center"/>
    </xf>
    <xf numFmtId="0" fontId="15" fillId="0" borderId="0" xfId="50" applyFont="1"/>
    <xf numFmtId="0" fontId="45" fillId="0" borderId="31" xfId="50" quotePrefix="1" applyFont="1" applyBorder="1" applyAlignment="1">
      <alignment horizontal="left" vertical="center" wrapText="1"/>
    </xf>
    <xf numFmtId="0" fontId="50" fillId="0" borderId="0" xfId="50" applyFont="1" applyAlignment="1">
      <alignment horizontal="left"/>
    </xf>
    <xf numFmtId="0" fontId="48" fillId="0" borderId="0" xfId="50" applyFont="1" applyAlignment="1">
      <alignment horizontal="justify"/>
    </xf>
    <xf numFmtId="0" fontId="41" fillId="35" borderId="37" xfId="50" applyFont="1" applyFill="1" applyBorder="1" applyAlignment="1">
      <alignment horizontal="center" vertical="center" wrapText="1"/>
    </xf>
    <xf numFmtId="0" fontId="46" fillId="35" borderId="10" xfId="50" applyFont="1" applyFill="1" applyBorder="1" applyAlignment="1">
      <alignment horizontal="center" vertical="center" wrapText="1"/>
    </xf>
    <xf numFmtId="0" fontId="41" fillId="35" borderId="39" xfId="50" applyFont="1" applyFill="1" applyBorder="1" applyAlignment="1">
      <alignment horizontal="center" vertical="center" wrapText="1"/>
    </xf>
    <xf numFmtId="0" fontId="46" fillId="35" borderId="27" xfId="50" applyFont="1" applyFill="1" applyBorder="1" applyAlignment="1">
      <alignment horizontal="center" vertical="center" wrapText="1"/>
    </xf>
    <xf numFmtId="0" fontId="41" fillId="35" borderId="46" xfId="50" applyFont="1" applyFill="1" applyBorder="1" applyAlignment="1">
      <alignment horizontal="center" vertical="center" wrapText="1"/>
    </xf>
    <xf numFmtId="0" fontId="46" fillId="35" borderId="25" xfId="50" applyFont="1" applyFill="1" applyBorder="1" applyAlignment="1">
      <alignment horizontal="center" vertical="center" wrapText="1"/>
    </xf>
    <xf numFmtId="0" fontId="53" fillId="0" borderId="0" xfId="50" applyFont="1"/>
    <xf numFmtId="0" fontId="48" fillId="0" borderId="0" xfId="50" applyFont="1" applyAlignment="1">
      <alignment horizontal="justify"/>
    </xf>
    <xf numFmtId="0" fontId="52" fillId="0" borderId="0" xfId="50" applyFont="1" applyAlignment="1">
      <alignment horizontal="justify"/>
    </xf>
    <xf numFmtId="0" fontId="52" fillId="0" borderId="0" xfId="50" applyFont="1" applyAlignment="1"/>
    <xf numFmtId="0" fontId="48" fillId="0" borderId="0" xfId="50" applyFont="1" applyAlignment="1"/>
    <xf numFmtId="0" fontId="45" fillId="0" borderId="10" xfId="50" applyFont="1" applyBorder="1" applyAlignment="1">
      <alignment horizontal="center" vertical="center" wrapText="1"/>
    </xf>
    <xf numFmtId="0" fontId="45" fillId="0" borderId="14" xfId="50" applyFont="1" applyBorder="1" applyAlignment="1">
      <alignment horizontal="center" vertical="center" wrapText="1"/>
    </xf>
    <xf numFmtId="0" fontId="45" fillId="0" borderId="27" xfId="50" applyFont="1" applyBorder="1" applyAlignment="1">
      <alignment horizontal="center" vertical="center" wrapText="1"/>
    </xf>
    <xf numFmtId="38" fontId="44" fillId="35" borderId="3" xfId="37" applyFont="1" applyFill="1" applyBorder="1" applyAlignment="1">
      <alignment horizontal="center" vertical="center" wrapText="1"/>
    </xf>
    <xf numFmtId="38" fontId="44" fillId="35" borderId="21" xfId="37" applyFont="1" applyFill="1" applyBorder="1" applyAlignment="1">
      <alignment horizontal="center" vertical="center"/>
    </xf>
    <xf numFmtId="0" fontId="45" fillId="0" borderId="3" xfId="50" applyFont="1" applyBorder="1" applyAlignment="1">
      <alignment horizontal="center" vertical="center" wrapText="1"/>
    </xf>
    <xf numFmtId="0" fontId="45" fillId="0" borderId="71" xfId="50" applyFont="1" applyBorder="1" applyAlignment="1">
      <alignment horizontal="center" vertical="center" wrapText="1"/>
    </xf>
    <xf numFmtId="0" fontId="45" fillId="0" borderId="21" xfId="50" applyFont="1" applyBorder="1" applyAlignment="1">
      <alignment horizontal="center" vertical="center" wrapText="1"/>
    </xf>
    <xf numFmtId="0" fontId="45" fillId="0" borderId="30" xfId="50" applyFont="1" applyBorder="1" applyAlignment="1">
      <alignment horizontal="left" vertical="center" wrapText="1"/>
    </xf>
    <xf numFmtId="0" fontId="45" fillId="0" borderId="31" xfId="50" applyFont="1" applyBorder="1" applyAlignment="1">
      <alignment horizontal="left" vertical="center" wrapText="1"/>
    </xf>
    <xf numFmtId="0" fontId="45" fillId="0" borderId="15" xfId="50" applyFont="1" applyBorder="1" applyAlignment="1">
      <alignment horizontal="center" vertical="center" wrapText="1"/>
    </xf>
    <xf numFmtId="0" fontId="45" fillId="0" borderId="0" xfId="50" applyFont="1" applyAlignment="1">
      <alignment horizontal="center" vertical="center" wrapText="1"/>
    </xf>
    <xf numFmtId="0" fontId="45" fillId="0" borderId="72" xfId="50" applyFont="1" applyBorder="1" applyAlignment="1">
      <alignment horizontal="center" vertical="center" wrapText="1"/>
    </xf>
    <xf numFmtId="0" fontId="45" fillId="0" borderId="2" xfId="50" applyFont="1" applyBorder="1" applyAlignment="1">
      <alignment horizontal="center" vertical="center" wrapText="1"/>
    </xf>
    <xf numFmtId="0" fontId="44" fillId="35" borderId="3" xfId="37" applyNumberFormat="1" applyFont="1" applyFill="1" applyBorder="1" applyAlignment="1">
      <alignment horizontal="center" vertical="center"/>
    </xf>
    <xf numFmtId="0" fontId="44" fillId="35" borderId="21" xfId="37" applyNumberFormat="1" applyFont="1" applyFill="1" applyBorder="1" applyAlignment="1">
      <alignment horizontal="center" vertical="center"/>
    </xf>
    <xf numFmtId="0" fontId="44" fillId="35" borderId="37" xfId="37" applyNumberFormat="1" applyFont="1" applyFill="1" applyBorder="1" applyAlignment="1">
      <alignment horizontal="center" vertical="center" wrapText="1"/>
    </xf>
    <xf numFmtId="0" fontId="44" fillId="35" borderId="9" xfId="37" applyNumberFormat="1" applyFont="1" applyFill="1" applyBorder="1" applyAlignment="1">
      <alignment horizontal="center" vertical="center"/>
    </xf>
    <xf numFmtId="0" fontId="45" fillId="0" borderId="37" xfId="50" applyFont="1" applyBorder="1" applyAlignment="1">
      <alignment horizontal="center" vertical="center" wrapText="1"/>
    </xf>
    <xf numFmtId="0" fontId="45" fillId="0" borderId="9" xfId="50" applyFont="1" applyBorder="1" applyAlignment="1">
      <alignment horizontal="center" vertical="center" wrapText="1"/>
    </xf>
    <xf numFmtId="0" fontId="48" fillId="0" borderId="0" xfId="50" applyFont="1" applyAlignment="1">
      <alignment horizontal="justify"/>
    </xf>
    <xf numFmtId="38" fontId="47" fillId="0" borderId="0" xfId="37" applyFont="1" applyFill="1" applyBorder="1" applyAlignment="1">
      <alignment horizontal="center" vertical="center"/>
    </xf>
    <xf numFmtId="0" fontId="45" fillId="0" borderId="10" xfId="50" applyFont="1" applyBorder="1" applyAlignment="1">
      <alignment horizontal="center" wrapText="1"/>
    </xf>
    <xf numFmtId="0" fontId="45" fillId="0" borderId="14" xfId="50" applyFont="1" applyBorder="1" applyAlignment="1">
      <alignment horizontal="center" wrapText="1"/>
    </xf>
    <xf numFmtId="0" fontId="45" fillId="0" borderId="27" xfId="50" applyFont="1" applyBorder="1" applyAlignment="1">
      <alignment horizontal="center" wrapText="1"/>
    </xf>
    <xf numFmtId="0" fontId="8" fillId="0" borderId="41" xfId="48" applyFont="1" applyBorder="1" applyAlignment="1">
      <alignment horizontal="center" vertical="center"/>
    </xf>
    <xf numFmtId="0" fontId="8" fillId="0" borderId="42" xfId="48" applyFont="1" applyBorder="1" applyAlignment="1">
      <alignment horizontal="center" vertical="center"/>
    </xf>
    <xf numFmtId="0" fontId="8" fillId="0" borderId="43" xfId="48" applyFont="1" applyBorder="1" applyAlignment="1">
      <alignment horizontal="center" vertical="center"/>
    </xf>
    <xf numFmtId="0" fontId="4" fillId="0" borderId="44" xfId="48" applyFont="1" applyBorder="1" applyAlignment="1">
      <alignment horizontal="center" vertical="center"/>
    </xf>
    <xf numFmtId="0" fontId="4" fillId="0" borderId="42" xfId="48" applyFont="1" applyBorder="1" applyAlignment="1">
      <alignment horizontal="center" vertical="center"/>
    </xf>
    <xf numFmtId="0" fontId="7" fillId="0" borderId="35" xfId="48" applyFont="1" applyBorder="1" applyAlignment="1">
      <alignment horizontal="left" vertical="center" wrapText="1"/>
    </xf>
    <xf numFmtId="0" fontId="7" fillId="0" borderId="3" xfId="48" applyFont="1" applyBorder="1" applyAlignment="1">
      <alignment horizontal="center" vertical="center" wrapText="1"/>
    </xf>
    <xf numFmtId="0" fontId="7" fillId="0" borderId="36" xfId="48" applyFont="1" applyBorder="1" applyAlignment="1">
      <alignment horizontal="center" vertical="center" wrapText="1"/>
    </xf>
    <xf numFmtId="0" fontId="7" fillId="0" borderId="37" xfId="48" applyFont="1" applyBorder="1" applyAlignment="1">
      <alignment horizontal="center" vertical="center" wrapText="1"/>
    </xf>
    <xf numFmtId="0" fontId="7" fillId="0" borderId="38" xfId="48" applyFont="1" applyBorder="1" applyAlignment="1">
      <alignment horizontal="center" vertical="center" wrapText="1"/>
    </xf>
    <xf numFmtId="0" fontId="7" fillId="0" borderId="35" xfId="48" applyFont="1" applyBorder="1" applyAlignment="1">
      <alignment horizontal="center" vertical="center" wrapText="1"/>
    </xf>
    <xf numFmtId="0" fontId="7" fillId="0" borderId="39" xfId="48" applyFont="1" applyBorder="1" applyAlignment="1">
      <alignment horizontal="center" vertical="center" wrapText="1"/>
    </xf>
    <xf numFmtId="0" fontId="7" fillId="0" borderId="40" xfId="48" applyFont="1" applyBorder="1" applyAlignment="1">
      <alignment horizontal="center" vertical="center" wrapText="1"/>
    </xf>
    <xf numFmtId="0" fontId="8" fillId="0" borderId="54" xfId="48" applyFont="1" applyBorder="1" applyAlignment="1">
      <alignment horizontal="center" vertical="center"/>
    </xf>
    <xf numFmtId="0" fontId="8" fillId="0" borderId="55" xfId="48" applyFont="1" applyBorder="1" applyAlignment="1">
      <alignment horizontal="center" vertical="center"/>
    </xf>
    <xf numFmtId="0" fontId="8" fillId="0" borderId="70" xfId="48" applyFont="1" applyBorder="1" applyAlignment="1">
      <alignment horizontal="center" vertical="center"/>
    </xf>
    <xf numFmtId="0" fontId="8" fillId="0" borderId="22" xfId="48" applyFont="1" applyBorder="1" applyAlignment="1">
      <alignment horizontal="center" vertical="center"/>
    </xf>
    <xf numFmtId="0" fontId="8" fillId="0" borderId="3" xfId="48" applyFont="1" applyBorder="1" applyAlignment="1">
      <alignment horizontal="center" vertical="center"/>
    </xf>
    <xf numFmtId="0" fontId="8" fillId="0" borderId="0" xfId="48" applyFont="1" applyAlignment="1">
      <alignment horizontal="center" vertical="center"/>
    </xf>
    <xf numFmtId="0" fontId="8" fillId="0" borderId="11" xfId="48" applyFont="1" applyBorder="1" applyAlignment="1">
      <alignment horizontal="center" vertical="center"/>
    </xf>
    <xf numFmtId="0" fontId="8" fillId="0" borderId="13" xfId="48" applyFont="1" applyBorder="1" applyAlignment="1">
      <alignment horizontal="center" vertical="center"/>
    </xf>
    <xf numFmtId="0" fontId="8" fillId="0" borderId="0" xfId="48" applyFont="1" applyBorder="1" applyAlignment="1">
      <alignment horizontal="center" vertical="center"/>
    </xf>
    <xf numFmtId="178" fontId="8" fillId="0" borderId="10" xfId="48" applyNumberFormat="1" applyFont="1" applyBorder="1" applyAlignment="1">
      <alignment horizontal="center" vertical="center"/>
    </xf>
    <xf numFmtId="0" fontId="8" fillId="0" borderId="27" xfId="48" applyFont="1" applyBorder="1" applyAlignment="1">
      <alignment horizontal="center" vertical="center"/>
    </xf>
    <xf numFmtId="177" fontId="8" fillId="0" borderId="44" xfId="48" applyNumberFormat="1" applyFont="1" applyBorder="1" applyAlignment="1">
      <alignment horizontal="center" vertical="center"/>
    </xf>
    <xf numFmtId="0" fontId="8" fillId="0" borderId="10" xfId="48" applyFont="1" applyBorder="1" applyAlignment="1">
      <alignment horizontal="center" vertical="center"/>
    </xf>
    <xf numFmtId="0" fontId="8" fillId="0" borderId="14" xfId="48" applyFont="1" applyBorder="1" applyAlignment="1">
      <alignment horizontal="center" vertical="center"/>
    </xf>
    <xf numFmtId="0" fontId="8" fillId="0" borderId="69" xfId="48" applyFont="1" applyBorder="1" applyAlignment="1">
      <alignment horizontal="center" vertical="center"/>
    </xf>
    <xf numFmtId="0" fontId="8" fillId="0" borderId="39" xfId="48" applyFont="1" applyBorder="1" applyAlignment="1">
      <alignment horizontal="center" vertical="center"/>
    </xf>
    <xf numFmtId="0" fontId="4" fillId="0" borderId="0" xfId="48" applyFont="1" applyAlignment="1">
      <alignment horizontal="center" vertical="center"/>
    </xf>
    <xf numFmtId="0" fontId="8" fillId="0" borderId="45" xfId="48" applyFont="1" applyBorder="1" applyAlignment="1">
      <alignment horizontal="center" vertical="center"/>
    </xf>
    <xf numFmtId="0" fontId="8" fillId="0" borderId="46" xfId="48" applyFont="1" applyBorder="1" applyAlignment="1">
      <alignment horizontal="center" vertical="center"/>
    </xf>
    <xf numFmtId="0" fontId="8" fillId="0" borderId="47" xfId="48" applyFont="1" applyBorder="1" applyAlignment="1">
      <alignment horizontal="center" vertical="center"/>
    </xf>
    <xf numFmtId="0" fontId="8" fillId="0" borderId="24" xfId="48" applyFont="1" applyBorder="1" applyAlignment="1">
      <alignment horizontal="center" vertical="center"/>
    </xf>
    <xf numFmtId="0" fontId="8" fillId="0" borderId="25" xfId="48" applyFont="1" applyBorder="1" applyAlignment="1">
      <alignment horizontal="center" vertical="center"/>
    </xf>
    <xf numFmtId="0" fontId="8" fillId="0" borderId="26" xfId="48" applyFont="1" applyBorder="1" applyAlignment="1">
      <alignment horizontal="center" vertical="center"/>
    </xf>
    <xf numFmtId="177" fontId="8" fillId="0" borderId="10" xfId="48" applyNumberFormat="1" applyFont="1" applyBorder="1" applyAlignment="1">
      <alignment horizontal="center" vertical="center"/>
    </xf>
    <xf numFmtId="177" fontId="8" fillId="0" borderId="14" xfId="48" applyNumberFormat="1" applyFont="1" applyBorder="1" applyAlignment="1">
      <alignment horizontal="center" vertical="center"/>
    </xf>
    <xf numFmtId="177" fontId="8" fillId="0" borderId="27" xfId="48" applyNumberFormat="1" applyFont="1" applyBorder="1" applyAlignment="1">
      <alignment horizontal="center" vertical="center"/>
    </xf>
    <xf numFmtId="0" fontId="8" fillId="0" borderId="60" xfId="48" applyFont="1" applyBorder="1" applyAlignment="1">
      <alignment horizontal="center" vertical="center"/>
    </xf>
    <xf numFmtId="0" fontId="8" fillId="0" borderId="61" xfId="48" applyFont="1" applyBorder="1" applyAlignment="1">
      <alignment horizontal="center" vertical="center"/>
    </xf>
    <xf numFmtId="0" fontId="8" fillId="0" borderId="62" xfId="48" applyFont="1" applyBorder="1" applyAlignment="1">
      <alignment horizontal="center" vertical="center"/>
    </xf>
    <xf numFmtId="0" fontId="8" fillId="0" borderId="63" xfId="48" applyFont="1" applyBorder="1" applyAlignment="1">
      <alignment horizontal="center" vertical="center"/>
    </xf>
    <xf numFmtId="0" fontId="8" fillId="0" borderId="65" xfId="48" applyFont="1" applyBorder="1" applyAlignment="1">
      <alignment horizontal="center" vertical="center"/>
    </xf>
    <xf numFmtId="0" fontId="8" fillId="0" borderId="66" xfId="48" applyFont="1" applyBorder="1" applyAlignment="1">
      <alignment horizontal="center" vertical="center"/>
    </xf>
    <xf numFmtId="0" fontId="8" fillId="0" borderId="67" xfId="48" applyFont="1" applyBorder="1" applyAlignment="1">
      <alignment horizontal="center" vertical="center"/>
    </xf>
    <xf numFmtId="177" fontId="8" fillId="33" borderId="68" xfId="48" applyNumberFormat="1" applyFont="1" applyFill="1" applyBorder="1" applyAlignment="1">
      <alignment horizontal="center" vertical="center"/>
    </xf>
    <xf numFmtId="177" fontId="8" fillId="33" borderId="60" xfId="48" applyNumberFormat="1" applyFont="1" applyFill="1" applyBorder="1" applyAlignment="1">
      <alignment horizontal="center" vertical="center"/>
    </xf>
    <xf numFmtId="177" fontId="8" fillId="0" borderId="42" xfId="48" applyNumberFormat="1" applyFont="1" applyBorder="1" applyAlignment="1">
      <alignment horizontal="center" vertical="center"/>
    </xf>
    <xf numFmtId="177" fontId="8" fillId="0" borderId="43" xfId="48" applyNumberFormat="1" applyFont="1" applyBorder="1" applyAlignment="1">
      <alignment horizontal="center" vertical="center"/>
    </xf>
    <xf numFmtId="0" fontId="8" fillId="0" borderId="0" xfId="48" applyFont="1" applyAlignment="1">
      <alignment horizontal="center" vertical="center" shrinkToFit="1"/>
    </xf>
    <xf numFmtId="177" fontId="8" fillId="33" borderId="48" xfId="48" applyNumberFormat="1" applyFont="1" applyFill="1" applyBorder="1" applyAlignment="1">
      <alignment horizontal="center" vertical="center"/>
    </xf>
    <xf numFmtId="177" fontId="8" fillId="33" borderId="49" xfId="48" applyNumberFormat="1" applyFont="1" applyFill="1" applyBorder="1" applyAlignment="1">
      <alignment horizontal="center" vertical="center"/>
    </xf>
    <xf numFmtId="177" fontId="8" fillId="33" borderId="50" xfId="48" applyNumberFormat="1" applyFont="1" applyFill="1" applyBorder="1" applyAlignment="1">
      <alignment horizontal="center" vertical="center"/>
    </xf>
    <xf numFmtId="177" fontId="8" fillId="33" borderId="51" xfId="48" applyNumberFormat="1" applyFont="1" applyFill="1" applyBorder="1" applyAlignment="1">
      <alignment horizontal="center" vertical="center"/>
    </xf>
    <xf numFmtId="0" fontId="8" fillId="0" borderId="52" xfId="48" applyFont="1" applyBorder="1" applyAlignment="1">
      <alignment horizontal="center" vertical="center"/>
    </xf>
    <xf numFmtId="0" fontId="8" fillId="0" borderId="53" xfId="48" applyFont="1" applyBorder="1" applyAlignment="1">
      <alignment horizontal="center" vertical="center"/>
    </xf>
    <xf numFmtId="0" fontId="8" fillId="0" borderId="56" xfId="48" applyFont="1" applyBorder="1" applyAlignment="1">
      <alignment horizontal="center" vertical="center"/>
    </xf>
    <xf numFmtId="0" fontId="8" fillId="0" borderId="57" xfId="48" applyFont="1" applyBorder="1" applyAlignment="1">
      <alignment horizontal="center" vertical="center"/>
    </xf>
    <xf numFmtId="177" fontId="8" fillId="33" borderId="58" xfId="48" applyNumberFormat="1" applyFont="1" applyFill="1" applyBorder="1" applyAlignment="1">
      <alignment horizontal="center" vertical="center"/>
    </xf>
    <xf numFmtId="177" fontId="8" fillId="33" borderId="59" xfId="48" applyNumberFormat="1" applyFont="1" applyFill="1" applyBorder="1" applyAlignment="1">
      <alignment horizontal="center" vertical="center"/>
    </xf>
    <xf numFmtId="178" fontId="8" fillId="0" borderId="27" xfId="48" applyNumberFormat="1" applyFont="1" applyBorder="1" applyAlignment="1">
      <alignment horizontal="center" vertical="center"/>
    </xf>
    <xf numFmtId="177" fontId="8" fillId="33" borderId="64" xfId="48" applyNumberFormat="1" applyFont="1" applyFill="1" applyBorder="1" applyAlignment="1">
      <alignment horizontal="center" vertical="center"/>
    </xf>
    <xf numFmtId="177" fontId="8" fillId="33" borderId="62" xfId="48" applyNumberFormat="1" applyFont="1" applyFill="1" applyBorder="1" applyAlignment="1">
      <alignment horizontal="center" vertical="center"/>
    </xf>
    <xf numFmtId="0" fontId="8" fillId="0" borderId="64" xfId="48" applyFont="1" applyBorder="1" applyAlignment="1">
      <alignment horizontal="center" vertical="center"/>
    </xf>
    <xf numFmtId="176" fontId="8" fillId="0" borderId="10" xfId="48" applyNumberFormat="1" applyFont="1" applyBorder="1" applyAlignment="1">
      <alignment horizontal="center" vertical="center"/>
    </xf>
    <xf numFmtId="176" fontId="8" fillId="0" borderId="27" xfId="48" applyNumberFormat="1" applyFont="1" applyBorder="1" applyAlignment="1">
      <alignment horizontal="center" vertical="center"/>
    </xf>
    <xf numFmtId="0" fontId="8" fillId="33" borderId="44" xfId="48" applyFont="1" applyFill="1" applyBorder="1" applyAlignment="1">
      <alignment horizontal="center" vertical="center"/>
    </xf>
    <xf numFmtId="0" fontId="8" fillId="33" borderId="42" xfId="48" applyFont="1" applyFill="1" applyBorder="1" applyAlignment="1">
      <alignment horizontal="center" vertical="center"/>
    </xf>
    <xf numFmtId="0" fontId="8" fillId="33" borderId="43" xfId="48" applyFont="1" applyFill="1" applyBorder="1" applyAlignment="1">
      <alignment horizontal="center" vertical="center"/>
    </xf>
    <xf numFmtId="0" fontId="7" fillId="0" borderId="0" xfId="48" applyFont="1" applyAlignment="1">
      <alignment horizontal="center" vertical="center"/>
    </xf>
    <xf numFmtId="177" fontId="8" fillId="0" borderId="0" xfId="48" applyNumberFormat="1" applyFont="1" applyAlignment="1">
      <alignment horizontal="center" vertical="center"/>
    </xf>
    <xf numFmtId="0" fontId="8" fillId="0" borderId="44" xfId="48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71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38" fillId="0" borderId="71" xfId="0" applyFont="1" applyBorder="1" applyAlignment="1">
      <alignment horizontal="left" vertical="center" wrapText="1"/>
    </xf>
    <xf numFmtId="0" fontId="38" fillId="0" borderId="21" xfId="0" applyFont="1" applyBorder="1" applyAlignment="1">
      <alignment horizontal="left" vertical="center" wrapText="1"/>
    </xf>
    <xf numFmtId="0" fontId="6" fillId="0" borderId="0" xfId="48" applyFont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71" xfId="0" applyFont="1" applyBorder="1" applyAlignment="1">
      <alignment horizontal="center" vertical="center"/>
    </xf>
    <xf numFmtId="0" fontId="7" fillId="0" borderId="75" xfId="48" applyFont="1" applyBorder="1" applyAlignment="1">
      <alignment horizontal="center" vertical="center" wrapText="1"/>
    </xf>
    <xf numFmtId="0" fontId="7" fillId="0" borderId="76" xfId="48" applyFont="1" applyBorder="1" applyAlignment="1">
      <alignment horizontal="center" vertical="center" wrapText="1"/>
    </xf>
    <xf numFmtId="0" fontId="7" fillId="0" borderId="77" xfId="48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textRotation="255"/>
    </xf>
    <xf numFmtId="0" fontId="7" fillId="0" borderId="71" xfId="0" applyFont="1" applyBorder="1" applyAlignment="1">
      <alignment horizontal="center" vertical="center" textRotation="255"/>
    </xf>
    <xf numFmtId="0" fontId="7" fillId="0" borderId="21" xfId="0" applyFont="1" applyBorder="1" applyAlignment="1">
      <alignment horizontal="center" vertical="center" textRotation="255"/>
    </xf>
    <xf numFmtId="0" fontId="7" fillId="0" borderId="32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7" fillId="0" borderId="8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ゴシック10" xfId="25" xr:uid="{00000000-0005-0000-0000-000018000000}"/>
    <cellStyle name="ゴシック11" xfId="26" xr:uid="{00000000-0005-0000-0000-000019000000}"/>
    <cellStyle name="タイトル" xfId="27" builtinId="15" customBuiltin="1"/>
    <cellStyle name="チェック セル" xfId="28" builtinId="23" customBuiltin="1"/>
    <cellStyle name="どちらでもない" xfId="29" builtinId="28" customBuiltin="1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 2" xfId="35" xr:uid="{00000000-0005-0000-0000-000022000000}"/>
    <cellStyle name="桁区切り 2 2" xfId="36" xr:uid="{00000000-0005-0000-0000-000023000000}"/>
    <cellStyle name="桁区切り 2 3" xfId="37" xr:uid="{00000000-0005-0000-0000-000024000000}"/>
    <cellStyle name="見出し 1" xfId="38" builtinId="16" customBuiltin="1"/>
    <cellStyle name="見出し 2" xfId="39" builtinId="17" customBuiltin="1"/>
    <cellStyle name="見出し 3" xfId="40" builtinId="18" customBuiltin="1"/>
    <cellStyle name="見出し 4" xfId="41" builtinId="19" customBuiltin="1"/>
    <cellStyle name="集計" xfId="42" builtinId="25" customBuiltin="1"/>
    <cellStyle name="出力" xfId="43" builtinId="21" customBuiltin="1"/>
    <cellStyle name="説明文" xfId="44" builtinId="53" customBuiltin="1"/>
    <cellStyle name="中ゴシ" xfId="45" xr:uid="{00000000-0005-0000-0000-00002C000000}"/>
    <cellStyle name="中ゴシ10" xfId="46" xr:uid="{00000000-0005-0000-0000-00002D000000}"/>
    <cellStyle name="入力" xfId="47" builtinId="20" customBuiltin="1"/>
    <cellStyle name="標準" xfId="0" builtinId="0"/>
    <cellStyle name="標準 2" xfId="48" xr:uid="{00000000-0005-0000-0000-000030000000}"/>
    <cellStyle name="標準 3" xfId="49" xr:uid="{00000000-0005-0000-0000-000031000000}"/>
    <cellStyle name="標準 4" xfId="50" xr:uid="{00000000-0005-0000-0000-000032000000}"/>
    <cellStyle name="良い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247743</xdr:colOff>
      <xdr:row>0</xdr:row>
      <xdr:rowOff>104477</xdr:rowOff>
    </xdr:from>
    <xdr:to>
      <xdr:col>33</xdr:col>
      <xdr:colOff>666517</xdr:colOff>
      <xdr:row>1</xdr:row>
      <xdr:rowOff>133276</xdr:rowOff>
    </xdr:to>
    <xdr:sp macro="" textlink="" fLocksText="0">
      <xdr:nvSpPr>
        <xdr:cNvPr id="2" name="正方形/長方形 3">
          <a:extLst>
            <a:ext uri="{FF2B5EF4-FFF2-40B4-BE49-F238E27FC236}">
              <a16:creationId xmlns:a16="http://schemas.microsoft.com/office/drawing/2014/main" id="{65A313C4-F66C-4373-BD94-F5BE70817913}"/>
            </a:ext>
          </a:extLst>
        </xdr:cNvPr>
        <xdr:cNvSpPr/>
      </xdr:nvSpPr>
      <xdr:spPr bwMode="auto">
        <a:xfrm>
          <a:off x="21555168" y="104477"/>
          <a:ext cx="1075999" cy="200249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31</xdr:col>
      <xdr:colOff>621273</xdr:colOff>
      <xdr:row>75</xdr:row>
      <xdr:rowOff>61914</xdr:rowOff>
    </xdr:from>
    <xdr:to>
      <xdr:col>33</xdr:col>
      <xdr:colOff>681261</xdr:colOff>
      <xdr:row>76</xdr:row>
      <xdr:rowOff>161555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8040208E-693C-4DA3-BECB-AD286C14185B}"/>
            </a:ext>
          </a:extLst>
        </xdr:cNvPr>
        <xdr:cNvSpPr txBox="1"/>
      </xdr:nvSpPr>
      <xdr:spPr bwMode="auto">
        <a:xfrm>
          <a:off x="21302429" y="12908758"/>
          <a:ext cx="1369676" cy="31395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29</xdr:row>
      <xdr:rowOff>19051</xdr:rowOff>
    </xdr:from>
    <xdr:to>
      <xdr:col>7</xdr:col>
      <xdr:colOff>1139950</xdr:colOff>
      <xdr:row>30</xdr:row>
      <xdr:rowOff>142875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E48AAC46-722A-0DC3-8FA6-B8C0B9C2F032}"/>
            </a:ext>
          </a:extLst>
        </xdr:cNvPr>
        <xdr:cNvSpPr txBox="1"/>
      </xdr:nvSpPr>
      <xdr:spPr bwMode="auto">
        <a:xfrm>
          <a:off x="7315200" y="11487151"/>
          <a:ext cx="1616200" cy="3714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121227</xdr:colOff>
      <xdr:row>0</xdr:row>
      <xdr:rowOff>51954</xdr:rowOff>
    </xdr:from>
    <xdr:to>
      <xdr:col>27</xdr:col>
      <xdr:colOff>34634</xdr:colOff>
      <xdr:row>1</xdr:row>
      <xdr:rowOff>24470</xdr:rowOff>
    </xdr:to>
    <xdr:sp macro="" textlink="" fLocksText="0">
      <xdr:nvSpPr>
        <xdr:cNvPr id="2" name="正方形/長方形 1">
          <a:extLst>
            <a:ext uri="{FF2B5EF4-FFF2-40B4-BE49-F238E27FC236}">
              <a16:creationId xmlns:a16="http://schemas.microsoft.com/office/drawing/2014/main" id="{825B614F-659C-38B4-9B11-24498D67FD1F}"/>
            </a:ext>
          </a:extLst>
        </xdr:cNvPr>
        <xdr:cNvSpPr/>
      </xdr:nvSpPr>
      <xdr:spPr bwMode="auto">
        <a:xfrm>
          <a:off x="7282295" y="51954"/>
          <a:ext cx="1108362" cy="214971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23</xdr:col>
      <xdr:colOff>112567</xdr:colOff>
      <xdr:row>72</xdr:row>
      <xdr:rowOff>69272</xdr:rowOff>
    </xdr:from>
    <xdr:to>
      <xdr:col>27</xdr:col>
      <xdr:colOff>25976</xdr:colOff>
      <xdr:row>74</xdr:row>
      <xdr:rowOff>95252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EA5F276F-14A7-FD58-2E09-F5241D6534E5}"/>
            </a:ext>
          </a:extLst>
        </xdr:cNvPr>
        <xdr:cNvSpPr txBox="1"/>
      </xdr:nvSpPr>
      <xdr:spPr bwMode="auto">
        <a:xfrm>
          <a:off x="7273635" y="13906499"/>
          <a:ext cx="1108364" cy="33770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900" b="0" i="0" u="none" baseline="0">
              <a:solidFill>
                <a:srgbClr val="000000"/>
              </a:solidFill>
              <a:latin typeface="ＭＳ 明朝"/>
              <a:ea typeface="ＭＳ 明朝"/>
            </a:rPr>
            <a:t>受付番号</a:t>
          </a:r>
          <a:r>
            <a:rPr lang="en-US" altLang="ja-JP" sz="1000" b="0" i="0" u="non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endParaRPr lang="ja-JP" altLang="en-US" sz="1000" b="0" i="0" u="non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1081368</xdr:colOff>
      <xdr:row>0</xdr:row>
      <xdr:rowOff>136525</xdr:rowOff>
    </xdr:from>
    <xdr:to>
      <xdr:col>5</xdr:col>
      <xdr:colOff>1002018</xdr:colOff>
      <xdr:row>1</xdr:row>
      <xdr:rowOff>168406</xdr:rowOff>
    </xdr:to>
    <xdr:sp macro="" textlink="" fLocksText="0">
      <xdr:nvSpPr>
        <xdr:cNvPr id="2" name="正方形/長方形 2">
          <a:extLst>
            <a:ext uri="{FF2B5EF4-FFF2-40B4-BE49-F238E27FC236}">
              <a16:creationId xmlns:a16="http://schemas.microsoft.com/office/drawing/2014/main" id="{1A901573-13CE-FE49-E5A3-2EF97A9B8935}"/>
            </a:ext>
          </a:extLst>
        </xdr:cNvPr>
        <xdr:cNvSpPr/>
      </xdr:nvSpPr>
      <xdr:spPr bwMode="auto">
        <a:xfrm>
          <a:off x="6672543" y="136525"/>
          <a:ext cx="1235100" cy="193806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4</xdr:col>
      <xdr:colOff>1304924</xdr:colOff>
      <xdr:row>32</xdr:row>
      <xdr:rowOff>3587</xdr:rowOff>
    </xdr:from>
    <xdr:to>
      <xdr:col>5</xdr:col>
      <xdr:colOff>1076324</xdr:colOff>
      <xdr:row>34</xdr:row>
      <xdr:rowOff>30921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716B5D5C-51CD-1FE1-7746-CF3802901D3A}"/>
            </a:ext>
          </a:extLst>
        </xdr:cNvPr>
        <xdr:cNvSpPr txBox="1"/>
      </xdr:nvSpPr>
      <xdr:spPr bwMode="auto">
        <a:xfrm>
          <a:off x="6076949" y="6604412"/>
          <a:ext cx="1781175" cy="3321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1081368</xdr:colOff>
      <xdr:row>0</xdr:row>
      <xdr:rowOff>136525</xdr:rowOff>
    </xdr:from>
    <xdr:to>
      <xdr:col>8</xdr:col>
      <xdr:colOff>1002018</xdr:colOff>
      <xdr:row>1</xdr:row>
      <xdr:rowOff>168406</xdr:rowOff>
    </xdr:to>
    <xdr:sp macro="" textlink="" fLocksText="0">
      <xdr:nvSpPr>
        <xdr:cNvPr id="2" name="正方形/長方形 2">
          <a:extLst>
            <a:ext uri="{FF2B5EF4-FFF2-40B4-BE49-F238E27FC236}">
              <a16:creationId xmlns:a16="http://schemas.microsoft.com/office/drawing/2014/main" id="{0FC16293-F437-22F6-76F5-A88FFF5A1055}"/>
            </a:ext>
          </a:extLst>
        </xdr:cNvPr>
        <xdr:cNvSpPr/>
      </xdr:nvSpPr>
      <xdr:spPr bwMode="auto">
        <a:xfrm>
          <a:off x="6672543" y="136525"/>
          <a:ext cx="1235100" cy="193806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7</xdr:col>
      <xdr:colOff>829048</xdr:colOff>
      <xdr:row>52</xdr:row>
      <xdr:rowOff>51212</xdr:rowOff>
    </xdr:from>
    <xdr:to>
      <xdr:col>8</xdr:col>
      <xdr:colOff>1057275</xdr:colOff>
      <xdr:row>54</xdr:row>
      <xdr:rowOff>78546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B6FA1AEE-6CBB-AF92-0C47-397C77F3787E}"/>
            </a:ext>
          </a:extLst>
        </xdr:cNvPr>
        <xdr:cNvSpPr txBox="1"/>
      </xdr:nvSpPr>
      <xdr:spPr bwMode="auto">
        <a:xfrm>
          <a:off x="6420223" y="10623962"/>
          <a:ext cx="1542677" cy="3321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7"/>
  <sheetViews>
    <sheetView tabSelected="1" view="pageBreakPreview" topLeftCell="A46" zoomScale="80" zoomScaleNormal="80" zoomScaleSheetLayoutView="80" workbookViewId="0">
      <selection activeCell="C79" sqref="C79"/>
    </sheetView>
  </sheetViews>
  <sheetFormatPr defaultRowHeight="13.5"/>
  <cols>
    <col min="1" max="1" width="5.75" style="83" customWidth="1"/>
    <col min="2" max="2" width="6.375" style="83" customWidth="1"/>
    <col min="3" max="3" width="11.125" style="134" customWidth="1"/>
    <col min="4" max="4" width="18.875" style="83" customWidth="1"/>
    <col min="5" max="5" width="11" style="83" customWidth="1"/>
    <col min="6" max="21" width="8.625" style="83" customWidth="1"/>
    <col min="22" max="22" width="10.625" style="83" customWidth="1"/>
    <col min="23" max="23" width="1.375" style="142" customWidth="1"/>
    <col min="24" max="33" width="8.625" style="83" customWidth="1"/>
    <col min="34" max="34" width="10.625" style="83" customWidth="1"/>
    <col min="35" max="256" width="9" style="142"/>
    <col min="257" max="257" width="4.625" style="142" customWidth="1"/>
    <col min="258" max="258" width="6.375" style="142" customWidth="1"/>
    <col min="259" max="259" width="11.125" style="142" customWidth="1"/>
    <col min="260" max="260" width="18.875" style="142" customWidth="1"/>
    <col min="261" max="261" width="11" style="142" customWidth="1"/>
    <col min="262" max="277" width="8.625" style="142" customWidth="1"/>
    <col min="278" max="278" width="10.625" style="142" customWidth="1"/>
    <col min="279" max="279" width="1.375" style="142" customWidth="1"/>
    <col min="280" max="289" width="8.625" style="142" customWidth="1"/>
    <col min="290" max="290" width="10.625" style="142" customWidth="1"/>
    <col min="291" max="512" width="9" style="142"/>
    <col min="513" max="513" width="4.625" style="142" customWidth="1"/>
    <col min="514" max="514" width="6.375" style="142" customWidth="1"/>
    <col min="515" max="515" width="11.125" style="142" customWidth="1"/>
    <col min="516" max="516" width="18.875" style="142" customWidth="1"/>
    <col min="517" max="517" width="11" style="142" customWidth="1"/>
    <col min="518" max="533" width="8.625" style="142" customWidth="1"/>
    <col min="534" max="534" width="10.625" style="142" customWidth="1"/>
    <col min="535" max="535" width="1.375" style="142" customWidth="1"/>
    <col min="536" max="545" width="8.625" style="142" customWidth="1"/>
    <col min="546" max="546" width="10.625" style="142" customWidth="1"/>
    <col min="547" max="768" width="9" style="142"/>
    <col min="769" max="769" width="4.625" style="142" customWidth="1"/>
    <col min="770" max="770" width="6.375" style="142" customWidth="1"/>
    <col min="771" max="771" width="11.125" style="142" customWidth="1"/>
    <col min="772" max="772" width="18.875" style="142" customWidth="1"/>
    <col min="773" max="773" width="11" style="142" customWidth="1"/>
    <col min="774" max="789" width="8.625" style="142" customWidth="1"/>
    <col min="790" max="790" width="10.625" style="142" customWidth="1"/>
    <col min="791" max="791" width="1.375" style="142" customWidth="1"/>
    <col min="792" max="801" width="8.625" style="142" customWidth="1"/>
    <col min="802" max="802" width="10.625" style="142" customWidth="1"/>
    <col min="803" max="1024" width="9" style="142"/>
    <col min="1025" max="1025" width="4.625" style="142" customWidth="1"/>
    <col min="1026" max="1026" width="6.375" style="142" customWidth="1"/>
    <col min="1027" max="1027" width="11.125" style="142" customWidth="1"/>
    <col min="1028" max="1028" width="18.875" style="142" customWidth="1"/>
    <col min="1029" max="1029" width="11" style="142" customWidth="1"/>
    <col min="1030" max="1045" width="8.625" style="142" customWidth="1"/>
    <col min="1046" max="1046" width="10.625" style="142" customWidth="1"/>
    <col min="1047" max="1047" width="1.375" style="142" customWidth="1"/>
    <col min="1048" max="1057" width="8.625" style="142" customWidth="1"/>
    <col min="1058" max="1058" width="10.625" style="142" customWidth="1"/>
    <col min="1059" max="1280" width="9" style="142"/>
    <col min="1281" max="1281" width="4.625" style="142" customWidth="1"/>
    <col min="1282" max="1282" width="6.375" style="142" customWidth="1"/>
    <col min="1283" max="1283" width="11.125" style="142" customWidth="1"/>
    <col min="1284" max="1284" width="18.875" style="142" customWidth="1"/>
    <col min="1285" max="1285" width="11" style="142" customWidth="1"/>
    <col min="1286" max="1301" width="8.625" style="142" customWidth="1"/>
    <col min="1302" max="1302" width="10.625" style="142" customWidth="1"/>
    <col min="1303" max="1303" width="1.375" style="142" customWidth="1"/>
    <col min="1304" max="1313" width="8.625" style="142" customWidth="1"/>
    <col min="1314" max="1314" width="10.625" style="142" customWidth="1"/>
    <col min="1315" max="1536" width="9" style="142"/>
    <col min="1537" max="1537" width="4.625" style="142" customWidth="1"/>
    <col min="1538" max="1538" width="6.375" style="142" customWidth="1"/>
    <col min="1539" max="1539" width="11.125" style="142" customWidth="1"/>
    <col min="1540" max="1540" width="18.875" style="142" customWidth="1"/>
    <col min="1541" max="1541" width="11" style="142" customWidth="1"/>
    <col min="1542" max="1557" width="8.625" style="142" customWidth="1"/>
    <col min="1558" max="1558" width="10.625" style="142" customWidth="1"/>
    <col min="1559" max="1559" width="1.375" style="142" customWidth="1"/>
    <col min="1560" max="1569" width="8.625" style="142" customWidth="1"/>
    <col min="1570" max="1570" width="10.625" style="142" customWidth="1"/>
    <col min="1571" max="1792" width="9" style="142"/>
    <col min="1793" max="1793" width="4.625" style="142" customWidth="1"/>
    <col min="1794" max="1794" width="6.375" style="142" customWidth="1"/>
    <col min="1795" max="1795" width="11.125" style="142" customWidth="1"/>
    <col min="1796" max="1796" width="18.875" style="142" customWidth="1"/>
    <col min="1797" max="1797" width="11" style="142" customWidth="1"/>
    <col min="1798" max="1813" width="8.625" style="142" customWidth="1"/>
    <col min="1814" max="1814" width="10.625" style="142" customWidth="1"/>
    <col min="1815" max="1815" width="1.375" style="142" customWidth="1"/>
    <col min="1816" max="1825" width="8.625" style="142" customWidth="1"/>
    <col min="1826" max="1826" width="10.625" style="142" customWidth="1"/>
    <col min="1827" max="2048" width="9" style="142"/>
    <col min="2049" max="2049" width="4.625" style="142" customWidth="1"/>
    <col min="2050" max="2050" width="6.375" style="142" customWidth="1"/>
    <col min="2051" max="2051" width="11.125" style="142" customWidth="1"/>
    <col min="2052" max="2052" width="18.875" style="142" customWidth="1"/>
    <col min="2053" max="2053" width="11" style="142" customWidth="1"/>
    <col min="2054" max="2069" width="8.625" style="142" customWidth="1"/>
    <col min="2070" max="2070" width="10.625" style="142" customWidth="1"/>
    <col min="2071" max="2071" width="1.375" style="142" customWidth="1"/>
    <col min="2072" max="2081" width="8.625" style="142" customWidth="1"/>
    <col min="2082" max="2082" width="10.625" style="142" customWidth="1"/>
    <col min="2083" max="2304" width="9" style="142"/>
    <col min="2305" max="2305" width="4.625" style="142" customWidth="1"/>
    <col min="2306" max="2306" width="6.375" style="142" customWidth="1"/>
    <col min="2307" max="2307" width="11.125" style="142" customWidth="1"/>
    <col min="2308" max="2308" width="18.875" style="142" customWidth="1"/>
    <col min="2309" max="2309" width="11" style="142" customWidth="1"/>
    <col min="2310" max="2325" width="8.625" style="142" customWidth="1"/>
    <col min="2326" max="2326" width="10.625" style="142" customWidth="1"/>
    <col min="2327" max="2327" width="1.375" style="142" customWidth="1"/>
    <col min="2328" max="2337" width="8.625" style="142" customWidth="1"/>
    <col min="2338" max="2338" width="10.625" style="142" customWidth="1"/>
    <col min="2339" max="2560" width="9" style="142"/>
    <col min="2561" max="2561" width="4.625" style="142" customWidth="1"/>
    <col min="2562" max="2562" width="6.375" style="142" customWidth="1"/>
    <col min="2563" max="2563" width="11.125" style="142" customWidth="1"/>
    <col min="2564" max="2564" width="18.875" style="142" customWidth="1"/>
    <col min="2565" max="2565" width="11" style="142" customWidth="1"/>
    <col min="2566" max="2581" width="8.625" style="142" customWidth="1"/>
    <col min="2582" max="2582" width="10.625" style="142" customWidth="1"/>
    <col min="2583" max="2583" width="1.375" style="142" customWidth="1"/>
    <col min="2584" max="2593" width="8.625" style="142" customWidth="1"/>
    <col min="2594" max="2594" width="10.625" style="142" customWidth="1"/>
    <col min="2595" max="2816" width="9" style="142"/>
    <col min="2817" max="2817" width="4.625" style="142" customWidth="1"/>
    <col min="2818" max="2818" width="6.375" style="142" customWidth="1"/>
    <col min="2819" max="2819" width="11.125" style="142" customWidth="1"/>
    <col min="2820" max="2820" width="18.875" style="142" customWidth="1"/>
    <col min="2821" max="2821" width="11" style="142" customWidth="1"/>
    <col min="2822" max="2837" width="8.625" style="142" customWidth="1"/>
    <col min="2838" max="2838" width="10.625" style="142" customWidth="1"/>
    <col min="2839" max="2839" width="1.375" style="142" customWidth="1"/>
    <col min="2840" max="2849" width="8.625" style="142" customWidth="1"/>
    <col min="2850" max="2850" width="10.625" style="142" customWidth="1"/>
    <col min="2851" max="3072" width="9" style="142"/>
    <col min="3073" max="3073" width="4.625" style="142" customWidth="1"/>
    <col min="3074" max="3074" width="6.375" style="142" customWidth="1"/>
    <col min="3075" max="3075" width="11.125" style="142" customWidth="1"/>
    <col min="3076" max="3076" width="18.875" style="142" customWidth="1"/>
    <col min="3077" max="3077" width="11" style="142" customWidth="1"/>
    <col min="3078" max="3093" width="8.625" style="142" customWidth="1"/>
    <col min="3094" max="3094" width="10.625" style="142" customWidth="1"/>
    <col min="3095" max="3095" width="1.375" style="142" customWidth="1"/>
    <col min="3096" max="3105" width="8.625" style="142" customWidth="1"/>
    <col min="3106" max="3106" width="10.625" style="142" customWidth="1"/>
    <col min="3107" max="3328" width="9" style="142"/>
    <col min="3329" max="3329" width="4.625" style="142" customWidth="1"/>
    <col min="3330" max="3330" width="6.375" style="142" customWidth="1"/>
    <col min="3331" max="3331" width="11.125" style="142" customWidth="1"/>
    <col min="3332" max="3332" width="18.875" style="142" customWidth="1"/>
    <col min="3333" max="3333" width="11" style="142" customWidth="1"/>
    <col min="3334" max="3349" width="8.625" style="142" customWidth="1"/>
    <col min="3350" max="3350" width="10.625" style="142" customWidth="1"/>
    <col min="3351" max="3351" width="1.375" style="142" customWidth="1"/>
    <col min="3352" max="3361" width="8.625" style="142" customWidth="1"/>
    <col min="3362" max="3362" width="10.625" style="142" customWidth="1"/>
    <col min="3363" max="3584" width="9" style="142"/>
    <col min="3585" max="3585" width="4.625" style="142" customWidth="1"/>
    <col min="3586" max="3586" width="6.375" style="142" customWidth="1"/>
    <col min="3587" max="3587" width="11.125" style="142" customWidth="1"/>
    <col min="3588" max="3588" width="18.875" style="142" customWidth="1"/>
    <col min="3589" max="3589" width="11" style="142" customWidth="1"/>
    <col min="3590" max="3605" width="8.625" style="142" customWidth="1"/>
    <col min="3606" max="3606" width="10.625" style="142" customWidth="1"/>
    <col min="3607" max="3607" width="1.375" style="142" customWidth="1"/>
    <col min="3608" max="3617" width="8.625" style="142" customWidth="1"/>
    <col min="3618" max="3618" width="10.625" style="142" customWidth="1"/>
    <col min="3619" max="3840" width="9" style="142"/>
    <col min="3841" max="3841" width="4.625" style="142" customWidth="1"/>
    <col min="3842" max="3842" width="6.375" style="142" customWidth="1"/>
    <col min="3843" max="3843" width="11.125" style="142" customWidth="1"/>
    <col min="3844" max="3844" width="18.875" style="142" customWidth="1"/>
    <col min="3845" max="3845" width="11" style="142" customWidth="1"/>
    <col min="3846" max="3861" width="8.625" style="142" customWidth="1"/>
    <col min="3862" max="3862" width="10.625" style="142" customWidth="1"/>
    <col min="3863" max="3863" width="1.375" style="142" customWidth="1"/>
    <col min="3864" max="3873" width="8.625" style="142" customWidth="1"/>
    <col min="3874" max="3874" width="10.625" style="142" customWidth="1"/>
    <col min="3875" max="4096" width="9" style="142"/>
    <col min="4097" max="4097" width="4.625" style="142" customWidth="1"/>
    <col min="4098" max="4098" width="6.375" style="142" customWidth="1"/>
    <col min="4099" max="4099" width="11.125" style="142" customWidth="1"/>
    <col min="4100" max="4100" width="18.875" style="142" customWidth="1"/>
    <col min="4101" max="4101" width="11" style="142" customWidth="1"/>
    <col min="4102" max="4117" width="8.625" style="142" customWidth="1"/>
    <col min="4118" max="4118" width="10.625" style="142" customWidth="1"/>
    <col min="4119" max="4119" width="1.375" style="142" customWidth="1"/>
    <col min="4120" max="4129" width="8.625" style="142" customWidth="1"/>
    <col min="4130" max="4130" width="10.625" style="142" customWidth="1"/>
    <col min="4131" max="4352" width="9" style="142"/>
    <col min="4353" max="4353" width="4.625" style="142" customWidth="1"/>
    <col min="4354" max="4354" width="6.375" style="142" customWidth="1"/>
    <col min="4355" max="4355" width="11.125" style="142" customWidth="1"/>
    <col min="4356" max="4356" width="18.875" style="142" customWidth="1"/>
    <col min="4357" max="4357" width="11" style="142" customWidth="1"/>
    <col min="4358" max="4373" width="8.625" style="142" customWidth="1"/>
    <col min="4374" max="4374" width="10.625" style="142" customWidth="1"/>
    <col min="4375" max="4375" width="1.375" style="142" customWidth="1"/>
    <col min="4376" max="4385" width="8.625" style="142" customWidth="1"/>
    <col min="4386" max="4386" width="10.625" style="142" customWidth="1"/>
    <col min="4387" max="4608" width="9" style="142"/>
    <col min="4609" max="4609" width="4.625" style="142" customWidth="1"/>
    <col min="4610" max="4610" width="6.375" style="142" customWidth="1"/>
    <col min="4611" max="4611" width="11.125" style="142" customWidth="1"/>
    <col min="4612" max="4612" width="18.875" style="142" customWidth="1"/>
    <col min="4613" max="4613" width="11" style="142" customWidth="1"/>
    <col min="4614" max="4629" width="8.625" style="142" customWidth="1"/>
    <col min="4630" max="4630" width="10.625" style="142" customWidth="1"/>
    <col min="4631" max="4631" width="1.375" style="142" customWidth="1"/>
    <col min="4632" max="4641" width="8.625" style="142" customWidth="1"/>
    <col min="4642" max="4642" width="10.625" style="142" customWidth="1"/>
    <col min="4643" max="4864" width="9" style="142"/>
    <col min="4865" max="4865" width="4.625" style="142" customWidth="1"/>
    <col min="4866" max="4866" width="6.375" style="142" customWidth="1"/>
    <col min="4867" max="4867" width="11.125" style="142" customWidth="1"/>
    <col min="4868" max="4868" width="18.875" style="142" customWidth="1"/>
    <col min="4869" max="4869" width="11" style="142" customWidth="1"/>
    <col min="4870" max="4885" width="8.625" style="142" customWidth="1"/>
    <col min="4886" max="4886" width="10.625" style="142" customWidth="1"/>
    <col min="4887" max="4887" width="1.375" style="142" customWidth="1"/>
    <col min="4888" max="4897" width="8.625" style="142" customWidth="1"/>
    <col min="4898" max="4898" width="10.625" style="142" customWidth="1"/>
    <col min="4899" max="5120" width="9" style="142"/>
    <col min="5121" max="5121" width="4.625" style="142" customWidth="1"/>
    <col min="5122" max="5122" width="6.375" style="142" customWidth="1"/>
    <col min="5123" max="5123" width="11.125" style="142" customWidth="1"/>
    <col min="5124" max="5124" width="18.875" style="142" customWidth="1"/>
    <col min="5125" max="5125" width="11" style="142" customWidth="1"/>
    <col min="5126" max="5141" width="8.625" style="142" customWidth="1"/>
    <col min="5142" max="5142" width="10.625" style="142" customWidth="1"/>
    <col min="5143" max="5143" width="1.375" style="142" customWidth="1"/>
    <col min="5144" max="5153" width="8.625" style="142" customWidth="1"/>
    <col min="5154" max="5154" width="10.625" style="142" customWidth="1"/>
    <col min="5155" max="5376" width="9" style="142"/>
    <col min="5377" max="5377" width="4.625" style="142" customWidth="1"/>
    <col min="5378" max="5378" width="6.375" style="142" customWidth="1"/>
    <col min="5379" max="5379" width="11.125" style="142" customWidth="1"/>
    <col min="5380" max="5380" width="18.875" style="142" customWidth="1"/>
    <col min="5381" max="5381" width="11" style="142" customWidth="1"/>
    <col min="5382" max="5397" width="8.625" style="142" customWidth="1"/>
    <col min="5398" max="5398" width="10.625" style="142" customWidth="1"/>
    <col min="5399" max="5399" width="1.375" style="142" customWidth="1"/>
    <col min="5400" max="5409" width="8.625" style="142" customWidth="1"/>
    <col min="5410" max="5410" width="10.625" style="142" customWidth="1"/>
    <col min="5411" max="5632" width="9" style="142"/>
    <col min="5633" max="5633" width="4.625" style="142" customWidth="1"/>
    <col min="5634" max="5634" width="6.375" style="142" customWidth="1"/>
    <col min="5635" max="5635" width="11.125" style="142" customWidth="1"/>
    <col min="5636" max="5636" width="18.875" style="142" customWidth="1"/>
    <col min="5637" max="5637" width="11" style="142" customWidth="1"/>
    <col min="5638" max="5653" width="8.625" style="142" customWidth="1"/>
    <col min="5654" max="5654" width="10.625" style="142" customWidth="1"/>
    <col min="5655" max="5655" width="1.375" style="142" customWidth="1"/>
    <col min="5656" max="5665" width="8.625" style="142" customWidth="1"/>
    <col min="5666" max="5666" width="10.625" style="142" customWidth="1"/>
    <col min="5667" max="5888" width="9" style="142"/>
    <col min="5889" max="5889" width="4.625" style="142" customWidth="1"/>
    <col min="5890" max="5890" width="6.375" style="142" customWidth="1"/>
    <col min="5891" max="5891" width="11.125" style="142" customWidth="1"/>
    <col min="5892" max="5892" width="18.875" style="142" customWidth="1"/>
    <col min="5893" max="5893" width="11" style="142" customWidth="1"/>
    <col min="5894" max="5909" width="8.625" style="142" customWidth="1"/>
    <col min="5910" max="5910" width="10.625" style="142" customWidth="1"/>
    <col min="5911" max="5911" width="1.375" style="142" customWidth="1"/>
    <col min="5912" max="5921" width="8.625" style="142" customWidth="1"/>
    <col min="5922" max="5922" width="10.625" style="142" customWidth="1"/>
    <col min="5923" max="6144" width="9" style="142"/>
    <col min="6145" max="6145" width="4.625" style="142" customWidth="1"/>
    <col min="6146" max="6146" width="6.375" style="142" customWidth="1"/>
    <col min="6147" max="6147" width="11.125" style="142" customWidth="1"/>
    <col min="6148" max="6148" width="18.875" style="142" customWidth="1"/>
    <col min="6149" max="6149" width="11" style="142" customWidth="1"/>
    <col min="6150" max="6165" width="8.625" style="142" customWidth="1"/>
    <col min="6166" max="6166" width="10.625" style="142" customWidth="1"/>
    <col min="6167" max="6167" width="1.375" style="142" customWidth="1"/>
    <col min="6168" max="6177" width="8.625" style="142" customWidth="1"/>
    <col min="6178" max="6178" width="10.625" style="142" customWidth="1"/>
    <col min="6179" max="6400" width="9" style="142"/>
    <col min="6401" max="6401" width="4.625" style="142" customWidth="1"/>
    <col min="6402" max="6402" width="6.375" style="142" customWidth="1"/>
    <col min="6403" max="6403" width="11.125" style="142" customWidth="1"/>
    <col min="6404" max="6404" width="18.875" style="142" customWidth="1"/>
    <col min="6405" max="6405" width="11" style="142" customWidth="1"/>
    <col min="6406" max="6421" width="8.625" style="142" customWidth="1"/>
    <col min="6422" max="6422" width="10.625" style="142" customWidth="1"/>
    <col min="6423" max="6423" width="1.375" style="142" customWidth="1"/>
    <col min="6424" max="6433" width="8.625" style="142" customWidth="1"/>
    <col min="6434" max="6434" width="10.625" style="142" customWidth="1"/>
    <col min="6435" max="6656" width="9" style="142"/>
    <col min="6657" max="6657" width="4.625" style="142" customWidth="1"/>
    <col min="6658" max="6658" width="6.375" style="142" customWidth="1"/>
    <col min="6659" max="6659" width="11.125" style="142" customWidth="1"/>
    <col min="6660" max="6660" width="18.875" style="142" customWidth="1"/>
    <col min="6661" max="6661" width="11" style="142" customWidth="1"/>
    <col min="6662" max="6677" width="8.625" style="142" customWidth="1"/>
    <col min="6678" max="6678" width="10.625" style="142" customWidth="1"/>
    <col min="6679" max="6679" width="1.375" style="142" customWidth="1"/>
    <col min="6680" max="6689" width="8.625" style="142" customWidth="1"/>
    <col min="6690" max="6690" width="10.625" style="142" customWidth="1"/>
    <col min="6691" max="6912" width="9" style="142"/>
    <col min="6913" max="6913" width="4.625" style="142" customWidth="1"/>
    <col min="6914" max="6914" width="6.375" style="142" customWidth="1"/>
    <col min="6915" max="6915" width="11.125" style="142" customWidth="1"/>
    <col min="6916" max="6916" width="18.875" style="142" customWidth="1"/>
    <col min="6917" max="6917" width="11" style="142" customWidth="1"/>
    <col min="6918" max="6933" width="8.625" style="142" customWidth="1"/>
    <col min="6934" max="6934" width="10.625" style="142" customWidth="1"/>
    <col min="6935" max="6935" width="1.375" style="142" customWidth="1"/>
    <col min="6936" max="6945" width="8.625" style="142" customWidth="1"/>
    <col min="6946" max="6946" width="10.625" style="142" customWidth="1"/>
    <col min="6947" max="7168" width="9" style="142"/>
    <col min="7169" max="7169" width="4.625" style="142" customWidth="1"/>
    <col min="7170" max="7170" width="6.375" style="142" customWidth="1"/>
    <col min="7171" max="7171" width="11.125" style="142" customWidth="1"/>
    <col min="7172" max="7172" width="18.875" style="142" customWidth="1"/>
    <col min="7173" max="7173" width="11" style="142" customWidth="1"/>
    <col min="7174" max="7189" width="8.625" style="142" customWidth="1"/>
    <col min="7190" max="7190" width="10.625" style="142" customWidth="1"/>
    <col min="7191" max="7191" width="1.375" style="142" customWidth="1"/>
    <col min="7192" max="7201" width="8.625" style="142" customWidth="1"/>
    <col min="7202" max="7202" width="10.625" style="142" customWidth="1"/>
    <col min="7203" max="7424" width="9" style="142"/>
    <col min="7425" max="7425" width="4.625" style="142" customWidth="1"/>
    <col min="7426" max="7426" width="6.375" style="142" customWidth="1"/>
    <col min="7427" max="7427" width="11.125" style="142" customWidth="1"/>
    <col min="7428" max="7428" width="18.875" style="142" customWidth="1"/>
    <col min="7429" max="7429" width="11" style="142" customWidth="1"/>
    <col min="7430" max="7445" width="8.625" style="142" customWidth="1"/>
    <col min="7446" max="7446" width="10.625" style="142" customWidth="1"/>
    <col min="7447" max="7447" width="1.375" style="142" customWidth="1"/>
    <col min="7448" max="7457" width="8.625" style="142" customWidth="1"/>
    <col min="7458" max="7458" width="10.625" style="142" customWidth="1"/>
    <col min="7459" max="7680" width="9" style="142"/>
    <col min="7681" max="7681" width="4.625" style="142" customWidth="1"/>
    <col min="7682" max="7682" width="6.375" style="142" customWidth="1"/>
    <col min="7683" max="7683" width="11.125" style="142" customWidth="1"/>
    <col min="7684" max="7684" width="18.875" style="142" customWidth="1"/>
    <col min="7685" max="7685" width="11" style="142" customWidth="1"/>
    <col min="7686" max="7701" width="8.625" style="142" customWidth="1"/>
    <col min="7702" max="7702" width="10.625" style="142" customWidth="1"/>
    <col min="7703" max="7703" width="1.375" style="142" customWidth="1"/>
    <col min="7704" max="7713" width="8.625" style="142" customWidth="1"/>
    <col min="7714" max="7714" width="10.625" style="142" customWidth="1"/>
    <col min="7715" max="7936" width="9" style="142"/>
    <col min="7937" max="7937" width="4.625" style="142" customWidth="1"/>
    <col min="7938" max="7938" width="6.375" style="142" customWidth="1"/>
    <col min="7939" max="7939" width="11.125" style="142" customWidth="1"/>
    <col min="7940" max="7940" width="18.875" style="142" customWidth="1"/>
    <col min="7941" max="7941" width="11" style="142" customWidth="1"/>
    <col min="7942" max="7957" width="8.625" style="142" customWidth="1"/>
    <col min="7958" max="7958" width="10.625" style="142" customWidth="1"/>
    <col min="7959" max="7959" width="1.375" style="142" customWidth="1"/>
    <col min="7960" max="7969" width="8.625" style="142" customWidth="1"/>
    <col min="7970" max="7970" width="10.625" style="142" customWidth="1"/>
    <col min="7971" max="8192" width="9" style="142"/>
    <col min="8193" max="8193" width="4.625" style="142" customWidth="1"/>
    <col min="8194" max="8194" width="6.375" style="142" customWidth="1"/>
    <col min="8195" max="8195" width="11.125" style="142" customWidth="1"/>
    <col min="8196" max="8196" width="18.875" style="142" customWidth="1"/>
    <col min="8197" max="8197" width="11" style="142" customWidth="1"/>
    <col min="8198" max="8213" width="8.625" style="142" customWidth="1"/>
    <col min="8214" max="8214" width="10.625" style="142" customWidth="1"/>
    <col min="8215" max="8215" width="1.375" style="142" customWidth="1"/>
    <col min="8216" max="8225" width="8.625" style="142" customWidth="1"/>
    <col min="8226" max="8226" width="10.625" style="142" customWidth="1"/>
    <col min="8227" max="8448" width="9" style="142"/>
    <col min="8449" max="8449" width="4.625" style="142" customWidth="1"/>
    <col min="8450" max="8450" width="6.375" style="142" customWidth="1"/>
    <col min="8451" max="8451" width="11.125" style="142" customWidth="1"/>
    <col min="8452" max="8452" width="18.875" style="142" customWidth="1"/>
    <col min="8453" max="8453" width="11" style="142" customWidth="1"/>
    <col min="8454" max="8469" width="8.625" style="142" customWidth="1"/>
    <col min="8470" max="8470" width="10.625" style="142" customWidth="1"/>
    <col min="8471" max="8471" width="1.375" style="142" customWidth="1"/>
    <col min="8472" max="8481" width="8.625" style="142" customWidth="1"/>
    <col min="8482" max="8482" width="10.625" style="142" customWidth="1"/>
    <col min="8483" max="8704" width="9" style="142"/>
    <col min="8705" max="8705" width="4.625" style="142" customWidth="1"/>
    <col min="8706" max="8706" width="6.375" style="142" customWidth="1"/>
    <col min="8707" max="8707" width="11.125" style="142" customWidth="1"/>
    <col min="8708" max="8708" width="18.875" style="142" customWidth="1"/>
    <col min="8709" max="8709" width="11" style="142" customWidth="1"/>
    <col min="8710" max="8725" width="8.625" style="142" customWidth="1"/>
    <col min="8726" max="8726" width="10.625" style="142" customWidth="1"/>
    <col min="8727" max="8727" width="1.375" style="142" customWidth="1"/>
    <col min="8728" max="8737" width="8.625" style="142" customWidth="1"/>
    <col min="8738" max="8738" width="10.625" style="142" customWidth="1"/>
    <col min="8739" max="8960" width="9" style="142"/>
    <col min="8961" max="8961" width="4.625" style="142" customWidth="1"/>
    <col min="8962" max="8962" width="6.375" style="142" customWidth="1"/>
    <col min="8963" max="8963" width="11.125" style="142" customWidth="1"/>
    <col min="8964" max="8964" width="18.875" style="142" customWidth="1"/>
    <col min="8965" max="8965" width="11" style="142" customWidth="1"/>
    <col min="8966" max="8981" width="8.625" style="142" customWidth="1"/>
    <col min="8982" max="8982" width="10.625" style="142" customWidth="1"/>
    <col min="8983" max="8983" width="1.375" style="142" customWidth="1"/>
    <col min="8984" max="8993" width="8.625" style="142" customWidth="1"/>
    <col min="8994" max="8994" width="10.625" style="142" customWidth="1"/>
    <col min="8995" max="9216" width="9" style="142"/>
    <col min="9217" max="9217" width="4.625" style="142" customWidth="1"/>
    <col min="9218" max="9218" width="6.375" style="142" customWidth="1"/>
    <col min="9219" max="9219" width="11.125" style="142" customWidth="1"/>
    <col min="9220" max="9220" width="18.875" style="142" customWidth="1"/>
    <col min="9221" max="9221" width="11" style="142" customWidth="1"/>
    <col min="9222" max="9237" width="8.625" style="142" customWidth="1"/>
    <col min="9238" max="9238" width="10.625" style="142" customWidth="1"/>
    <col min="9239" max="9239" width="1.375" style="142" customWidth="1"/>
    <col min="9240" max="9249" width="8.625" style="142" customWidth="1"/>
    <col min="9250" max="9250" width="10.625" style="142" customWidth="1"/>
    <col min="9251" max="9472" width="9" style="142"/>
    <col min="9473" max="9473" width="4.625" style="142" customWidth="1"/>
    <col min="9474" max="9474" width="6.375" style="142" customWidth="1"/>
    <col min="9475" max="9475" width="11.125" style="142" customWidth="1"/>
    <col min="9476" max="9476" width="18.875" style="142" customWidth="1"/>
    <col min="9477" max="9477" width="11" style="142" customWidth="1"/>
    <col min="9478" max="9493" width="8.625" style="142" customWidth="1"/>
    <col min="9494" max="9494" width="10.625" style="142" customWidth="1"/>
    <col min="9495" max="9495" width="1.375" style="142" customWidth="1"/>
    <col min="9496" max="9505" width="8.625" style="142" customWidth="1"/>
    <col min="9506" max="9506" width="10.625" style="142" customWidth="1"/>
    <col min="9507" max="9728" width="9" style="142"/>
    <col min="9729" max="9729" width="4.625" style="142" customWidth="1"/>
    <col min="9730" max="9730" width="6.375" style="142" customWidth="1"/>
    <col min="9731" max="9731" width="11.125" style="142" customWidth="1"/>
    <col min="9732" max="9732" width="18.875" style="142" customWidth="1"/>
    <col min="9733" max="9733" width="11" style="142" customWidth="1"/>
    <col min="9734" max="9749" width="8.625" style="142" customWidth="1"/>
    <col min="9750" max="9750" width="10.625" style="142" customWidth="1"/>
    <col min="9751" max="9751" width="1.375" style="142" customWidth="1"/>
    <col min="9752" max="9761" width="8.625" style="142" customWidth="1"/>
    <col min="9762" max="9762" width="10.625" style="142" customWidth="1"/>
    <col min="9763" max="9984" width="9" style="142"/>
    <col min="9985" max="9985" width="4.625" style="142" customWidth="1"/>
    <col min="9986" max="9986" width="6.375" style="142" customWidth="1"/>
    <col min="9987" max="9987" width="11.125" style="142" customWidth="1"/>
    <col min="9988" max="9988" width="18.875" style="142" customWidth="1"/>
    <col min="9989" max="9989" width="11" style="142" customWidth="1"/>
    <col min="9990" max="10005" width="8.625" style="142" customWidth="1"/>
    <col min="10006" max="10006" width="10.625" style="142" customWidth="1"/>
    <col min="10007" max="10007" width="1.375" style="142" customWidth="1"/>
    <col min="10008" max="10017" width="8.625" style="142" customWidth="1"/>
    <col min="10018" max="10018" width="10.625" style="142" customWidth="1"/>
    <col min="10019" max="10240" width="9" style="142"/>
    <col min="10241" max="10241" width="4.625" style="142" customWidth="1"/>
    <col min="10242" max="10242" width="6.375" style="142" customWidth="1"/>
    <col min="10243" max="10243" width="11.125" style="142" customWidth="1"/>
    <col min="10244" max="10244" width="18.875" style="142" customWidth="1"/>
    <col min="10245" max="10245" width="11" style="142" customWidth="1"/>
    <col min="10246" max="10261" width="8.625" style="142" customWidth="1"/>
    <col min="10262" max="10262" width="10.625" style="142" customWidth="1"/>
    <col min="10263" max="10263" width="1.375" style="142" customWidth="1"/>
    <col min="10264" max="10273" width="8.625" style="142" customWidth="1"/>
    <col min="10274" max="10274" width="10.625" style="142" customWidth="1"/>
    <col min="10275" max="10496" width="9" style="142"/>
    <col min="10497" max="10497" width="4.625" style="142" customWidth="1"/>
    <col min="10498" max="10498" width="6.375" style="142" customWidth="1"/>
    <col min="10499" max="10499" width="11.125" style="142" customWidth="1"/>
    <col min="10500" max="10500" width="18.875" style="142" customWidth="1"/>
    <col min="10501" max="10501" width="11" style="142" customWidth="1"/>
    <col min="10502" max="10517" width="8.625" style="142" customWidth="1"/>
    <col min="10518" max="10518" width="10.625" style="142" customWidth="1"/>
    <col min="10519" max="10519" width="1.375" style="142" customWidth="1"/>
    <col min="10520" max="10529" width="8.625" style="142" customWidth="1"/>
    <col min="10530" max="10530" width="10.625" style="142" customWidth="1"/>
    <col min="10531" max="10752" width="9" style="142"/>
    <col min="10753" max="10753" width="4.625" style="142" customWidth="1"/>
    <col min="10754" max="10754" width="6.375" style="142" customWidth="1"/>
    <col min="10755" max="10755" width="11.125" style="142" customWidth="1"/>
    <col min="10756" max="10756" width="18.875" style="142" customWidth="1"/>
    <col min="10757" max="10757" width="11" style="142" customWidth="1"/>
    <col min="10758" max="10773" width="8.625" style="142" customWidth="1"/>
    <col min="10774" max="10774" width="10.625" style="142" customWidth="1"/>
    <col min="10775" max="10775" width="1.375" style="142" customWidth="1"/>
    <col min="10776" max="10785" width="8.625" style="142" customWidth="1"/>
    <col min="10786" max="10786" width="10.625" style="142" customWidth="1"/>
    <col min="10787" max="11008" width="9" style="142"/>
    <col min="11009" max="11009" width="4.625" style="142" customWidth="1"/>
    <col min="11010" max="11010" width="6.375" style="142" customWidth="1"/>
    <col min="11011" max="11011" width="11.125" style="142" customWidth="1"/>
    <col min="11012" max="11012" width="18.875" style="142" customWidth="1"/>
    <col min="11013" max="11013" width="11" style="142" customWidth="1"/>
    <col min="11014" max="11029" width="8.625" style="142" customWidth="1"/>
    <col min="11030" max="11030" width="10.625" style="142" customWidth="1"/>
    <col min="11031" max="11031" width="1.375" style="142" customWidth="1"/>
    <col min="11032" max="11041" width="8.625" style="142" customWidth="1"/>
    <col min="11042" max="11042" width="10.625" style="142" customWidth="1"/>
    <col min="11043" max="11264" width="9" style="142"/>
    <col min="11265" max="11265" width="4.625" style="142" customWidth="1"/>
    <col min="11266" max="11266" width="6.375" style="142" customWidth="1"/>
    <col min="11267" max="11267" width="11.125" style="142" customWidth="1"/>
    <col min="11268" max="11268" width="18.875" style="142" customWidth="1"/>
    <col min="11269" max="11269" width="11" style="142" customWidth="1"/>
    <col min="11270" max="11285" width="8.625" style="142" customWidth="1"/>
    <col min="11286" max="11286" width="10.625" style="142" customWidth="1"/>
    <col min="11287" max="11287" width="1.375" style="142" customWidth="1"/>
    <col min="11288" max="11297" width="8.625" style="142" customWidth="1"/>
    <col min="11298" max="11298" width="10.625" style="142" customWidth="1"/>
    <col min="11299" max="11520" width="9" style="142"/>
    <col min="11521" max="11521" width="4.625" style="142" customWidth="1"/>
    <col min="11522" max="11522" width="6.375" style="142" customWidth="1"/>
    <col min="11523" max="11523" width="11.125" style="142" customWidth="1"/>
    <col min="11524" max="11524" width="18.875" style="142" customWidth="1"/>
    <col min="11525" max="11525" width="11" style="142" customWidth="1"/>
    <col min="11526" max="11541" width="8.625" style="142" customWidth="1"/>
    <col min="11542" max="11542" width="10.625" style="142" customWidth="1"/>
    <col min="11543" max="11543" width="1.375" style="142" customWidth="1"/>
    <col min="11544" max="11553" width="8.625" style="142" customWidth="1"/>
    <col min="11554" max="11554" width="10.625" style="142" customWidth="1"/>
    <col min="11555" max="11776" width="9" style="142"/>
    <col min="11777" max="11777" width="4.625" style="142" customWidth="1"/>
    <col min="11778" max="11778" width="6.375" style="142" customWidth="1"/>
    <col min="11779" max="11779" width="11.125" style="142" customWidth="1"/>
    <col min="11780" max="11780" width="18.875" style="142" customWidth="1"/>
    <col min="11781" max="11781" width="11" style="142" customWidth="1"/>
    <col min="11782" max="11797" width="8.625" style="142" customWidth="1"/>
    <col min="11798" max="11798" width="10.625" style="142" customWidth="1"/>
    <col min="11799" max="11799" width="1.375" style="142" customWidth="1"/>
    <col min="11800" max="11809" width="8.625" style="142" customWidth="1"/>
    <col min="11810" max="11810" width="10.625" style="142" customWidth="1"/>
    <col min="11811" max="12032" width="9" style="142"/>
    <col min="12033" max="12033" width="4.625" style="142" customWidth="1"/>
    <col min="12034" max="12034" width="6.375" style="142" customWidth="1"/>
    <col min="12035" max="12035" width="11.125" style="142" customWidth="1"/>
    <col min="12036" max="12036" width="18.875" style="142" customWidth="1"/>
    <col min="12037" max="12037" width="11" style="142" customWidth="1"/>
    <col min="12038" max="12053" width="8.625" style="142" customWidth="1"/>
    <col min="12054" max="12054" width="10.625" style="142" customWidth="1"/>
    <col min="12055" max="12055" width="1.375" style="142" customWidth="1"/>
    <col min="12056" max="12065" width="8.625" style="142" customWidth="1"/>
    <col min="12066" max="12066" width="10.625" style="142" customWidth="1"/>
    <col min="12067" max="12288" width="9" style="142"/>
    <col min="12289" max="12289" width="4.625" style="142" customWidth="1"/>
    <col min="12290" max="12290" width="6.375" style="142" customWidth="1"/>
    <col min="12291" max="12291" width="11.125" style="142" customWidth="1"/>
    <col min="12292" max="12292" width="18.875" style="142" customWidth="1"/>
    <col min="12293" max="12293" width="11" style="142" customWidth="1"/>
    <col min="12294" max="12309" width="8.625" style="142" customWidth="1"/>
    <col min="12310" max="12310" width="10.625" style="142" customWidth="1"/>
    <col min="12311" max="12311" width="1.375" style="142" customWidth="1"/>
    <col min="12312" max="12321" width="8.625" style="142" customWidth="1"/>
    <col min="12322" max="12322" width="10.625" style="142" customWidth="1"/>
    <col min="12323" max="12544" width="9" style="142"/>
    <col min="12545" max="12545" width="4.625" style="142" customWidth="1"/>
    <col min="12546" max="12546" width="6.375" style="142" customWidth="1"/>
    <col min="12547" max="12547" width="11.125" style="142" customWidth="1"/>
    <col min="12548" max="12548" width="18.875" style="142" customWidth="1"/>
    <col min="12549" max="12549" width="11" style="142" customWidth="1"/>
    <col min="12550" max="12565" width="8.625" style="142" customWidth="1"/>
    <col min="12566" max="12566" width="10.625" style="142" customWidth="1"/>
    <col min="12567" max="12567" width="1.375" style="142" customWidth="1"/>
    <col min="12568" max="12577" width="8.625" style="142" customWidth="1"/>
    <col min="12578" max="12578" width="10.625" style="142" customWidth="1"/>
    <col min="12579" max="12800" width="9" style="142"/>
    <col min="12801" max="12801" width="4.625" style="142" customWidth="1"/>
    <col min="12802" max="12802" width="6.375" style="142" customWidth="1"/>
    <col min="12803" max="12803" width="11.125" style="142" customWidth="1"/>
    <col min="12804" max="12804" width="18.875" style="142" customWidth="1"/>
    <col min="12805" max="12805" width="11" style="142" customWidth="1"/>
    <col min="12806" max="12821" width="8.625" style="142" customWidth="1"/>
    <col min="12822" max="12822" width="10.625" style="142" customWidth="1"/>
    <col min="12823" max="12823" width="1.375" style="142" customWidth="1"/>
    <col min="12824" max="12833" width="8.625" style="142" customWidth="1"/>
    <col min="12834" max="12834" width="10.625" style="142" customWidth="1"/>
    <col min="12835" max="13056" width="9" style="142"/>
    <col min="13057" max="13057" width="4.625" style="142" customWidth="1"/>
    <col min="13058" max="13058" width="6.375" style="142" customWidth="1"/>
    <col min="13059" max="13059" width="11.125" style="142" customWidth="1"/>
    <col min="13060" max="13060" width="18.875" style="142" customWidth="1"/>
    <col min="13061" max="13061" width="11" style="142" customWidth="1"/>
    <col min="13062" max="13077" width="8.625" style="142" customWidth="1"/>
    <col min="13078" max="13078" width="10.625" style="142" customWidth="1"/>
    <col min="13079" max="13079" width="1.375" style="142" customWidth="1"/>
    <col min="13080" max="13089" width="8.625" style="142" customWidth="1"/>
    <col min="13090" max="13090" width="10.625" style="142" customWidth="1"/>
    <col min="13091" max="13312" width="9" style="142"/>
    <col min="13313" max="13313" width="4.625" style="142" customWidth="1"/>
    <col min="13314" max="13314" width="6.375" style="142" customWidth="1"/>
    <col min="13315" max="13315" width="11.125" style="142" customWidth="1"/>
    <col min="13316" max="13316" width="18.875" style="142" customWidth="1"/>
    <col min="13317" max="13317" width="11" style="142" customWidth="1"/>
    <col min="13318" max="13333" width="8.625" style="142" customWidth="1"/>
    <col min="13334" max="13334" width="10.625" style="142" customWidth="1"/>
    <col min="13335" max="13335" width="1.375" style="142" customWidth="1"/>
    <col min="13336" max="13345" width="8.625" style="142" customWidth="1"/>
    <col min="13346" max="13346" width="10.625" style="142" customWidth="1"/>
    <col min="13347" max="13568" width="9" style="142"/>
    <col min="13569" max="13569" width="4.625" style="142" customWidth="1"/>
    <col min="13570" max="13570" width="6.375" style="142" customWidth="1"/>
    <col min="13571" max="13571" width="11.125" style="142" customWidth="1"/>
    <col min="13572" max="13572" width="18.875" style="142" customWidth="1"/>
    <col min="13573" max="13573" width="11" style="142" customWidth="1"/>
    <col min="13574" max="13589" width="8.625" style="142" customWidth="1"/>
    <col min="13590" max="13590" width="10.625" style="142" customWidth="1"/>
    <col min="13591" max="13591" width="1.375" style="142" customWidth="1"/>
    <col min="13592" max="13601" width="8.625" style="142" customWidth="1"/>
    <col min="13602" max="13602" width="10.625" style="142" customWidth="1"/>
    <col min="13603" max="13824" width="9" style="142"/>
    <col min="13825" max="13825" width="4.625" style="142" customWidth="1"/>
    <col min="13826" max="13826" width="6.375" style="142" customWidth="1"/>
    <col min="13827" max="13827" width="11.125" style="142" customWidth="1"/>
    <col min="13828" max="13828" width="18.875" style="142" customWidth="1"/>
    <col min="13829" max="13829" width="11" style="142" customWidth="1"/>
    <col min="13830" max="13845" width="8.625" style="142" customWidth="1"/>
    <col min="13846" max="13846" width="10.625" style="142" customWidth="1"/>
    <col min="13847" max="13847" width="1.375" style="142" customWidth="1"/>
    <col min="13848" max="13857" width="8.625" style="142" customWidth="1"/>
    <col min="13858" max="13858" width="10.625" style="142" customWidth="1"/>
    <col min="13859" max="14080" width="9" style="142"/>
    <col min="14081" max="14081" width="4.625" style="142" customWidth="1"/>
    <col min="14082" max="14082" width="6.375" style="142" customWidth="1"/>
    <col min="14083" max="14083" width="11.125" style="142" customWidth="1"/>
    <col min="14084" max="14084" width="18.875" style="142" customWidth="1"/>
    <col min="14085" max="14085" width="11" style="142" customWidth="1"/>
    <col min="14086" max="14101" width="8.625" style="142" customWidth="1"/>
    <col min="14102" max="14102" width="10.625" style="142" customWidth="1"/>
    <col min="14103" max="14103" width="1.375" style="142" customWidth="1"/>
    <col min="14104" max="14113" width="8.625" style="142" customWidth="1"/>
    <col min="14114" max="14114" width="10.625" style="142" customWidth="1"/>
    <col min="14115" max="14336" width="9" style="142"/>
    <col min="14337" max="14337" width="4.625" style="142" customWidth="1"/>
    <col min="14338" max="14338" width="6.375" style="142" customWidth="1"/>
    <col min="14339" max="14339" width="11.125" style="142" customWidth="1"/>
    <col min="14340" max="14340" width="18.875" style="142" customWidth="1"/>
    <col min="14341" max="14341" width="11" style="142" customWidth="1"/>
    <col min="14342" max="14357" width="8.625" style="142" customWidth="1"/>
    <col min="14358" max="14358" width="10.625" style="142" customWidth="1"/>
    <col min="14359" max="14359" width="1.375" style="142" customWidth="1"/>
    <col min="14360" max="14369" width="8.625" style="142" customWidth="1"/>
    <col min="14370" max="14370" width="10.625" style="142" customWidth="1"/>
    <col min="14371" max="14592" width="9" style="142"/>
    <col min="14593" max="14593" width="4.625" style="142" customWidth="1"/>
    <col min="14594" max="14594" width="6.375" style="142" customWidth="1"/>
    <col min="14595" max="14595" width="11.125" style="142" customWidth="1"/>
    <col min="14596" max="14596" width="18.875" style="142" customWidth="1"/>
    <col min="14597" max="14597" width="11" style="142" customWidth="1"/>
    <col min="14598" max="14613" width="8.625" style="142" customWidth="1"/>
    <col min="14614" max="14614" width="10.625" style="142" customWidth="1"/>
    <col min="14615" max="14615" width="1.375" style="142" customWidth="1"/>
    <col min="14616" max="14625" width="8.625" style="142" customWidth="1"/>
    <col min="14626" max="14626" width="10.625" style="142" customWidth="1"/>
    <col min="14627" max="14848" width="9" style="142"/>
    <col min="14849" max="14849" width="4.625" style="142" customWidth="1"/>
    <col min="14850" max="14850" width="6.375" style="142" customWidth="1"/>
    <col min="14851" max="14851" width="11.125" style="142" customWidth="1"/>
    <col min="14852" max="14852" width="18.875" style="142" customWidth="1"/>
    <col min="14853" max="14853" width="11" style="142" customWidth="1"/>
    <col min="14854" max="14869" width="8.625" style="142" customWidth="1"/>
    <col min="14870" max="14870" width="10.625" style="142" customWidth="1"/>
    <col min="14871" max="14871" width="1.375" style="142" customWidth="1"/>
    <col min="14872" max="14881" width="8.625" style="142" customWidth="1"/>
    <col min="14882" max="14882" width="10.625" style="142" customWidth="1"/>
    <col min="14883" max="15104" width="9" style="142"/>
    <col min="15105" max="15105" width="4.625" style="142" customWidth="1"/>
    <col min="15106" max="15106" width="6.375" style="142" customWidth="1"/>
    <col min="15107" max="15107" width="11.125" style="142" customWidth="1"/>
    <col min="15108" max="15108" width="18.875" style="142" customWidth="1"/>
    <col min="15109" max="15109" width="11" style="142" customWidth="1"/>
    <col min="15110" max="15125" width="8.625" style="142" customWidth="1"/>
    <col min="15126" max="15126" width="10.625" style="142" customWidth="1"/>
    <col min="15127" max="15127" width="1.375" style="142" customWidth="1"/>
    <col min="15128" max="15137" width="8.625" style="142" customWidth="1"/>
    <col min="15138" max="15138" width="10.625" style="142" customWidth="1"/>
    <col min="15139" max="15360" width="9" style="142"/>
    <col min="15361" max="15361" width="4.625" style="142" customWidth="1"/>
    <col min="15362" max="15362" width="6.375" style="142" customWidth="1"/>
    <col min="15363" max="15363" width="11.125" style="142" customWidth="1"/>
    <col min="15364" max="15364" width="18.875" style="142" customWidth="1"/>
    <col min="15365" max="15365" width="11" style="142" customWidth="1"/>
    <col min="15366" max="15381" width="8.625" style="142" customWidth="1"/>
    <col min="15382" max="15382" width="10.625" style="142" customWidth="1"/>
    <col min="15383" max="15383" width="1.375" style="142" customWidth="1"/>
    <col min="15384" max="15393" width="8.625" style="142" customWidth="1"/>
    <col min="15394" max="15394" width="10.625" style="142" customWidth="1"/>
    <col min="15395" max="15616" width="9" style="142"/>
    <col min="15617" max="15617" width="4.625" style="142" customWidth="1"/>
    <col min="15618" max="15618" width="6.375" style="142" customWidth="1"/>
    <col min="15619" max="15619" width="11.125" style="142" customWidth="1"/>
    <col min="15620" max="15620" width="18.875" style="142" customWidth="1"/>
    <col min="15621" max="15621" width="11" style="142" customWidth="1"/>
    <col min="15622" max="15637" width="8.625" style="142" customWidth="1"/>
    <col min="15638" max="15638" width="10.625" style="142" customWidth="1"/>
    <col min="15639" max="15639" width="1.375" style="142" customWidth="1"/>
    <col min="15640" max="15649" width="8.625" style="142" customWidth="1"/>
    <col min="15650" max="15650" width="10.625" style="142" customWidth="1"/>
    <col min="15651" max="15872" width="9" style="142"/>
    <col min="15873" max="15873" width="4.625" style="142" customWidth="1"/>
    <col min="15874" max="15874" width="6.375" style="142" customWidth="1"/>
    <col min="15875" max="15875" width="11.125" style="142" customWidth="1"/>
    <col min="15876" max="15876" width="18.875" style="142" customWidth="1"/>
    <col min="15877" max="15877" width="11" style="142" customWidth="1"/>
    <col min="15878" max="15893" width="8.625" style="142" customWidth="1"/>
    <col min="15894" max="15894" width="10.625" style="142" customWidth="1"/>
    <col min="15895" max="15895" width="1.375" style="142" customWidth="1"/>
    <col min="15896" max="15905" width="8.625" style="142" customWidth="1"/>
    <col min="15906" max="15906" width="10.625" style="142" customWidth="1"/>
    <col min="15907" max="16128" width="9" style="142"/>
    <col min="16129" max="16129" width="4.625" style="142" customWidth="1"/>
    <col min="16130" max="16130" width="6.375" style="142" customWidth="1"/>
    <col min="16131" max="16131" width="11.125" style="142" customWidth="1"/>
    <col min="16132" max="16132" width="18.875" style="142" customWidth="1"/>
    <col min="16133" max="16133" width="11" style="142" customWidth="1"/>
    <col min="16134" max="16149" width="8.625" style="142" customWidth="1"/>
    <col min="16150" max="16150" width="10.625" style="142" customWidth="1"/>
    <col min="16151" max="16151" width="1.375" style="142" customWidth="1"/>
    <col min="16152" max="16161" width="8.625" style="142" customWidth="1"/>
    <col min="16162" max="16162" width="10.625" style="142" customWidth="1"/>
    <col min="16163" max="16384" width="9" style="142"/>
  </cols>
  <sheetData>
    <row r="1" spans="1:34">
      <c r="A1" s="80" t="s">
        <v>114</v>
      </c>
      <c r="B1" s="81"/>
      <c r="C1" s="82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V1" s="14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141"/>
    </row>
    <row r="2" spans="1:34">
      <c r="A2" s="84"/>
      <c r="B2" s="81"/>
      <c r="C2" s="82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X2" s="81" t="s">
        <v>187</v>
      </c>
      <c r="Y2" s="81"/>
      <c r="Z2" s="81"/>
      <c r="AA2" s="81"/>
      <c r="AB2" s="81"/>
      <c r="AC2" s="81"/>
      <c r="AD2" s="81"/>
      <c r="AE2" s="81"/>
      <c r="AF2" s="81"/>
      <c r="AG2" s="81"/>
      <c r="AH2" s="81"/>
    </row>
    <row r="3" spans="1:34" s="89" customFormat="1" ht="11.25">
      <c r="A3" s="85" t="s">
        <v>115</v>
      </c>
      <c r="B3" s="86"/>
      <c r="C3" s="87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8" t="s">
        <v>116</v>
      </c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8" t="s">
        <v>116</v>
      </c>
    </row>
    <row r="4" spans="1:34" s="89" customFormat="1" ht="11.25">
      <c r="A4" s="171" t="s">
        <v>117</v>
      </c>
      <c r="B4" s="171" t="s">
        <v>118</v>
      </c>
      <c r="C4" s="171" t="s">
        <v>119</v>
      </c>
      <c r="D4" s="171" t="s">
        <v>120</v>
      </c>
      <c r="E4" s="173" t="s">
        <v>121</v>
      </c>
      <c r="F4" s="146">
        <v>1</v>
      </c>
      <c r="G4" s="150">
        <v>2</v>
      </c>
      <c r="H4" s="150">
        <f t="shared" ref="H4:R4" si="0">G4+1</f>
        <v>3</v>
      </c>
      <c r="I4" s="150">
        <f t="shared" si="0"/>
        <v>4</v>
      </c>
      <c r="J4" s="150">
        <f t="shared" si="0"/>
        <v>5</v>
      </c>
      <c r="K4" s="150">
        <f t="shared" si="0"/>
        <v>6</v>
      </c>
      <c r="L4" s="150">
        <f t="shared" si="0"/>
        <v>7</v>
      </c>
      <c r="M4" s="150">
        <f t="shared" si="0"/>
        <v>8</v>
      </c>
      <c r="N4" s="150">
        <f t="shared" si="0"/>
        <v>9</v>
      </c>
      <c r="O4" s="150">
        <f t="shared" si="0"/>
        <v>10</v>
      </c>
      <c r="P4" s="150">
        <f t="shared" si="0"/>
        <v>11</v>
      </c>
      <c r="Q4" s="150">
        <f t="shared" si="0"/>
        <v>12</v>
      </c>
      <c r="R4" s="150">
        <f t="shared" si="0"/>
        <v>13</v>
      </c>
      <c r="S4" s="150">
        <f>R4+1</f>
        <v>14</v>
      </c>
      <c r="T4" s="150">
        <f>S4+1</f>
        <v>15</v>
      </c>
      <c r="U4" s="148">
        <f>T4+1</f>
        <v>16</v>
      </c>
      <c r="V4" s="160" t="s">
        <v>189</v>
      </c>
      <c r="X4" s="146">
        <v>1</v>
      </c>
      <c r="Y4" s="150">
        <v>2</v>
      </c>
      <c r="Z4" s="150">
        <f t="shared" ref="Z4:AG4" si="1">Y4+1</f>
        <v>3</v>
      </c>
      <c r="AA4" s="150">
        <f t="shared" si="1"/>
        <v>4</v>
      </c>
      <c r="AB4" s="150">
        <f t="shared" si="1"/>
        <v>5</v>
      </c>
      <c r="AC4" s="150">
        <f t="shared" si="1"/>
        <v>6</v>
      </c>
      <c r="AD4" s="150">
        <f t="shared" si="1"/>
        <v>7</v>
      </c>
      <c r="AE4" s="150">
        <f t="shared" si="1"/>
        <v>8</v>
      </c>
      <c r="AF4" s="150">
        <f t="shared" si="1"/>
        <v>9</v>
      </c>
      <c r="AG4" s="148">
        <f t="shared" si="1"/>
        <v>10</v>
      </c>
      <c r="AH4" s="160" t="s">
        <v>188</v>
      </c>
    </row>
    <row r="5" spans="1:34" s="89" customFormat="1" ht="44.25" customHeight="1">
      <c r="A5" s="172"/>
      <c r="B5" s="172"/>
      <c r="C5" s="172"/>
      <c r="D5" s="172"/>
      <c r="E5" s="174"/>
      <c r="F5" s="147" t="s">
        <v>175</v>
      </c>
      <c r="G5" s="151" t="s">
        <v>161</v>
      </c>
      <c r="H5" s="151" t="s">
        <v>162</v>
      </c>
      <c r="I5" s="151" t="s">
        <v>163</v>
      </c>
      <c r="J5" s="151" t="s">
        <v>164</v>
      </c>
      <c r="K5" s="151" t="s">
        <v>165</v>
      </c>
      <c r="L5" s="151" t="s">
        <v>166</v>
      </c>
      <c r="M5" s="151" t="s">
        <v>167</v>
      </c>
      <c r="N5" s="151" t="s">
        <v>168</v>
      </c>
      <c r="O5" s="151" t="s">
        <v>169</v>
      </c>
      <c r="P5" s="151" t="s">
        <v>170</v>
      </c>
      <c r="Q5" s="151" t="s">
        <v>171</v>
      </c>
      <c r="R5" s="151" t="s">
        <v>172</v>
      </c>
      <c r="S5" s="151" t="s">
        <v>173</v>
      </c>
      <c r="T5" s="151" t="s">
        <v>174</v>
      </c>
      <c r="U5" s="149" t="s">
        <v>176</v>
      </c>
      <c r="V5" s="161"/>
      <c r="X5" s="147" t="s">
        <v>177</v>
      </c>
      <c r="Y5" s="151" t="s">
        <v>178</v>
      </c>
      <c r="Z5" s="151" t="s">
        <v>179</v>
      </c>
      <c r="AA5" s="151" t="s">
        <v>180</v>
      </c>
      <c r="AB5" s="151" t="s">
        <v>181</v>
      </c>
      <c r="AC5" s="151" t="s">
        <v>182</v>
      </c>
      <c r="AD5" s="151" t="s">
        <v>183</v>
      </c>
      <c r="AE5" s="151" t="s">
        <v>184</v>
      </c>
      <c r="AF5" s="151" t="s">
        <v>185</v>
      </c>
      <c r="AG5" s="149" t="s">
        <v>186</v>
      </c>
      <c r="AH5" s="161"/>
    </row>
    <row r="6" spans="1:34" s="89" customFormat="1" ht="13.5" customHeight="1">
      <c r="A6" s="162" t="s">
        <v>122</v>
      </c>
      <c r="B6" s="162" t="s">
        <v>123</v>
      </c>
      <c r="C6" s="139" t="s">
        <v>124</v>
      </c>
      <c r="D6" s="118" t="s">
        <v>125</v>
      </c>
      <c r="E6" s="119" t="s">
        <v>126</v>
      </c>
      <c r="F6" s="90"/>
      <c r="G6" s="91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3"/>
      <c r="X6" s="90"/>
      <c r="Y6" s="91"/>
      <c r="Z6" s="92"/>
      <c r="AA6" s="92"/>
      <c r="AB6" s="92"/>
      <c r="AC6" s="92"/>
      <c r="AD6" s="92"/>
      <c r="AE6" s="92"/>
      <c r="AF6" s="92"/>
      <c r="AG6" s="92"/>
      <c r="AH6" s="93"/>
    </row>
    <row r="7" spans="1:34" s="89" customFormat="1" ht="13.5" customHeight="1">
      <c r="A7" s="163"/>
      <c r="B7" s="163"/>
      <c r="C7" s="140" t="s">
        <v>127</v>
      </c>
      <c r="D7" s="94"/>
      <c r="E7" s="95"/>
      <c r="F7" s="96"/>
      <c r="G7" s="97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9"/>
      <c r="X7" s="96"/>
      <c r="Y7" s="97"/>
      <c r="Z7" s="98"/>
      <c r="AA7" s="98"/>
      <c r="AB7" s="98"/>
      <c r="AC7" s="98"/>
      <c r="AD7" s="98"/>
      <c r="AE7" s="98"/>
      <c r="AF7" s="98"/>
      <c r="AG7" s="98"/>
      <c r="AH7" s="99"/>
    </row>
    <row r="8" spans="1:34" s="89" customFormat="1" ht="13.5" customHeight="1">
      <c r="A8" s="163"/>
      <c r="B8" s="163"/>
      <c r="C8" s="140" t="s">
        <v>128</v>
      </c>
      <c r="D8" s="94"/>
      <c r="E8" s="95"/>
      <c r="F8" s="96"/>
      <c r="G8" s="97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9"/>
      <c r="X8" s="96"/>
      <c r="Y8" s="97"/>
      <c r="Z8" s="98"/>
      <c r="AA8" s="98"/>
      <c r="AB8" s="98"/>
      <c r="AC8" s="98"/>
      <c r="AD8" s="98"/>
      <c r="AE8" s="98"/>
      <c r="AF8" s="98"/>
      <c r="AG8" s="98"/>
      <c r="AH8" s="99"/>
    </row>
    <row r="9" spans="1:34" s="89" customFormat="1" ht="13.5" customHeight="1">
      <c r="A9" s="163"/>
      <c r="B9" s="163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6"/>
      <c r="X9" s="103"/>
      <c r="Y9" s="104"/>
      <c r="Z9" s="105"/>
      <c r="AA9" s="105"/>
      <c r="AB9" s="105"/>
      <c r="AC9" s="105"/>
      <c r="AD9" s="105"/>
      <c r="AE9" s="105"/>
      <c r="AF9" s="105"/>
      <c r="AG9" s="105"/>
      <c r="AH9" s="106"/>
    </row>
    <row r="10" spans="1:34" s="89" customFormat="1" ht="13.5" customHeight="1">
      <c r="A10" s="163"/>
      <c r="B10" s="163"/>
      <c r="C10" s="107" t="s">
        <v>129</v>
      </c>
      <c r="D10" s="108"/>
      <c r="E10" s="109"/>
      <c r="F10" s="110"/>
      <c r="G10" s="111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3"/>
      <c r="X10" s="110"/>
      <c r="Y10" s="111"/>
      <c r="Z10" s="112"/>
      <c r="AA10" s="112"/>
      <c r="AB10" s="112"/>
      <c r="AC10" s="112"/>
      <c r="AD10" s="112"/>
      <c r="AE10" s="112"/>
      <c r="AF10" s="112"/>
      <c r="AG10" s="112"/>
      <c r="AH10" s="113"/>
    </row>
    <row r="11" spans="1:34" s="89" customFormat="1" ht="13.5" customHeight="1">
      <c r="A11" s="163"/>
      <c r="B11" s="164"/>
      <c r="C11" s="157" t="s">
        <v>130</v>
      </c>
      <c r="D11" s="158"/>
      <c r="E11" s="159"/>
      <c r="F11" s="114"/>
      <c r="G11" s="115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7"/>
      <c r="X11" s="114"/>
      <c r="Y11" s="115"/>
      <c r="Z11" s="116"/>
      <c r="AA11" s="116"/>
      <c r="AB11" s="116"/>
      <c r="AC11" s="116"/>
      <c r="AD11" s="116"/>
      <c r="AE11" s="116"/>
      <c r="AF11" s="116"/>
      <c r="AG11" s="116"/>
      <c r="AH11" s="117"/>
    </row>
    <row r="12" spans="1:34" s="89" customFormat="1" ht="13.5" customHeight="1">
      <c r="A12" s="163"/>
      <c r="B12" s="162" t="s">
        <v>131</v>
      </c>
      <c r="C12" s="139" t="s">
        <v>132</v>
      </c>
      <c r="D12" s="118"/>
      <c r="E12" s="119"/>
      <c r="F12" s="90"/>
      <c r="G12" s="91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3"/>
      <c r="X12" s="90"/>
      <c r="Y12" s="91"/>
      <c r="Z12" s="92"/>
      <c r="AA12" s="92"/>
      <c r="AB12" s="92"/>
      <c r="AC12" s="92"/>
      <c r="AD12" s="92"/>
      <c r="AE12" s="92"/>
      <c r="AF12" s="92"/>
      <c r="AG12" s="92"/>
      <c r="AH12" s="93"/>
    </row>
    <row r="13" spans="1:34" s="89" customFormat="1" ht="13.5" customHeight="1">
      <c r="A13" s="163"/>
      <c r="B13" s="163"/>
      <c r="C13" s="140" t="s">
        <v>133</v>
      </c>
      <c r="D13" s="94"/>
      <c r="E13" s="95"/>
      <c r="F13" s="96"/>
      <c r="G13" s="97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9"/>
      <c r="X13" s="96"/>
      <c r="Y13" s="97"/>
      <c r="Z13" s="98"/>
      <c r="AA13" s="98"/>
      <c r="AB13" s="98"/>
      <c r="AC13" s="98"/>
      <c r="AD13" s="98"/>
      <c r="AE13" s="98"/>
      <c r="AF13" s="98"/>
      <c r="AG13" s="98"/>
      <c r="AH13" s="99"/>
    </row>
    <row r="14" spans="1:34" s="89" customFormat="1" ht="13.5" customHeight="1">
      <c r="A14" s="163"/>
      <c r="B14" s="163"/>
      <c r="C14" s="140" t="s">
        <v>134</v>
      </c>
      <c r="D14" s="94"/>
      <c r="E14" s="95"/>
      <c r="F14" s="96"/>
      <c r="G14" s="97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9"/>
      <c r="X14" s="96"/>
      <c r="Y14" s="97"/>
      <c r="Z14" s="98"/>
      <c r="AA14" s="98"/>
      <c r="AB14" s="98"/>
      <c r="AC14" s="98"/>
      <c r="AD14" s="98"/>
      <c r="AE14" s="98"/>
      <c r="AF14" s="98"/>
      <c r="AG14" s="98"/>
      <c r="AH14" s="99"/>
    </row>
    <row r="15" spans="1:34" s="89" customFormat="1" ht="13.5" customHeight="1">
      <c r="A15" s="163"/>
      <c r="B15" s="163"/>
      <c r="C15" s="140" t="s">
        <v>135</v>
      </c>
      <c r="D15" s="94"/>
      <c r="E15" s="95"/>
      <c r="F15" s="96"/>
      <c r="G15" s="97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  <c r="X15" s="96"/>
      <c r="Y15" s="97"/>
      <c r="Z15" s="98"/>
      <c r="AA15" s="98"/>
      <c r="AB15" s="98"/>
      <c r="AC15" s="98"/>
      <c r="AD15" s="98"/>
      <c r="AE15" s="98"/>
      <c r="AF15" s="98"/>
      <c r="AG15" s="98"/>
      <c r="AH15" s="99"/>
    </row>
    <row r="16" spans="1:34" s="89" customFormat="1" ht="13.5" customHeight="1">
      <c r="A16" s="163"/>
      <c r="B16" s="163"/>
      <c r="C16" s="100"/>
      <c r="D16" s="101"/>
      <c r="E16" s="102"/>
      <c r="F16" s="103"/>
      <c r="G16" s="104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6"/>
      <c r="X16" s="103"/>
      <c r="Y16" s="104"/>
      <c r="Z16" s="105"/>
      <c r="AA16" s="105"/>
      <c r="AB16" s="105"/>
      <c r="AC16" s="105"/>
      <c r="AD16" s="105"/>
      <c r="AE16" s="105"/>
      <c r="AF16" s="105"/>
      <c r="AG16" s="105"/>
      <c r="AH16" s="106"/>
    </row>
    <row r="17" spans="1:34" s="89" customFormat="1" ht="13.5" customHeight="1">
      <c r="A17" s="163"/>
      <c r="B17" s="163"/>
      <c r="C17" s="107" t="s">
        <v>129</v>
      </c>
      <c r="D17" s="108"/>
      <c r="E17" s="109"/>
      <c r="F17" s="110"/>
      <c r="G17" s="111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3"/>
      <c r="X17" s="110"/>
      <c r="Y17" s="111"/>
      <c r="Z17" s="112"/>
      <c r="AA17" s="112"/>
      <c r="AB17" s="112"/>
      <c r="AC17" s="112"/>
      <c r="AD17" s="112"/>
      <c r="AE17" s="112"/>
      <c r="AF17" s="112"/>
      <c r="AG17" s="112"/>
      <c r="AH17" s="113"/>
    </row>
    <row r="18" spans="1:34" s="89" customFormat="1" ht="13.5" customHeight="1">
      <c r="A18" s="163"/>
      <c r="B18" s="164"/>
      <c r="C18" s="157" t="s">
        <v>130</v>
      </c>
      <c r="D18" s="158"/>
      <c r="E18" s="159"/>
      <c r="F18" s="114"/>
      <c r="G18" s="115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7"/>
      <c r="X18" s="114"/>
      <c r="Y18" s="115"/>
      <c r="Z18" s="116"/>
      <c r="AA18" s="116"/>
      <c r="AB18" s="116"/>
      <c r="AC18" s="116"/>
      <c r="AD18" s="116"/>
      <c r="AE18" s="116"/>
      <c r="AF18" s="116"/>
      <c r="AG18" s="116"/>
      <c r="AH18" s="117"/>
    </row>
    <row r="19" spans="1:34" s="89" customFormat="1" ht="13.5" customHeight="1">
      <c r="A19" s="163"/>
      <c r="B19" s="162" t="s">
        <v>136</v>
      </c>
      <c r="C19" s="165" t="s">
        <v>137</v>
      </c>
      <c r="D19" s="118"/>
      <c r="E19" s="119"/>
      <c r="F19" s="90"/>
      <c r="G19" s="91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3"/>
      <c r="X19" s="90"/>
      <c r="Y19" s="91"/>
      <c r="Z19" s="92"/>
      <c r="AA19" s="92"/>
      <c r="AB19" s="92"/>
      <c r="AC19" s="92"/>
      <c r="AD19" s="92"/>
      <c r="AE19" s="92"/>
      <c r="AF19" s="92"/>
      <c r="AG19" s="92"/>
      <c r="AH19" s="93"/>
    </row>
    <row r="20" spans="1:34" s="89" customFormat="1" ht="13.5" customHeight="1">
      <c r="A20" s="163"/>
      <c r="B20" s="163"/>
      <c r="C20" s="166"/>
      <c r="D20" s="94"/>
      <c r="E20" s="95"/>
      <c r="F20" s="96"/>
      <c r="G20" s="97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9"/>
      <c r="X20" s="96"/>
      <c r="Y20" s="97"/>
      <c r="Z20" s="98"/>
      <c r="AA20" s="98"/>
      <c r="AB20" s="98"/>
      <c r="AC20" s="98"/>
      <c r="AD20" s="98"/>
      <c r="AE20" s="98"/>
      <c r="AF20" s="98"/>
      <c r="AG20" s="98"/>
      <c r="AH20" s="99"/>
    </row>
    <row r="21" spans="1:34" s="89" customFormat="1" ht="13.5" customHeight="1">
      <c r="A21" s="163"/>
      <c r="B21" s="163"/>
      <c r="C21" s="140" t="s">
        <v>138</v>
      </c>
      <c r="D21" s="94"/>
      <c r="E21" s="95"/>
      <c r="F21" s="96"/>
      <c r="G21" s="97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9"/>
      <c r="X21" s="96"/>
      <c r="Y21" s="97"/>
      <c r="Z21" s="98"/>
      <c r="AA21" s="98"/>
      <c r="AB21" s="98"/>
      <c r="AC21" s="98"/>
      <c r="AD21" s="98"/>
      <c r="AE21" s="98"/>
      <c r="AF21" s="98"/>
      <c r="AG21" s="98"/>
      <c r="AH21" s="99"/>
    </row>
    <row r="22" spans="1:34" s="89" customFormat="1" ht="13.5" customHeight="1">
      <c r="A22" s="163"/>
      <c r="B22" s="163"/>
      <c r="C22" s="140" t="s">
        <v>139</v>
      </c>
      <c r="D22" s="94"/>
      <c r="E22" s="95"/>
      <c r="F22" s="96"/>
      <c r="G22" s="97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9"/>
      <c r="X22" s="96"/>
      <c r="Y22" s="97"/>
      <c r="Z22" s="98"/>
      <c r="AA22" s="98"/>
      <c r="AB22" s="98"/>
      <c r="AC22" s="98"/>
      <c r="AD22" s="98"/>
      <c r="AE22" s="98"/>
      <c r="AF22" s="98"/>
      <c r="AG22" s="98"/>
      <c r="AH22" s="99"/>
    </row>
    <row r="23" spans="1:34" s="89" customFormat="1" ht="13.5" customHeight="1">
      <c r="A23" s="163"/>
      <c r="B23" s="163"/>
      <c r="C23" s="100"/>
      <c r="D23" s="101"/>
      <c r="E23" s="102"/>
      <c r="F23" s="103"/>
      <c r="G23" s="104"/>
      <c r="H23" s="105"/>
      <c r="I23" s="105"/>
      <c r="J23" s="105"/>
      <c r="K23" s="105"/>
      <c r="L23" s="105"/>
      <c r="M23" s="105"/>
      <c r="N23" s="105"/>
      <c r="O23" s="104"/>
      <c r="P23" s="105"/>
      <c r="Q23" s="105"/>
      <c r="R23" s="105"/>
      <c r="S23" s="105"/>
      <c r="T23" s="105"/>
      <c r="U23" s="105"/>
      <c r="V23" s="106"/>
      <c r="X23" s="103"/>
      <c r="Y23" s="104"/>
      <c r="Z23" s="105"/>
      <c r="AA23" s="105"/>
      <c r="AB23" s="105"/>
      <c r="AC23" s="104"/>
      <c r="AD23" s="104"/>
      <c r="AE23" s="104"/>
      <c r="AF23" s="104"/>
      <c r="AG23" s="104"/>
      <c r="AH23" s="106"/>
    </row>
    <row r="24" spans="1:34" s="89" customFormat="1" ht="13.5" customHeight="1">
      <c r="A24" s="163"/>
      <c r="B24" s="163"/>
      <c r="C24" s="107" t="s">
        <v>129</v>
      </c>
      <c r="D24" s="108"/>
      <c r="E24" s="109"/>
      <c r="F24" s="110"/>
      <c r="G24" s="111"/>
      <c r="H24" s="112"/>
      <c r="I24" s="112"/>
      <c r="J24" s="112"/>
      <c r="K24" s="112"/>
      <c r="L24" s="112"/>
      <c r="M24" s="112"/>
      <c r="N24" s="112"/>
      <c r="O24" s="111"/>
      <c r="P24" s="112"/>
      <c r="Q24" s="112"/>
      <c r="R24" s="112"/>
      <c r="S24" s="112"/>
      <c r="T24" s="112"/>
      <c r="U24" s="112"/>
      <c r="V24" s="113"/>
      <c r="X24" s="110"/>
      <c r="Y24" s="111"/>
      <c r="Z24" s="112"/>
      <c r="AA24" s="112"/>
      <c r="AB24" s="112"/>
      <c r="AC24" s="111"/>
      <c r="AD24" s="111"/>
      <c r="AE24" s="111"/>
      <c r="AF24" s="111"/>
      <c r="AG24" s="111"/>
      <c r="AH24" s="113"/>
    </row>
    <row r="25" spans="1:34" s="89" customFormat="1" ht="13.5" customHeight="1">
      <c r="A25" s="163"/>
      <c r="B25" s="163"/>
      <c r="C25" s="167" t="s">
        <v>130</v>
      </c>
      <c r="D25" s="168"/>
      <c r="E25" s="169"/>
      <c r="F25" s="114"/>
      <c r="G25" s="115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7"/>
      <c r="X25" s="114"/>
      <c r="Y25" s="115"/>
      <c r="Z25" s="116"/>
      <c r="AA25" s="116"/>
      <c r="AB25" s="116"/>
      <c r="AC25" s="116"/>
      <c r="AD25" s="116"/>
      <c r="AE25" s="116"/>
      <c r="AF25" s="116"/>
      <c r="AG25" s="116"/>
      <c r="AH25" s="117"/>
    </row>
    <row r="26" spans="1:34" s="89" customFormat="1" ht="13.5" customHeight="1">
      <c r="A26" s="164"/>
      <c r="B26" s="170" t="s">
        <v>158</v>
      </c>
      <c r="C26" s="170"/>
      <c r="D26" s="170"/>
      <c r="E26" s="170"/>
      <c r="F26" s="120"/>
      <c r="G26" s="121"/>
      <c r="H26" s="122"/>
      <c r="I26" s="122"/>
      <c r="J26" s="122"/>
      <c r="K26" s="122"/>
      <c r="L26" s="122"/>
      <c r="M26" s="122"/>
      <c r="N26" s="122"/>
      <c r="O26" s="121"/>
      <c r="P26" s="122"/>
      <c r="Q26" s="122"/>
      <c r="R26" s="122"/>
      <c r="S26" s="122"/>
      <c r="T26" s="122"/>
      <c r="U26" s="122"/>
      <c r="V26" s="123"/>
      <c r="X26" s="120"/>
      <c r="Y26" s="121"/>
      <c r="Z26" s="122"/>
      <c r="AA26" s="122"/>
      <c r="AB26" s="122"/>
      <c r="AC26" s="121"/>
      <c r="AD26" s="121"/>
      <c r="AE26" s="121"/>
      <c r="AF26" s="121"/>
      <c r="AG26" s="121"/>
      <c r="AH26" s="123"/>
    </row>
    <row r="27" spans="1:34" s="89" customFormat="1" ht="13.5" customHeight="1">
      <c r="A27" s="162" t="s">
        <v>140</v>
      </c>
      <c r="B27" s="162" t="s">
        <v>141</v>
      </c>
      <c r="C27" s="118" t="s">
        <v>142</v>
      </c>
      <c r="D27" s="118"/>
      <c r="E27" s="119"/>
      <c r="F27" s="90"/>
      <c r="G27" s="91"/>
      <c r="H27" s="92"/>
      <c r="I27" s="92"/>
      <c r="J27" s="92"/>
      <c r="K27" s="92"/>
      <c r="L27" s="92"/>
      <c r="M27" s="92"/>
      <c r="N27" s="92"/>
      <c r="O27" s="91"/>
      <c r="P27" s="92"/>
      <c r="Q27" s="92"/>
      <c r="R27" s="92"/>
      <c r="S27" s="92"/>
      <c r="T27" s="92"/>
      <c r="U27" s="92"/>
      <c r="V27" s="93"/>
      <c r="X27" s="90"/>
      <c r="Y27" s="91"/>
      <c r="Z27" s="92"/>
      <c r="AA27" s="92"/>
      <c r="AB27" s="92"/>
      <c r="AC27" s="91"/>
      <c r="AD27" s="91"/>
      <c r="AE27" s="91"/>
      <c r="AF27" s="91"/>
      <c r="AG27" s="91"/>
      <c r="AH27" s="93"/>
    </row>
    <row r="28" spans="1:34" s="89" customFormat="1" ht="13.5" customHeight="1">
      <c r="A28" s="163"/>
      <c r="B28" s="163"/>
      <c r="C28" s="94"/>
      <c r="D28" s="94"/>
      <c r="E28" s="95"/>
      <c r="F28" s="96"/>
      <c r="G28" s="97"/>
      <c r="H28" s="98"/>
      <c r="I28" s="98"/>
      <c r="J28" s="98"/>
      <c r="K28" s="98"/>
      <c r="L28" s="98"/>
      <c r="M28" s="98"/>
      <c r="N28" s="97"/>
      <c r="O28" s="97"/>
      <c r="P28" s="98"/>
      <c r="Q28" s="98"/>
      <c r="R28" s="98"/>
      <c r="S28" s="98"/>
      <c r="T28" s="98"/>
      <c r="U28" s="98"/>
      <c r="V28" s="99"/>
      <c r="X28" s="96"/>
      <c r="Y28" s="97"/>
      <c r="Z28" s="98"/>
      <c r="AA28" s="98"/>
      <c r="AB28" s="98"/>
      <c r="AC28" s="97"/>
      <c r="AD28" s="97"/>
      <c r="AE28" s="97"/>
      <c r="AF28" s="97"/>
      <c r="AG28" s="97"/>
      <c r="AH28" s="99"/>
    </row>
    <row r="29" spans="1:34" s="89" customFormat="1" ht="13.5" customHeight="1">
      <c r="A29" s="163"/>
      <c r="B29" s="163"/>
      <c r="C29" s="140"/>
      <c r="D29" s="94"/>
      <c r="E29" s="95"/>
      <c r="F29" s="96"/>
      <c r="G29" s="97"/>
      <c r="H29" s="98"/>
      <c r="I29" s="98"/>
      <c r="J29" s="98"/>
      <c r="K29" s="98"/>
      <c r="L29" s="98"/>
      <c r="M29" s="98"/>
      <c r="N29" s="97"/>
      <c r="O29" s="97"/>
      <c r="P29" s="98"/>
      <c r="Q29" s="98"/>
      <c r="R29" s="98"/>
      <c r="S29" s="98"/>
      <c r="T29" s="98"/>
      <c r="U29" s="98"/>
      <c r="V29" s="99"/>
      <c r="X29" s="96"/>
      <c r="Y29" s="97"/>
      <c r="Z29" s="98"/>
      <c r="AA29" s="98"/>
      <c r="AB29" s="98"/>
      <c r="AC29" s="97"/>
      <c r="AD29" s="97"/>
      <c r="AE29" s="97"/>
      <c r="AF29" s="97"/>
      <c r="AG29" s="97"/>
      <c r="AH29" s="99"/>
    </row>
    <row r="30" spans="1:34" s="89" customFormat="1" ht="13.5" customHeight="1">
      <c r="A30" s="163"/>
      <c r="B30" s="163"/>
      <c r="C30" s="143"/>
      <c r="D30" s="94"/>
      <c r="E30" s="95"/>
      <c r="F30" s="96"/>
      <c r="G30" s="97"/>
      <c r="H30" s="98"/>
      <c r="I30" s="98"/>
      <c r="J30" s="98"/>
      <c r="K30" s="98"/>
      <c r="L30" s="98"/>
      <c r="M30" s="98"/>
      <c r="N30" s="97"/>
      <c r="O30" s="97"/>
      <c r="P30" s="98"/>
      <c r="Q30" s="98"/>
      <c r="R30" s="98"/>
      <c r="S30" s="98"/>
      <c r="T30" s="98"/>
      <c r="U30" s="98"/>
      <c r="V30" s="99"/>
      <c r="X30" s="96"/>
      <c r="Y30" s="97"/>
      <c r="Z30" s="98"/>
      <c r="AA30" s="98"/>
      <c r="AB30" s="98"/>
      <c r="AC30" s="97"/>
      <c r="AD30" s="97"/>
      <c r="AE30" s="97"/>
      <c r="AF30" s="97"/>
      <c r="AG30" s="97"/>
      <c r="AH30" s="99"/>
    </row>
    <row r="31" spans="1:34" s="89" customFormat="1" ht="13.5" customHeight="1">
      <c r="A31" s="163"/>
      <c r="B31" s="163"/>
      <c r="C31" s="140"/>
      <c r="D31" s="94"/>
      <c r="E31" s="95"/>
      <c r="F31" s="96"/>
      <c r="G31" s="97"/>
      <c r="H31" s="98"/>
      <c r="I31" s="98"/>
      <c r="J31" s="98"/>
      <c r="K31" s="98"/>
      <c r="L31" s="98"/>
      <c r="M31" s="98"/>
      <c r="N31" s="97"/>
      <c r="O31" s="97"/>
      <c r="P31" s="98"/>
      <c r="Q31" s="98"/>
      <c r="R31" s="98"/>
      <c r="S31" s="98"/>
      <c r="T31" s="98"/>
      <c r="U31" s="98"/>
      <c r="V31" s="99"/>
      <c r="X31" s="96"/>
      <c r="Y31" s="97"/>
      <c r="Z31" s="98"/>
      <c r="AA31" s="98"/>
      <c r="AB31" s="98"/>
      <c r="AC31" s="97"/>
      <c r="AD31" s="97"/>
      <c r="AE31" s="97"/>
      <c r="AF31" s="97"/>
      <c r="AG31" s="97"/>
      <c r="AH31" s="99"/>
    </row>
    <row r="32" spans="1:34" s="89" customFormat="1" ht="13.5" customHeight="1">
      <c r="A32" s="163"/>
      <c r="B32" s="163"/>
      <c r="C32" s="100"/>
      <c r="D32" s="101"/>
      <c r="E32" s="102"/>
      <c r="F32" s="103"/>
      <c r="G32" s="104"/>
      <c r="H32" s="105"/>
      <c r="I32" s="105"/>
      <c r="J32" s="105"/>
      <c r="K32" s="105"/>
      <c r="L32" s="105"/>
      <c r="M32" s="105"/>
      <c r="N32" s="104"/>
      <c r="O32" s="104"/>
      <c r="P32" s="105"/>
      <c r="Q32" s="105"/>
      <c r="R32" s="105"/>
      <c r="S32" s="105"/>
      <c r="T32" s="105"/>
      <c r="U32" s="105"/>
      <c r="V32" s="106"/>
      <c r="X32" s="103"/>
      <c r="Y32" s="104"/>
      <c r="Z32" s="105"/>
      <c r="AA32" s="105"/>
      <c r="AB32" s="105"/>
      <c r="AC32" s="104"/>
      <c r="AD32" s="104"/>
      <c r="AE32" s="104"/>
      <c r="AF32" s="104"/>
      <c r="AG32" s="104"/>
      <c r="AH32" s="106"/>
    </row>
    <row r="33" spans="1:34" s="89" customFormat="1" ht="13.5" customHeight="1">
      <c r="A33" s="163"/>
      <c r="B33" s="163"/>
      <c r="C33" s="107" t="s">
        <v>129</v>
      </c>
      <c r="D33" s="108"/>
      <c r="E33" s="109"/>
      <c r="F33" s="110"/>
      <c r="G33" s="111"/>
      <c r="H33" s="112"/>
      <c r="I33" s="112"/>
      <c r="J33" s="112"/>
      <c r="K33" s="112"/>
      <c r="L33" s="112"/>
      <c r="M33" s="112"/>
      <c r="N33" s="111"/>
      <c r="O33" s="112"/>
      <c r="P33" s="112"/>
      <c r="Q33" s="112"/>
      <c r="R33" s="112"/>
      <c r="S33" s="112"/>
      <c r="T33" s="112"/>
      <c r="U33" s="112"/>
      <c r="V33" s="113"/>
      <c r="X33" s="110"/>
      <c r="Y33" s="111"/>
      <c r="Z33" s="112"/>
      <c r="AA33" s="112"/>
      <c r="AB33" s="112"/>
      <c r="AC33" s="111"/>
      <c r="AD33" s="111"/>
      <c r="AE33" s="111"/>
      <c r="AF33" s="111"/>
      <c r="AG33" s="112"/>
      <c r="AH33" s="113"/>
    </row>
    <row r="34" spans="1:34" s="89" customFormat="1" ht="13.5" customHeight="1">
      <c r="A34" s="163"/>
      <c r="B34" s="164"/>
      <c r="C34" s="157" t="s">
        <v>130</v>
      </c>
      <c r="D34" s="158"/>
      <c r="E34" s="159"/>
      <c r="F34" s="114"/>
      <c r="G34" s="115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7"/>
      <c r="X34" s="114"/>
      <c r="Y34" s="115"/>
      <c r="Z34" s="116"/>
      <c r="AA34" s="116"/>
      <c r="AB34" s="116"/>
      <c r="AC34" s="116"/>
      <c r="AD34" s="116"/>
      <c r="AE34" s="116"/>
      <c r="AF34" s="116"/>
      <c r="AG34" s="116"/>
      <c r="AH34" s="117"/>
    </row>
    <row r="35" spans="1:34" s="89" customFormat="1" ht="13.5" customHeight="1">
      <c r="A35" s="163"/>
      <c r="B35" s="162" t="s">
        <v>143</v>
      </c>
      <c r="C35" s="118" t="s">
        <v>142</v>
      </c>
      <c r="D35" s="124"/>
      <c r="E35" s="125"/>
      <c r="F35" s="90"/>
      <c r="G35" s="91"/>
      <c r="H35" s="92"/>
      <c r="I35" s="92"/>
      <c r="J35" s="92"/>
      <c r="K35" s="92"/>
      <c r="L35" s="92"/>
      <c r="M35" s="92"/>
      <c r="N35" s="91"/>
      <c r="O35" s="92"/>
      <c r="P35" s="92"/>
      <c r="Q35" s="92"/>
      <c r="R35" s="92"/>
      <c r="S35" s="92"/>
      <c r="T35" s="92"/>
      <c r="U35" s="92"/>
      <c r="V35" s="93"/>
      <c r="X35" s="90"/>
      <c r="Y35" s="91"/>
      <c r="Z35" s="92"/>
      <c r="AA35" s="92"/>
      <c r="AB35" s="92"/>
      <c r="AC35" s="91"/>
      <c r="AD35" s="91"/>
      <c r="AE35" s="91"/>
      <c r="AF35" s="91"/>
      <c r="AG35" s="92"/>
      <c r="AH35" s="93"/>
    </row>
    <row r="36" spans="1:34" s="89" customFormat="1" ht="13.5" customHeight="1">
      <c r="A36" s="163"/>
      <c r="B36" s="163"/>
      <c r="C36" s="140"/>
      <c r="D36" s="140"/>
      <c r="E36" s="95"/>
      <c r="F36" s="96"/>
      <c r="G36" s="97"/>
      <c r="H36" s="98"/>
      <c r="I36" s="98"/>
      <c r="J36" s="98"/>
      <c r="K36" s="98"/>
      <c r="L36" s="98"/>
      <c r="M36" s="98"/>
      <c r="N36" s="97"/>
      <c r="O36" s="98"/>
      <c r="P36" s="98"/>
      <c r="Q36" s="98"/>
      <c r="R36" s="98"/>
      <c r="S36" s="98"/>
      <c r="T36" s="98"/>
      <c r="U36" s="98"/>
      <c r="V36" s="99"/>
      <c r="X36" s="96"/>
      <c r="Y36" s="97"/>
      <c r="Z36" s="98"/>
      <c r="AA36" s="98"/>
      <c r="AB36" s="98"/>
      <c r="AC36" s="97"/>
      <c r="AD36" s="97"/>
      <c r="AE36" s="97"/>
      <c r="AF36" s="97"/>
      <c r="AG36" s="98"/>
      <c r="AH36" s="99"/>
    </row>
    <row r="37" spans="1:34" s="89" customFormat="1" ht="13.5" customHeight="1">
      <c r="A37" s="163"/>
      <c r="B37" s="163"/>
      <c r="C37" s="94"/>
      <c r="D37" s="140"/>
      <c r="E37" s="95"/>
      <c r="F37" s="96"/>
      <c r="G37" s="97"/>
      <c r="H37" s="98"/>
      <c r="I37" s="98"/>
      <c r="J37" s="98"/>
      <c r="K37" s="98"/>
      <c r="L37" s="98"/>
      <c r="M37" s="98"/>
      <c r="N37" s="97"/>
      <c r="O37" s="98"/>
      <c r="P37" s="98"/>
      <c r="Q37" s="98"/>
      <c r="R37" s="98"/>
      <c r="S37" s="98"/>
      <c r="T37" s="98"/>
      <c r="U37" s="98"/>
      <c r="V37" s="99"/>
      <c r="X37" s="96"/>
      <c r="Y37" s="97"/>
      <c r="Z37" s="98"/>
      <c r="AA37" s="98"/>
      <c r="AB37" s="98"/>
      <c r="AC37" s="97"/>
      <c r="AD37" s="97"/>
      <c r="AE37" s="97"/>
      <c r="AF37" s="97"/>
      <c r="AG37" s="98"/>
      <c r="AH37" s="99"/>
    </row>
    <row r="38" spans="1:34" s="89" customFormat="1" ht="13.5" customHeight="1">
      <c r="A38" s="163"/>
      <c r="B38" s="163"/>
      <c r="C38" s="94"/>
      <c r="D38" s="140"/>
      <c r="E38" s="95"/>
      <c r="F38" s="96"/>
      <c r="G38" s="97"/>
      <c r="H38" s="98"/>
      <c r="I38" s="98"/>
      <c r="J38" s="98"/>
      <c r="K38" s="98"/>
      <c r="L38" s="98"/>
      <c r="M38" s="98"/>
      <c r="N38" s="97"/>
      <c r="O38" s="98"/>
      <c r="P38" s="98"/>
      <c r="Q38" s="98"/>
      <c r="R38" s="98"/>
      <c r="S38" s="98"/>
      <c r="T38" s="98"/>
      <c r="U38" s="98"/>
      <c r="V38" s="99"/>
      <c r="X38" s="96"/>
      <c r="Y38" s="97"/>
      <c r="Z38" s="98"/>
      <c r="AA38" s="98"/>
      <c r="AB38" s="98"/>
      <c r="AC38" s="97"/>
      <c r="AD38" s="97"/>
      <c r="AE38" s="97"/>
      <c r="AF38" s="97"/>
      <c r="AG38" s="98"/>
      <c r="AH38" s="99"/>
    </row>
    <row r="39" spans="1:34" s="89" customFormat="1" ht="13.5" customHeight="1">
      <c r="A39" s="163"/>
      <c r="B39" s="163"/>
      <c r="C39" s="143"/>
      <c r="D39" s="140"/>
      <c r="E39" s="95"/>
      <c r="F39" s="96"/>
      <c r="G39" s="97"/>
      <c r="H39" s="98"/>
      <c r="I39" s="98"/>
      <c r="J39" s="98"/>
      <c r="K39" s="98"/>
      <c r="L39" s="98"/>
      <c r="M39" s="98"/>
      <c r="N39" s="97"/>
      <c r="O39" s="98"/>
      <c r="P39" s="98"/>
      <c r="Q39" s="98"/>
      <c r="R39" s="98"/>
      <c r="S39" s="98"/>
      <c r="T39" s="98"/>
      <c r="U39" s="98"/>
      <c r="V39" s="99"/>
      <c r="X39" s="96"/>
      <c r="Y39" s="97"/>
      <c r="Z39" s="98"/>
      <c r="AA39" s="98"/>
      <c r="AB39" s="98"/>
      <c r="AC39" s="97"/>
      <c r="AD39" s="97"/>
      <c r="AE39" s="97"/>
      <c r="AF39" s="97"/>
      <c r="AG39" s="98"/>
      <c r="AH39" s="99"/>
    </row>
    <row r="40" spans="1:34" s="89" customFormat="1" ht="13.5" customHeight="1">
      <c r="A40" s="163"/>
      <c r="B40" s="163"/>
      <c r="C40" s="140"/>
      <c r="D40" s="140"/>
      <c r="E40" s="95"/>
      <c r="F40" s="96"/>
      <c r="G40" s="97"/>
      <c r="H40" s="98"/>
      <c r="I40" s="98"/>
      <c r="J40" s="98"/>
      <c r="K40" s="98"/>
      <c r="L40" s="98"/>
      <c r="M40" s="98"/>
      <c r="N40" s="97"/>
      <c r="O40" s="98"/>
      <c r="P40" s="98"/>
      <c r="Q40" s="98"/>
      <c r="R40" s="98"/>
      <c r="S40" s="98"/>
      <c r="T40" s="98"/>
      <c r="U40" s="98"/>
      <c r="V40" s="99"/>
      <c r="X40" s="96"/>
      <c r="Y40" s="97"/>
      <c r="Z40" s="98"/>
      <c r="AA40" s="98"/>
      <c r="AB40" s="98"/>
      <c r="AC40" s="97"/>
      <c r="AD40" s="97"/>
      <c r="AE40" s="97"/>
      <c r="AF40" s="97"/>
      <c r="AG40" s="98"/>
      <c r="AH40" s="99"/>
    </row>
    <row r="41" spans="1:34" s="89" customFormat="1" ht="13.5" customHeight="1">
      <c r="A41" s="163"/>
      <c r="B41" s="163"/>
      <c r="C41" s="107" t="s">
        <v>129</v>
      </c>
      <c r="D41" s="107"/>
      <c r="E41" s="109"/>
      <c r="F41" s="110"/>
      <c r="G41" s="111"/>
      <c r="H41" s="112"/>
      <c r="I41" s="112"/>
      <c r="J41" s="112"/>
      <c r="K41" s="112"/>
      <c r="L41" s="112"/>
      <c r="M41" s="112"/>
      <c r="N41" s="111"/>
      <c r="O41" s="112"/>
      <c r="P41" s="112"/>
      <c r="Q41" s="112"/>
      <c r="R41" s="112"/>
      <c r="S41" s="112"/>
      <c r="T41" s="112"/>
      <c r="U41" s="112"/>
      <c r="V41" s="113"/>
      <c r="X41" s="110"/>
      <c r="Y41" s="111"/>
      <c r="Z41" s="112"/>
      <c r="AA41" s="112"/>
      <c r="AB41" s="112"/>
      <c r="AC41" s="111"/>
      <c r="AD41" s="111"/>
      <c r="AE41" s="111"/>
      <c r="AF41" s="111"/>
      <c r="AG41" s="112"/>
      <c r="AH41" s="113"/>
    </row>
    <row r="42" spans="1:34" s="89" customFormat="1" ht="13.5" customHeight="1">
      <c r="A42" s="163"/>
      <c r="B42" s="164"/>
      <c r="C42" s="167" t="s">
        <v>130</v>
      </c>
      <c r="D42" s="168"/>
      <c r="E42" s="169"/>
      <c r="F42" s="114"/>
      <c r="G42" s="115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7"/>
      <c r="X42" s="114"/>
      <c r="Y42" s="115"/>
      <c r="Z42" s="116"/>
      <c r="AA42" s="116"/>
      <c r="AB42" s="116"/>
      <c r="AC42" s="116"/>
      <c r="AD42" s="116"/>
      <c r="AE42" s="116"/>
      <c r="AF42" s="116"/>
      <c r="AG42" s="116"/>
      <c r="AH42" s="117"/>
    </row>
    <row r="43" spans="1:34" s="89" customFormat="1" ht="13.5" customHeight="1">
      <c r="A43" s="163"/>
      <c r="B43" s="162" t="s">
        <v>144</v>
      </c>
      <c r="C43" s="118" t="s">
        <v>142</v>
      </c>
      <c r="D43" s="139"/>
      <c r="E43" s="119"/>
      <c r="F43" s="90"/>
      <c r="G43" s="91"/>
      <c r="H43" s="92"/>
      <c r="I43" s="92"/>
      <c r="J43" s="92"/>
      <c r="K43" s="92"/>
      <c r="L43" s="92"/>
      <c r="M43" s="92"/>
      <c r="N43" s="91"/>
      <c r="O43" s="92"/>
      <c r="P43" s="92"/>
      <c r="Q43" s="92"/>
      <c r="R43" s="92"/>
      <c r="S43" s="92"/>
      <c r="T43" s="92"/>
      <c r="U43" s="92"/>
      <c r="V43" s="93"/>
      <c r="X43" s="90"/>
      <c r="Y43" s="91"/>
      <c r="Z43" s="92"/>
      <c r="AA43" s="92"/>
      <c r="AB43" s="92"/>
      <c r="AC43" s="91"/>
      <c r="AD43" s="91"/>
      <c r="AE43" s="91"/>
      <c r="AF43" s="91"/>
      <c r="AG43" s="92"/>
      <c r="AH43" s="93"/>
    </row>
    <row r="44" spans="1:34" s="89" customFormat="1" ht="13.5" customHeight="1">
      <c r="A44" s="163"/>
      <c r="B44" s="163"/>
      <c r="C44" s="140"/>
      <c r="D44" s="140"/>
      <c r="E44" s="95"/>
      <c r="F44" s="96"/>
      <c r="G44" s="97"/>
      <c r="H44" s="98"/>
      <c r="I44" s="98"/>
      <c r="J44" s="98"/>
      <c r="K44" s="98"/>
      <c r="L44" s="98"/>
      <c r="M44" s="98"/>
      <c r="N44" s="97"/>
      <c r="O44" s="98"/>
      <c r="P44" s="98"/>
      <c r="Q44" s="98"/>
      <c r="R44" s="98"/>
      <c r="S44" s="98"/>
      <c r="T44" s="98"/>
      <c r="U44" s="98"/>
      <c r="V44" s="99"/>
      <c r="X44" s="96"/>
      <c r="Y44" s="97"/>
      <c r="Z44" s="98"/>
      <c r="AA44" s="98"/>
      <c r="AB44" s="98"/>
      <c r="AC44" s="97"/>
      <c r="AD44" s="97"/>
      <c r="AE44" s="97"/>
      <c r="AF44" s="97"/>
      <c r="AG44" s="98"/>
      <c r="AH44" s="99"/>
    </row>
    <row r="45" spans="1:34" s="89" customFormat="1" ht="13.5" customHeight="1">
      <c r="A45" s="163"/>
      <c r="B45" s="163"/>
      <c r="C45" s="100"/>
      <c r="D45" s="100"/>
      <c r="E45" s="102"/>
      <c r="F45" s="103"/>
      <c r="G45" s="104"/>
      <c r="H45" s="105"/>
      <c r="I45" s="105"/>
      <c r="J45" s="105"/>
      <c r="K45" s="105"/>
      <c r="L45" s="105"/>
      <c r="M45" s="105"/>
      <c r="N45" s="104"/>
      <c r="O45" s="105"/>
      <c r="P45" s="105"/>
      <c r="Q45" s="105"/>
      <c r="R45" s="105"/>
      <c r="S45" s="105"/>
      <c r="T45" s="105"/>
      <c r="U45" s="105"/>
      <c r="V45" s="106"/>
      <c r="X45" s="103"/>
      <c r="Y45" s="104"/>
      <c r="Z45" s="105"/>
      <c r="AA45" s="105"/>
      <c r="AB45" s="105"/>
      <c r="AC45" s="104"/>
      <c r="AD45" s="104"/>
      <c r="AE45" s="104"/>
      <c r="AF45" s="104"/>
      <c r="AG45" s="105"/>
      <c r="AH45" s="106"/>
    </row>
    <row r="46" spans="1:34" s="89" customFormat="1" ht="13.5" customHeight="1">
      <c r="A46" s="163"/>
      <c r="B46" s="163"/>
      <c r="C46" s="100"/>
      <c r="D46" s="100"/>
      <c r="E46" s="102"/>
      <c r="F46" s="103"/>
      <c r="G46" s="104"/>
      <c r="H46" s="105"/>
      <c r="I46" s="105"/>
      <c r="J46" s="105"/>
      <c r="K46" s="105"/>
      <c r="L46" s="105"/>
      <c r="M46" s="105"/>
      <c r="N46" s="104"/>
      <c r="O46" s="105"/>
      <c r="P46" s="105"/>
      <c r="Q46" s="105"/>
      <c r="R46" s="105"/>
      <c r="S46" s="105"/>
      <c r="T46" s="105"/>
      <c r="U46" s="105"/>
      <c r="V46" s="106"/>
      <c r="X46" s="103"/>
      <c r="Y46" s="104"/>
      <c r="Z46" s="105"/>
      <c r="AA46" s="105"/>
      <c r="AB46" s="105"/>
      <c r="AC46" s="104"/>
      <c r="AD46" s="104"/>
      <c r="AE46" s="104"/>
      <c r="AF46" s="104"/>
      <c r="AG46" s="105"/>
      <c r="AH46" s="106"/>
    </row>
    <row r="47" spans="1:34" s="89" customFormat="1" ht="13.5" customHeight="1">
      <c r="A47" s="163"/>
      <c r="B47" s="163"/>
      <c r="C47" s="100"/>
      <c r="D47" s="100"/>
      <c r="E47" s="102"/>
      <c r="F47" s="103"/>
      <c r="G47" s="104"/>
      <c r="H47" s="105"/>
      <c r="I47" s="105"/>
      <c r="J47" s="105"/>
      <c r="K47" s="105"/>
      <c r="L47" s="105"/>
      <c r="M47" s="105"/>
      <c r="N47" s="104"/>
      <c r="O47" s="105"/>
      <c r="P47" s="105"/>
      <c r="Q47" s="105"/>
      <c r="R47" s="105"/>
      <c r="S47" s="105"/>
      <c r="T47" s="105"/>
      <c r="U47" s="105"/>
      <c r="V47" s="106"/>
      <c r="X47" s="103"/>
      <c r="Y47" s="104"/>
      <c r="Z47" s="105"/>
      <c r="AA47" s="105"/>
      <c r="AB47" s="105"/>
      <c r="AC47" s="104"/>
      <c r="AD47" s="104"/>
      <c r="AE47" s="104"/>
      <c r="AF47" s="104"/>
      <c r="AG47" s="105"/>
      <c r="AH47" s="106"/>
    </row>
    <row r="48" spans="1:34" s="89" customFormat="1" ht="13.5" customHeight="1">
      <c r="A48" s="163"/>
      <c r="B48" s="163"/>
      <c r="C48" s="100"/>
      <c r="D48" s="100"/>
      <c r="E48" s="102"/>
      <c r="F48" s="103"/>
      <c r="G48" s="104"/>
      <c r="H48" s="105"/>
      <c r="I48" s="105"/>
      <c r="J48" s="105"/>
      <c r="K48" s="105"/>
      <c r="L48" s="105"/>
      <c r="M48" s="105"/>
      <c r="N48" s="104"/>
      <c r="O48" s="105"/>
      <c r="P48" s="105"/>
      <c r="Q48" s="105"/>
      <c r="R48" s="105"/>
      <c r="S48" s="105"/>
      <c r="T48" s="105"/>
      <c r="U48" s="105"/>
      <c r="V48" s="106"/>
      <c r="X48" s="103"/>
      <c r="Y48" s="104"/>
      <c r="Z48" s="105"/>
      <c r="AA48" s="105"/>
      <c r="AB48" s="105"/>
      <c r="AC48" s="104"/>
      <c r="AD48" s="104"/>
      <c r="AE48" s="104"/>
      <c r="AF48" s="104"/>
      <c r="AG48" s="105"/>
      <c r="AH48" s="106"/>
    </row>
    <row r="49" spans="1:34" s="89" customFormat="1" ht="13.5" customHeight="1">
      <c r="A49" s="163"/>
      <c r="B49" s="163"/>
      <c r="C49" s="107" t="s">
        <v>129</v>
      </c>
      <c r="D49" s="107"/>
      <c r="E49" s="109"/>
      <c r="F49" s="110"/>
      <c r="G49" s="111"/>
      <c r="H49" s="112"/>
      <c r="I49" s="112"/>
      <c r="J49" s="112"/>
      <c r="K49" s="112"/>
      <c r="L49" s="112"/>
      <c r="M49" s="112"/>
      <c r="N49" s="111"/>
      <c r="O49" s="112"/>
      <c r="P49" s="112"/>
      <c r="Q49" s="112"/>
      <c r="R49" s="112"/>
      <c r="S49" s="112"/>
      <c r="T49" s="112"/>
      <c r="U49" s="112"/>
      <c r="V49" s="113"/>
      <c r="X49" s="110"/>
      <c r="Y49" s="111"/>
      <c r="Z49" s="112"/>
      <c r="AA49" s="112"/>
      <c r="AB49" s="112"/>
      <c r="AC49" s="111"/>
      <c r="AD49" s="111"/>
      <c r="AE49" s="111"/>
      <c r="AF49" s="111"/>
      <c r="AG49" s="112"/>
      <c r="AH49" s="113"/>
    </row>
    <row r="50" spans="1:34" s="89" customFormat="1" ht="13.5" customHeight="1">
      <c r="A50" s="163"/>
      <c r="B50" s="164"/>
      <c r="C50" s="167" t="s">
        <v>130</v>
      </c>
      <c r="D50" s="168"/>
      <c r="E50" s="169"/>
      <c r="F50" s="114"/>
      <c r="G50" s="115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7"/>
      <c r="X50" s="114"/>
      <c r="Y50" s="115"/>
      <c r="Z50" s="116"/>
      <c r="AA50" s="116"/>
      <c r="AB50" s="116"/>
      <c r="AC50" s="116"/>
      <c r="AD50" s="116"/>
      <c r="AE50" s="116"/>
      <c r="AF50" s="116"/>
      <c r="AG50" s="116"/>
      <c r="AH50" s="117"/>
    </row>
    <row r="51" spans="1:34" s="89" customFormat="1" ht="13.5" customHeight="1">
      <c r="A51" s="164"/>
      <c r="B51" s="170" t="s">
        <v>159</v>
      </c>
      <c r="C51" s="170"/>
      <c r="D51" s="170"/>
      <c r="E51" s="170"/>
      <c r="F51" s="120"/>
      <c r="G51" s="121"/>
      <c r="H51" s="122"/>
      <c r="I51" s="122"/>
      <c r="J51" s="122"/>
      <c r="K51" s="122"/>
      <c r="L51" s="122"/>
      <c r="M51" s="122"/>
      <c r="N51" s="122"/>
      <c r="O51" s="121"/>
      <c r="P51" s="122"/>
      <c r="Q51" s="122"/>
      <c r="R51" s="122"/>
      <c r="S51" s="122"/>
      <c r="T51" s="122"/>
      <c r="U51" s="122"/>
      <c r="V51" s="123"/>
      <c r="X51" s="120"/>
      <c r="Y51" s="121"/>
      <c r="Z51" s="122"/>
      <c r="AA51" s="122"/>
      <c r="AB51" s="122"/>
      <c r="AC51" s="121"/>
      <c r="AD51" s="121"/>
      <c r="AE51" s="121"/>
      <c r="AF51" s="121"/>
      <c r="AG51" s="121"/>
      <c r="AH51" s="123"/>
    </row>
    <row r="52" spans="1:34" s="89" customFormat="1" ht="13.5" customHeight="1">
      <c r="A52" s="175" t="s">
        <v>145</v>
      </c>
      <c r="B52" s="162" t="s">
        <v>146</v>
      </c>
      <c r="C52" s="118" t="s">
        <v>142</v>
      </c>
      <c r="D52" s="118"/>
      <c r="E52" s="119"/>
      <c r="F52" s="90"/>
      <c r="G52" s="91"/>
      <c r="H52" s="92"/>
      <c r="I52" s="92"/>
      <c r="J52" s="92"/>
      <c r="K52" s="92"/>
      <c r="L52" s="92"/>
      <c r="M52" s="92"/>
      <c r="N52" s="91"/>
      <c r="O52" s="92"/>
      <c r="P52" s="92"/>
      <c r="Q52" s="92"/>
      <c r="R52" s="92"/>
      <c r="S52" s="92"/>
      <c r="T52" s="92"/>
      <c r="U52" s="92"/>
      <c r="V52" s="93"/>
      <c r="X52" s="90"/>
      <c r="Y52" s="91"/>
      <c r="Z52" s="92"/>
      <c r="AA52" s="92"/>
      <c r="AB52" s="92"/>
      <c r="AC52" s="91"/>
      <c r="AD52" s="91"/>
      <c r="AE52" s="91"/>
      <c r="AF52" s="91"/>
      <c r="AG52" s="92"/>
      <c r="AH52" s="93"/>
    </row>
    <row r="53" spans="1:34" s="89" customFormat="1" ht="13.5" customHeight="1">
      <c r="A53" s="167"/>
      <c r="B53" s="163"/>
      <c r="C53" s="126"/>
      <c r="D53" s="126"/>
      <c r="E53" s="125"/>
      <c r="F53" s="127"/>
      <c r="G53" s="128"/>
      <c r="H53" s="129"/>
      <c r="I53" s="129"/>
      <c r="J53" s="129"/>
      <c r="K53" s="129"/>
      <c r="L53" s="129"/>
      <c r="M53" s="129"/>
      <c r="N53" s="128"/>
      <c r="O53" s="129"/>
      <c r="P53" s="129"/>
      <c r="Q53" s="129"/>
      <c r="R53" s="129"/>
      <c r="S53" s="129"/>
      <c r="T53" s="129"/>
      <c r="U53" s="129"/>
      <c r="V53" s="130"/>
      <c r="X53" s="127"/>
      <c r="Y53" s="128"/>
      <c r="Z53" s="129"/>
      <c r="AA53" s="129"/>
      <c r="AB53" s="129"/>
      <c r="AC53" s="128"/>
      <c r="AD53" s="128"/>
      <c r="AE53" s="128"/>
      <c r="AF53" s="128"/>
      <c r="AG53" s="129"/>
      <c r="AH53" s="130"/>
    </row>
    <row r="54" spans="1:34" s="89" customFormat="1" ht="13.5" customHeight="1">
      <c r="A54" s="167"/>
      <c r="B54" s="163"/>
      <c r="C54" s="126"/>
      <c r="D54" s="126"/>
      <c r="E54" s="125"/>
      <c r="F54" s="127"/>
      <c r="G54" s="128"/>
      <c r="H54" s="129"/>
      <c r="I54" s="129"/>
      <c r="J54" s="129"/>
      <c r="K54" s="129"/>
      <c r="L54" s="129"/>
      <c r="M54" s="129"/>
      <c r="N54" s="128"/>
      <c r="O54" s="129"/>
      <c r="P54" s="129"/>
      <c r="Q54" s="129"/>
      <c r="R54" s="129"/>
      <c r="S54" s="129"/>
      <c r="T54" s="129"/>
      <c r="U54" s="129"/>
      <c r="V54" s="130"/>
      <c r="X54" s="127"/>
      <c r="Y54" s="128"/>
      <c r="Z54" s="129"/>
      <c r="AA54" s="129"/>
      <c r="AB54" s="129"/>
      <c r="AC54" s="128"/>
      <c r="AD54" s="128"/>
      <c r="AE54" s="128"/>
      <c r="AF54" s="128"/>
      <c r="AG54" s="129"/>
      <c r="AH54" s="130"/>
    </row>
    <row r="55" spans="1:34" s="89" customFormat="1" ht="13.5" customHeight="1">
      <c r="A55" s="167"/>
      <c r="B55" s="163"/>
      <c r="C55" s="94"/>
      <c r="D55" s="94"/>
      <c r="E55" s="95"/>
      <c r="F55" s="96"/>
      <c r="G55" s="97"/>
      <c r="H55" s="98"/>
      <c r="I55" s="98"/>
      <c r="J55" s="98"/>
      <c r="K55" s="98"/>
      <c r="L55" s="98"/>
      <c r="M55" s="98"/>
      <c r="N55" s="97"/>
      <c r="O55" s="98"/>
      <c r="P55" s="98"/>
      <c r="Q55" s="98"/>
      <c r="R55" s="98"/>
      <c r="S55" s="98"/>
      <c r="T55" s="98"/>
      <c r="U55" s="98"/>
      <c r="V55" s="99"/>
      <c r="X55" s="96"/>
      <c r="Y55" s="97"/>
      <c r="Z55" s="98"/>
      <c r="AA55" s="98"/>
      <c r="AB55" s="98"/>
      <c r="AC55" s="97"/>
      <c r="AD55" s="97"/>
      <c r="AE55" s="97"/>
      <c r="AF55" s="97"/>
      <c r="AG55" s="98"/>
      <c r="AH55" s="99"/>
    </row>
    <row r="56" spans="1:34" s="89" customFormat="1" ht="13.5" customHeight="1">
      <c r="A56" s="167"/>
      <c r="B56" s="163"/>
      <c r="C56" s="108"/>
      <c r="D56" s="108"/>
      <c r="E56" s="109"/>
      <c r="F56" s="110"/>
      <c r="G56" s="111"/>
      <c r="H56" s="112"/>
      <c r="I56" s="112"/>
      <c r="J56" s="112"/>
      <c r="K56" s="112"/>
      <c r="L56" s="112"/>
      <c r="M56" s="112"/>
      <c r="N56" s="111"/>
      <c r="O56" s="112"/>
      <c r="P56" s="112"/>
      <c r="Q56" s="112"/>
      <c r="R56" s="112"/>
      <c r="S56" s="112"/>
      <c r="T56" s="112"/>
      <c r="U56" s="112"/>
      <c r="V56" s="113"/>
      <c r="X56" s="110"/>
      <c r="Y56" s="111"/>
      <c r="Z56" s="112"/>
      <c r="AA56" s="112"/>
      <c r="AB56" s="112"/>
      <c r="AC56" s="111"/>
      <c r="AD56" s="111"/>
      <c r="AE56" s="111"/>
      <c r="AF56" s="111"/>
      <c r="AG56" s="112"/>
      <c r="AH56" s="113"/>
    </row>
    <row r="57" spans="1:34" s="89" customFormat="1" ht="13.5" customHeight="1">
      <c r="A57" s="167"/>
      <c r="B57" s="164"/>
      <c r="C57" s="167" t="s">
        <v>147</v>
      </c>
      <c r="D57" s="168"/>
      <c r="E57" s="169"/>
      <c r="F57" s="114"/>
      <c r="G57" s="115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7"/>
      <c r="X57" s="114"/>
      <c r="Y57" s="115"/>
      <c r="Z57" s="116"/>
      <c r="AA57" s="116"/>
      <c r="AB57" s="116"/>
      <c r="AC57" s="116"/>
      <c r="AD57" s="116"/>
      <c r="AE57" s="116"/>
      <c r="AF57" s="116"/>
      <c r="AG57" s="116"/>
      <c r="AH57" s="117"/>
    </row>
    <row r="58" spans="1:34" s="89" customFormat="1" ht="13.5" customHeight="1">
      <c r="A58" s="167"/>
      <c r="B58" s="162" t="s">
        <v>148</v>
      </c>
      <c r="C58" s="118" t="s">
        <v>142</v>
      </c>
      <c r="D58" s="118"/>
      <c r="E58" s="119"/>
      <c r="F58" s="90"/>
      <c r="G58" s="91"/>
      <c r="H58" s="92"/>
      <c r="I58" s="92"/>
      <c r="J58" s="92"/>
      <c r="K58" s="92"/>
      <c r="L58" s="92"/>
      <c r="M58" s="92"/>
      <c r="N58" s="91"/>
      <c r="O58" s="92"/>
      <c r="P58" s="92"/>
      <c r="Q58" s="92"/>
      <c r="R58" s="92"/>
      <c r="S58" s="92"/>
      <c r="T58" s="92"/>
      <c r="U58" s="92"/>
      <c r="V58" s="93"/>
      <c r="X58" s="90"/>
      <c r="Y58" s="91"/>
      <c r="Z58" s="92"/>
      <c r="AA58" s="92"/>
      <c r="AB58" s="92"/>
      <c r="AC58" s="91"/>
      <c r="AD58" s="91"/>
      <c r="AE58" s="91"/>
      <c r="AF58" s="91"/>
      <c r="AG58" s="92"/>
      <c r="AH58" s="93"/>
    </row>
    <row r="59" spans="1:34" s="89" customFormat="1" ht="13.5" customHeight="1">
      <c r="A59" s="167"/>
      <c r="B59" s="163"/>
      <c r="C59" s="94"/>
      <c r="D59" s="94"/>
      <c r="E59" s="95"/>
      <c r="F59" s="96"/>
      <c r="G59" s="97"/>
      <c r="H59" s="98"/>
      <c r="I59" s="98"/>
      <c r="J59" s="98"/>
      <c r="K59" s="98"/>
      <c r="L59" s="98"/>
      <c r="M59" s="98"/>
      <c r="N59" s="97"/>
      <c r="O59" s="98"/>
      <c r="P59" s="98"/>
      <c r="Q59" s="98"/>
      <c r="R59" s="98"/>
      <c r="S59" s="98"/>
      <c r="T59" s="98"/>
      <c r="U59" s="98"/>
      <c r="V59" s="99"/>
      <c r="X59" s="96"/>
      <c r="Y59" s="97"/>
      <c r="Z59" s="98"/>
      <c r="AA59" s="98"/>
      <c r="AB59" s="98"/>
      <c r="AC59" s="97"/>
      <c r="AD59" s="97"/>
      <c r="AE59" s="97"/>
      <c r="AF59" s="97"/>
      <c r="AG59" s="98"/>
      <c r="AH59" s="99"/>
    </row>
    <row r="60" spans="1:34" s="89" customFormat="1" ht="13.5" customHeight="1">
      <c r="A60" s="167"/>
      <c r="B60" s="163"/>
      <c r="C60" s="101"/>
      <c r="D60" s="101"/>
      <c r="E60" s="102"/>
      <c r="F60" s="103"/>
      <c r="G60" s="104"/>
      <c r="H60" s="105"/>
      <c r="I60" s="105"/>
      <c r="J60" s="105"/>
      <c r="K60" s="105"/>
      <c r="L60" s="105"/>
      <c r="M60" s="105"/>
      <c r="N60" s="104"/>
      <c r="O60" s="105"/>
      <c r="P60" s="105"/>
      <c r="Q60" s="105"/>
      <c r="R60" s="105"/>
      <c r="S60" s="105"/>
      <c r="T60" s="105"/>
      <c r="U60" s="105"/>
      <c r="V60" s="106"/>
      <c r="X60" s="103"/>
      <c r="Y60" s="104"/>
      <c r="Z60" s="105"/>
      <c r="AA60" s="105"/>
      <c r="AB60" s="105"/>
      <c r="AC60" s="104"/>
      <c r="AD60" s="104"/>
      <c r="AE60" s="104"/>
      <c r="AF60" s="104"/>
      <c r="AG60" s="105"/>
      <c r="AH60" s="106"/>
    </row>
    <row r="61" spans="1:34" s="89" customFormat="1" ht="13.5" customHeight="1">
      <c r="A61" s="167"/>
      <c r="B61" s="163"/>
      <c r="C61" s="101"/>
      <c r="D61" s="101"/>
      <c r="E61" s="102"/>
      <c r="F61" s="103"/>
      <c r="G61" s="104"/>
      <c r="H61" s="105"/>
      <c r="I61" s="105"/>
      <c r="J61" s="105"/>
      <c r="K61" s="105"/>
      <c r="L61" s="105"/>
      <c r="M61" s="105"/>
      <c r="N61" s="104"/>
      <c r="O61" s="105"/>
      <c r="P61" s="105"/>
      <c r="Q61" s="105"/>
      <c r="R61" s="105"/>
      <c r="S61" s="105"/>
      <c r="T61" s="105"/>
      <c r="U61" s="105"/>
      <c r="V61" s="106"/>
      <c r="X61" s="103"/>
      <c r="Y61" s="104"/>
      <c r="Z61" s="105"/>
      <c r="AA61" s="105"/>
      <c r="AB61" s="105"/>
      <c r="AC61" s="104"/>
      <c r="AD61" s="104"/>
      <c r="AE61" s="104"/>
      <c r="AF61" s="104"/>
      <c r="AG61" s="105"/>
      <c r="AH61" s="106"/>
    </row>
    <row r="62" spans="1:34" s="89" customFormat="1" ht="13.5" customHeight="1">
      <c r="A62" s="167"/>
      <c r="B62" s="163"/>
      <c r="C62" s="107"/>
      <c r="D62" s="108"/>
      <c r="E62" s="109"/>
      <c r="F62" s="110"/>
      <c r="G62" s="111"/>
      <c r="H62" s="112"/>
      <c r="I62" s="112"/>
      <c r="J62" s="112"/>
      <c r="K62" s="112"/>
      <c r="L62" s="112"/>
      <c r="M62" s="112"/>
      <c r="N62" s="111"/>
      <c r="O62" s="112"/>
      <c r="P62" s="112"/>
      <c r="Q62" s="112"/>
      <c r="R62" s="112"/>
      <c r="S62" s="112"/>
      <c r="T62" s="112"/>
      <c r="U62" s="112"/>
      <c r="V62" s="113"/>
      <c r="X62" s="110"/>
      <c r="Y62" s="111"/>
      <c r="Z62" s="112"/>
      <c r="AA62" s="112"/>
      <c r="AB62" s="112"/>
      <c r="AC62" s="111"/>
      <c r="AD62" s="111"/>
      <c r="AE62" s="111"/>
      <c r="AF62" s="111"/>
      <c r="AG62" s="112"/>
      <c r="AH62" s="113"/>
    </row>
    <row r="63" spans="1:34" s="89" customFormat="1" ht="13.5" customHeight="1">
      <c r="A63" s="167"/>
      <c r="B63" s="164"/>
      <c r="C63" s="167" t="s">
        <v>147</v>
      </c>
      <c r="D63" s="168"/>
      <c r="E63" s="169"/>
      <c r="F63" s="114"/>
      <c r="G63" s="115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7"/>
      <c r="X63" s="114"/>
      <c r="Y63" s="115"/>
      <c r="Z63" s="116"/>
      <c r="AA63" s="116"/>
      <c r="AB63" s="116"/>
      <c r="AC63" s="116"/>
      <c r="AD63" s="116"/>
      <c r="AE63" s="116"/>
      <c r="AF63" s="116"/>
      <c r="AG63" s="116"/>
      <c r="AH63" s="117"/>
    </row>
    <row r="64" spans="1:34" s="89" customFormat="1" ht="13.5" customHeight="1">
      <c r="A64" s="167"/>
      <c r="B64" s="162" t="s">
        <v>149</v>
      </c>
      <c r="C64" s="118" t="s">
        <v>142</v>
      </c>
      <c r="D64" s="118"/>
      <c r="E64" s="119"/>
      <c r="F64" s="90"/>
      <c r="G64" s="91"/>
      <c r="H64" s="92"/>
      <c r="I64" s="92"/>
      <c r="J64" s="92"/>
      <c r="K64" s="92"/>
      <c r="L64" s="92"/>
      <c r="M64" s="92"/>
      <c r="N64" s="91"/>
      <c r="O64" s="92"/>
      <c r="P64" s="92"/>
      <c r="Q64" s="92"/>
      <c r="R64" s="92"/>
      <c r="S64" s="92"/>
      <c r="T64" s="92"/>
      <c r="U64" s="92"/>
      <c r="V64" s="93"/>
      <c r="X64" s="90"/>
      <c r="Y64" s="91"/>
      <c r="Z64" s="92"/>
      <c r="AA64" s="92"/>
      <c r="AB64" s="92"/>
      <c r="AC64" s="91"/>
      <c r="AD64" s="91"/>
      <c r="AE64" s="91"/>
      <c r="AF64" s="91"/>
      <c r="AG64" s="92"/>
      <c r="AH64" s="93"/>
    </row>
    <row r="65" spans="1:34" s="89" customFormat="1" ht="13.5" customHeight="1">
      <c r="A65" s="167"/>
      <c r="B65" s="163"/>
      <c r="C65" s="94"/>
      <c r="D65" s="94"/>
      <c r="E65" s="95"/>
      <c r="F65" s="96"/>
      <c r="G65" s="97"/>
      <c r="H65" s="98"/>
      <c r="I65" s="98"/>
      <c r="J65" s="98"/>
      <c r="K65" s="98"/>
      <c r="L65" s="98"/>
      <c r="M65" s="98"/>
      <c r="N65" s="97"/>
      <c r="O65" s="98"/>
      <c r="P65" s="98"/>
      <c r="Q65" s="98"/>
      <c r="R65" s="98"/>
      <c r="S65" s="98"/>
      <c r="T65" s="98"/>
      <c r="U65" s="98"/>
      <c r="V65" s="99"/>
      <c r="X65" s="96"/>
      <c r="Y65" s="97"/>
      <c r="Z65" s="98"/>
      <c r="AA65" s="98"/>
      <c r="AB65" s="98"/>
      <c r="AC65" s="97"/>
      <c r="AD65" s="97"/>
      <c r="AE65" s="97"/>
      <c r="AF65" s="97"/>
      <c r="AG65" s="98"/>
      <c r="AH65" s="99"/>
    </row>
    <row r="66" spans="1:34" s="89" customFormat="1" ht="13.5" customHeight="1">
      <c r="A66" s="167"/>
      <c r="B66" s="163"/>
      <c r="C66" s="101"/>
      <c r="D66" s="101"/>
      <c r="E66" s="102"/>
      <c r="F66" s="103"/>
      <c r="G66" s="104"/>
      <c r="H66" s="105"/>
      <c r="I66" s="105"/>
      <c r="J66" s="105"/>
      <c r="K66" s="105"/>
      <c r="L66" s="105"/>
      <c r="M66" s="105"/>
      <c r="N66" s="104"/>
      <c r="O66" s="105"/>
      <c r="P66" s="105"/>
      <c r="Q66" s="105"/>
      <c r="R66" s="105"/>
      <c r="S66" s="105"/>
      <c r="T66" s="105"/>
      <c r="U66" s="105"/>
      <c r="V66" s="106"/>
      <c r="X66" s="103"/>
      <c r="Y66" s="104"/>
      <c r="Z66" s="105"/>
      <c r="AA66" s="105"/>
      <c r="AB66" s="105"/>
      <c r="AC66" s="104"/>
      <c r="AD66" s="104"/>
      <c r="AE66" s="104"/>
      <c r="AF66" s="104"/>
      <c r="AG66" s="105"/>
      <c r="AH66" s="106"/>
    </row>
    <row r="67" spans="1:34" s="89" customFormat="1" ht="13.5" customHeight="1">
      <c r="A67" s="167"/>
      <c r="B67" s="163"/>
      <c r="C67" s="108"/>
      <c r="D67" s="108"/>
      <c r="E67" s="109"/>
      <c r="F67" s="110"/>
      <c r="G67" s="111"/>
      <c r="H67" s="112"/>
      <c r="I67" s="112"/>
      <c r="J67" s="112"/>
      <c r="K67" s="112"/>
      <c r="L67" s="112"/>
      <c r="M67" s="112"/>
      <c r="N67" s="111"/>
      <c r="O67" s="112"/>
      <c r="P67" s="112"/>
      <c r="Q67" s="112"/>
      <c r="R67" s="112"/>
      <c r="S67" s="112"/>
      <c r="T67" s="112"/>
      <c r="U67" s="112"/>
      <c r="V67" s="113"/>
      <c r="X67" s="110"/>
      <c r="Y67" s="111"/>
      <c r="Z67" s="112"/>
      <c r="AA67" s="112"/>
      <c r="AB67" s="112"/>
      <c r="AC67" s="111"/>
      <c r="AD67" s="111"/>
      <c r="AE67" s="111"/>
      <c r="AF67" s="111"/>
      <c r="AG67" s="112"/>
      <c r="AH67" s="113"/>
    </row>
    <row r="68" spans="1:34" s="89" customFormat="1" ht="13.5" customHeight="1">
      <c r="A68" s="167"/>
      <c r="B68" s="164"/>
      <c r="C68" s="167" t="s">
        <v>147</v>
      </c>
      <c r="D68" s="168"/>
      <c r="E68" s="169"/>
      <c r="F68" s="114"/>
      <c r="G68" s="115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7"/>
      <c r="X68" s="114"/>
      <c r="Y68" s="115"/>
      <c r="Z68" s="116"/>
      <c r="AA68" s="116"/>
      <c r="AB68" s="116"/>
      <c r="AC68" s="116"/>
      <c r="AD68" s="116"/>
      <c r="AE68" s="116"/>
      <c r="AF68" s="116"/>
      <c r="AG68" s="116"/>
      <c r="AH68" s="117"/>
    </row>
    <row r="69" spans="1:34" s="89" customFormat="1" ht="13.5" customHeight="1">
      <c r="A69" s="167"/>
      <c r="B69" s="170" t="s">
        <v>129</v>
      </c>
      <c r="C69" s="118" t="s">
        <v>142</v>
      </c>
      <c r="D69" s="118"/>
      <c r="E69" s="119"/>
      <c r="F69" s="90"/>
      <c r="G69" s="91"/>
      <c r="H69" s="92"/>
      <c r="I69" s="92"/>
      <c r="J69" s="92"/>
      <c r="K69" s="92"/>
      <c r="L69" s="92"/>
      <c r="M69" s="92"/>
      <c r="N69" s="91"/>
      <c r="O69" s="92"/>
      <c r="P69" s="92"/>
      <c r="Q69" s="92"/>
      <c r="R69" s="92"/>
      <c r="S69" s="92"/>
      <c r="T69" s="92"/>
      <c r="U69" s="92"/>
      <c r="V69" s="93"/>
      <c r="X69" s="90"/>
      <c r="Y69" s="91"/>
      <c r="Z69" s="92"/>
      <c r="AA69" s="92"/>
      <c r="AB69" s="92"/>
      <c r="AC69" s="91"/>
      <c r="AD69" s="91"/>
      <c r="AE69" s="91"/>
      <c r="AF69" s="91"/>
      <c r="AG69" s="92"/>
      <c r="AH69" s="93"/>
    </row>
    <row r="70" spans="1:34" s="89" customFormat="1" ht="13.5" customHeight="1">
      <c r="A70" s="167"/>
      <c r="B70" s="170"/>
      <c r="C70" s="108"/>
      <c r="D70" s="108"/>
      <c r="E70" s="109"/>
      <c r="F70" s="110"/>
      <c r="G70" s="111"/>
      <c r="H70" s="112"/>
      <c r="I70" s="112"/>
      <c r="J70" s="112"/>
      <c r="K70" s="112"/>
      <c r="L70" s="112"/>
      <c r="M70" s="112"/>
      <c r="N70" s="111"/>
      <c r="O70" s="112"/>
      <c r="P70" s="112"/>
      <c r="Q70" s="112"/>
      <c r="R70" s="112"/>
      <c r="S70" s="112"/>
      <c r="T70" s="112"/>
      <c r="U70" s="112"/>
      <c r="V70" s="113"/>
      <c r="X70" s="110"/>
      <c r="Y70" s="111"/>
      <c r="Z70" s="112"/>
      <c r="AA70" s="112"/>
      <c r="AB70" s="112"/>
      <c r="AC70" s="111"/>
      <c r="AD70" s="111"/>
      <c r="AE70" s="111"/>
      <c r="AF70" s="111"/>
      <c r="AG70" s="112"/>
      <c r="AH70" s="113"/>
    </row>
    <row r="71" spans="1:34" s="89" customFormat="1" ht="13.5" customHeight="1">
      <c r="A71" s="167"/>
      <c r="B71" s="170"/>
      <c r="C71" s="167" t="s">
        <v>147</v>
      </c>
      <c r="D71" s="168"/>
      <c r="E71" s="169"/>
      <c r="F71" s="114"/>
      <c r="G71" s="115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7"/>
      <c r="X71" s="114"/>
      <c r="Y71" s="115"/>
      <c r="Z71" s="116"/>
      <c r="AA71" s="116"/>
      <c r="AB71" s="116"/>
      <c r="AC71" s="116"/>
      <c r="AD71" s="116"/>
      <c r="AE71" s="116"/>
      <c r="AF71" s="116"/>
      <c r="AG71" s="116"/>
      <c r="AH71" s="117"/>
    </row>
    <row r="72" spans="1:34" s="89" customFormat="1" ht="13.5" customHeight="1">
      <c r="A72" s="176"/>
      <c r="B72" s="170" t="s">
        <v>160</v>
      </c>
      <c r="C72" s="170"/>
      <c r="D72" s="170"/>
      <c r="E72" s="170"/>
      <c r="F72" s="120"/>
      <c r="G72" s="121"/>
      <c r="H72" s="122"/>
      <c r="I72" s="122"/>
      <c r="J72" s="122"/>
      <c r="K72" s="122"/>
      <c r="L72" s="122"/>
      <c r="M72" s="122"/>
      <c r="N72" s="122"/>
      <c r="O72" s="121"/>
      <c r="P72" s="122"/>
      <c r="Q72" s="122"/>
      <c r="R72" s="122"/>
      <c r="S72" s="122"/>
      <c r="T72" s="122"/>
      <c r="U72" s="122"/>
      <c r="V72" s="123"/>
      <c r="X72" s="120"/>
      <c r="Y72" s="121"/>
      <c r="Z72" s="122"/>
      <c r="AA72" s="122"/>
      <c r="AB72" s="122"/>
      <c r="AC72" s="121"/>
      <c r="AD72" s="121"/>
      <c r="AE72" s="121"/>
      <c r="AF72" s="121"/>
      <c r="AG72" s="121"/>
      <c r="AH72" s="123"/>
    </row>
    <row r="73" spans="1:34" s="89" customFormat="1" ht="13.5" customHeight="1">
      <c r="A73" s="157" t="s">
        <v>190</v>
      </c>
      <c r="B73" s="158"/>
      <c r="C73" s="158"/>
      <c r="D73" s="158"/>
      <c r="E73" s="159"/>
      <c r="F73" s="120"/>
      <c r="G73" s="121"/>
      <c r="H73" s="122"/>
      <c r="I73" s="122"/>
      <c r="J73" s="122"/>
      <c r="K73" s="122"/>
      <c r="L73" s="122"/>
      <c r="M73" s="122"/>
      <c r="N73" s="121"/>
      <c r="O73" s="121"/>
      <c r="P73" s="122"/>
      <c r="Q73" s="122"/>
      <c r="R73" s="122"/>
      <c r="S73" s="122"/>
      <c r="T73" s="122"/>
      <c r="U73" s="122"/>
      <c r="V73" s="123"/>
      <c r="X73" s="120"/>
      <c r="Y73" s="121"/>
      <c r="Z73" s="122"/>
      <c r="AA73" s="122"/>
      <c r="AB73" s="122"/>
      <c r="AC73" s="121"/>
      <c r="AD73" s="121"/>
      <c r="AE73" s="121"/>
      <c r="AF73" s="121"/>
      <c r="AG73" s="121"/>
      <c r="AH73" s="123"/>
    </row>
    <row r="74" spans="1:34" s="89" customFormat="1" ht="13.5" customHeight="1">
      <c r="A74" s="179" t="s">
        <v>191</v>
      </c>
      <c r="B74" s="180"/>
      <c r="C74" s="180"/>
      <c r="D74" s="180"/>
      <c r="E74" s="181"/>
      <c r="F74" s="120"/>
      <c r="G74" s="121"/>
      <c r="H74" s="122"/>
      <c r="I74" s="122"/>
      <c r="J74" s="122"/>
      <c r="K74" s="122"/>
      <c r="L74" s="122"/>
      <c r="M74" s="122"/>
      <c r="N74" s="121"/>
      <c r="O74" s="122"/>
      <c r="P74" s="122"/>
      <c r="Q74" s="122"/>
      <c r="R74" s="122"/>
      <c r="S74" s="122"/>
      <c r="T74" s="122"/>
      <c r="U74" s="122"/>
      <c r="V74" s="123"/>
      <c r="X74" s="120"/>
      <c r="Y74" s="121"/>
      <c r="Z74" s="122"/>
      <c r="AA74" s="122"/>
      <c r="AB74" s="122"/>
      <c r="AC74" s="121"/>
      <c r="AD74" s="121"/>
      <c r="AE74" s="121"/>
      <c r="AF74" s="121"/>
      <c r="AG74" s="122"/>
      <c r="AH74" s="123"/>
    </row>
    <row r="75" spans="1:34">
      <c r="A75" s="86"/>
      <c r="B75" s="86"/>
      <c r="C75" s="87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</row>
    <row r="76" spans="1:34" ht="16.5" customHeight="1">
      <c r="A76" s="144"/>
      <c r="B76" s="131" t="s">
        <v>192</v>
      </c>
      <c r="C76" s="144" t="s">
        <v>193</v>
      </c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2"/>
      <c r="O76" s="133"/>
      <c r="P76" s="133"/>
      <c r="Q76" s="133"/>
      <c r="R76" s="133"/>
      <c r="S76" s="133"/>
      <c r="T76" s="133"/>
      <c r="U76" s="133"/>
      <c r="V76" s="142"/>
      <c r="X76" s="142"/>
      <c r="Y76" s="142"/>
      <c r="Z76" s="142"/>
      <c r="AA76" s="142"/>
      <c r="AB76" s="142"/>
      <c r="AC76" s="133"/>
      <c r="AD76" s="133"/>
      <c r="AE76" s="133"/>
      <c r="AF76" s="133"/>
      <c r="AG76" s="133"/>
      <c r="AH76" s="142"/>
    </row>
    <row r="77" spans="1:34" ht="16.5" customHeight="1">
      <c r="A77" s="156"/>
      <c r="B77" s="156"/>
      <c r="C77" s="156" t="s">
        <v>194</v>
      </c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3"/>
      <c r="O77" s="153"/>
      <c r="P77" s="153"/>
      <c r="Q77" s="153"/>
      <c r="R77" s="153"/>
      <c r="S77" s="145"/>
      <c r="T77" s="145"/>
      <c r="U77" s="145"/>
      <c r="V77" s="145"/>
      <c r="X77" s="142"/>
      <c r="Y77" s="142"/>
      <c r="Z77" s="142"/>
      <c r="AA77" s="142"/>
      <c r="AB77" s="142"/>
      <c r="AC77" s="145"/>
      <c r="AD77" s="145"/>
      <c r="AE77" s="145"/>
      <c r="AF77" s="145"/>
      <c r="AG77" s="145"/>
      <c r="AH77" s="145"/>
    </row>
    <row r="78" spans="1:34" ht="16.5" customHeight="1">
      <c r="A78" s="156"/>
      <c r="B78" s="156"/>
      <c r="C78" s="156" t="s">
        <v>195</v>
      </c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33"/>
      <c r="O78" s="133"/>
      <c r="P78" s="133"/>
      <c r="Q78" s="133"/>
      <c r="R78" s="133"/>
      <c r="S78" s="133"/>
      <c r="T78" s="133"/>
      <c r="U78" s="133"/>
      <c r="V78" s="142"/>
      <c r="X78" s="142"/>
      <c r="Y78" s="142"/>
      <c r="Z78" s="142"/>
      <c r="AA78" s="142"/>
      <c r="AB78" s="142"/>
      <c r="AC78" s="133"/>
      <c r="AD78" s="133"/>
      <c r="AE78" s="133"/>
      <c r="AF78" s="133"/>
      <c r="AG78" s="133"/>
      <c r="AH78" s="142"/>
    </row>
    <row r="79" spans="1:34" ht="16.5" customHeight="1">
      <c r="A79" s="155"/>
      <c r="B79" s="155"/>
      <c r="C79" s="155" t="s">
        <v>196</v>
      </c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4"/>
      <c r="S79" s="145"/>
      <c r="T79" s="145"/>
      <c r="U79" s="145"/>
      <c r="V79" s="145"/>
      <c r="X79" s="142"/>
      <c r="Y79" s="142"/>
      <c r="Z79" s="142"/>
      <c r="AA79" s="142"/>
      <c r="AB79" s="142"/>
      <c r="AC79" s="145"/>
      <c r="AD79" s="145"/>
      <c r="AE79" s="145"/>
      <c r="AF79" s="145"/>
      <c r="AG79" s="145"/>
      <c r="AH79" s="145"/>
    </row>
    <row r="80" spans="1:34" ht="16.5" customHeight="1">
      <c r="A80" s="152"/>
      <c r="B80" s="152"/>
      <c r="C80" s="152"/>
      <c r="D80" s="152"/>
      <c r="E80" s="152"/>
      <c r="F80" s="133"/>
      <c r="G80" s="133"/>
      <c r="H80" s="133"/>
      <c r="I80" s="142"/>
      <c r="J80" s="142"/>
      <c r="K80" s="142"/>
      <c r="L80" s="142"/>
      <c r="M80" s="142"/>
      <c r="N80" s="142"/>
      <c r="O80" s="142"/>
      <c r="P80" s="133"/>
      <c r="Q80" s="133"/>
      <c r="R80" s="133"/>
      <c r="S80" s="133"/>
      <c r="T80" s="133"/>
      <c r="U80" s="142"/>
      <c r="V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</row>
    <row r="81" spans="1:34" ht="16.5" customHeight="1">
      <c r="A81" s="155"/>
      <c r="B81" s="155"/>
      <c r="C81" s="155"/>
      <c r="D81" s="155"/>
      <c r="E81" s="155"/>
      <c r="F81" s="133"/>
      <c r="G81" s="133"/>
      <c r="H81" s="133"/>
      <c r="I81" s="142"/>
      <c r="J81" s="142"/>
      <c r="K81" s="142"/>
      <c r="L81" s="142"/>
      <c r="M81" s="142"/>
      <c r="N81" s="142"/>
      <c r="O81" s="142"/>
      <c r="P81" s="133"/>
      <c r="Q81" s="133"/>
      <c r="R81" s="133"/>
      <c r="S81" s="133"/>
      <c r="T81" s="133"/>
      <c r="U81" s="142"/>
      <c r="V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</row>
    <row r="82" spans="1:34" ht="16.5" customHeight="1">
      <c r="A82" s="155"/>
      <c r="B82" s="155"/>
      <c r="C82" s="155"/>
      <c r="D82" s="155"/>
      <c r="E82" s="155"/>
      <c r="F82" s="133"/>
      <c r="G82" s="133"/>
      <c r="H82" s="133"/>
      <c r="I82" s="142"/>
      <c r="J82" s="142"/>
      <c r="K82" s="142"/>
      <c r="L82" s="142"/>
      <c r="M82" s="142"/>
      <c r="N82" s="142"/>
      <c r="O82" s="142"/>
      <c r="P82" s="133"/>
      <c r="Q82" s="133"/>
      <c r="R82" s="133"/>
      <c r="S82" s="133"/>
      <c r="T82" s="133"/>
      <c r="U82" s="142"/>
      <c r="V82" s="142"/>
      <c r="X82" s="142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</row>
    <row r="83" spans="1:34" ht="16.5" customHeight="1">
      <c r="A83" s="155"/>
      <c r="B83" s="155"/>
      <c r="C83" s="155"/>
      <c r="D83" s="155"/>
      <c r="E83" s="155"/>
      <c r="F83" s="133"/>
      <c r="G83" s="133"/>
      <c r="H83" s="133"/>
      <c r="I83" s="142"/>
      <c r="J83" s="142"/>
      <c r="K83" s="142"/>
      <c r="L83" s="142"/>
      <c r="M83" s="142"/>
      <c r="N83" s="142"/>
      <c r="O83" s="142"/>
      <c r="P83" s="133"/>
      <c r="Q83" s="133"/>
      <c r="R83" s="133"/>
      <c r="S83" s="133"/>
      <c r="T83" s="133"/>
      <c r="U83" s="142"/>
      <c r="V83" s="142"/>
      <c r="X83" s="142"/>
      <c r="Y83" s="142"/>
      <c r="Z83" s="142"/>
      <c r="AA83" s="142"/>
      <c r="AB83" s="142"/>
      <c r="AC83" s="142"/>
      <c r="AD83" s="142"/>
      <c r="AE83" s="142"/>
      <c r="AF83" s="142"/>
      <c r="AG83" s="142"/>
      <c r="AH83" s="142"/>
    </row>
    <row r="84" spans="1:34">
      <c r="A84" s="138"/>
      <c r="B84" s="138"/>
      <c r="C84" s="138"/>
      <c r="D84" s="138"/>
      <c r="E84" s="138"/>
      <c r="F84" s="138"/>
      <c r="G84" s="138"/>
      <c r="H84" s="138"/>
      <c r="I84" s="138"/>
      <c r="J84" s="142"/>
      <c r="K84" s="142"/>
      <c r="L84" s="142"/>
      <c r="M84" s="142"/>
      <c r="N84" s="142"/>
      <c r="O84" s="142"/>
      <c r="P84" s="138"/>
      <c r="Q84" s="138"/>
      <c r="R84" s="138"/>
      <c r="S84" s="138"/>
      <c r="T84" s="138"/>
      <c r="U84" s="138"/>
      <c r="V84" s="142"/>
      <c r="X84" s="142"/>
      <c r="Y84" s="142"/>
      <c r="Z84" s="142"/>
      <c r="AA84" s="142"/>
      <c r="AB84" s="142"/>
      <c r="AC84" s="142"/>
      <c r="AD84" s="142"/>
      <c r="AE84" s="142"/>
      <c r="AF84" s="142"/>
      <c r="AG84" s="142"/>
      <c r="AH84" s="142"/>
    </row>
    <row r="85" spans="1:34">
      <c r="A85" s="177"/>
      <c r="B85" s="177"/>
      <c r="C85" s="177"/>
      <c r="D85" s="177"/>
      <c r="E85" s="177"/>
      <c r="F85" s="177"/>
      <c r="G85" s="177"/>
      <c r="H85" s="177"/>
      <c r="I85" s="177"/>
      <c r="J85" s="177"/>
      <c r="K85" s="177"/>
      <c r="L85" s="177"/>
      <c r="M85" s="177"/>
      <c r="N85" s="138"/>
      <c r="O85" s="138"/>
      <c r="P85" s="138"/>
      <c r="Q85" s="138"/>
      <c r="R85" s="138"/>
      <c r="S85" s="138"/>
      <c r="T85" s="138"/>
      <c r="U85" s="138"/>
      <c r="V85" s="138"/>
      <c r="X85" s="142"/>
      <c r="Y85" s="142"/>
      <c r="Z85" s="142"/>
      <c r="AA85" s="142"/>
      <c r="AB85" s="142"/>
      <c r="AC85" s="138"/>
      <c r="AD85" s="138"/>
      <c r="AE85" s="138"/>
      <c r="AF85" s="138"/>
      <c r="AG85" s="138"/>
      <c r="AH85" s="138"/>
    </row>
    <row r="86" spans="1:34">
      <c r="A86" s="177"/>
      <c r="B86" s="177"/>
      <c r="C86" s="177"/>
      <c r="D86" s="177"/>
      <c r="E86" s="177"/>
      <c r="F86" s="177"/>
      <c r="G86" s="177"/>
      <c r="H86" s="177"/>
      <c r="I86" s="177"/>
      <c r="J86" s="177"/>
      <c r="K86" s="177"/>
      <c r="L86" s="177"/>
      <c r="M86" s="177"/>
      <c r="N86" s="138"/>
      <c r="O86" s="138"/>
      <c r="P86" s="138"/>
      <c r="Q86" s="138"/>
      <c r="R86" s="138"/>
      <c r="S86" s="138"/>
      <c r="T86" s="138"/>
      <c r="U86" s="138"/>
      <c r="V86" s="138"/>
      <c r="X86" s="142"/>
      <c r="Y86" s="142"/>
      <c r="Z86" s="142"/>
      <c r="AA86" s="142"/>
      <c r="AB86" s="142"/>
      <c r="AC86" s="138"/>
      <c r="AD86" s="138"/>
      <c r="AE86" s="138"/>
      <c r="AF86" s="138"/>
      <c r="AG86" s="138"/>
      <c r="AH86" s="138"/>
    </row>
    <row r="87" spans="1:34">
      <c r="S87" s="178"/>
      <c r="T87" s="178"/>
      <c r="U87" s="178"/>
      <c r="V87" s="135"/>
      <c r="AH87" s="135"/>
    </row>
  </sheetData>
  <mergeCells count="39">
    <mergeCell ref="A86:M86"/>
    <mergeCell ref="S87:U87"/>
    <mergeCell ref="A74:E74"/>
    <mergeCell ref="A85:M85"/>
    <mergeCell ref="A52:A72"/>
    <mergeCell ref="B52:B57"/>
    <mergeCell ref="C57:E57"/>
    <mergeCell ref="B58:B63"/>
    <mergeCell ref="C63:E63"/>
    <mergeCell ref="B64:B68"/>
    <mergeCell ref="C68:E68"/>
    <mergeCell ref="B69:B71"/>
    <mergeCell ref="C71:E71"/>
    <mergeCell ref="B72:E72"/>
    <mergeCell ref="V4:V5"/>
    <mergeCell ref="A27:A51"/>
    <mergeCell ref="B27:B34"/>
    <mergeCell ref="C34:E34"/>
    <mergeCell ref="B35:B42"/>
    <mergeCell ref="C42:E42"/>
    <mergeCell ref="B43:B50"/>
    <mergeCell ref="C50:E50"/>
    <mergeCell ref="B51:E51"/>
    <mergeCell ref="A73:E73"/>
    <mergeCell ref="AH4:AH5"/>
    <mergeCell ref="A6:A26"/>
    <mergeCell ref="B6:B11"/>
    <mergeCell ref="C11:E11"/>
    <mergeCell ref="B12:B18"/>
    <mergeCell ref="C18:E18"/>
    <mergeCell ref="B19:B25"/>
    <mergeCell ref="C19:C20"/>
    <mergeCell ref="C25:E25"/>
    <mergeCell ref="B26:E26"/>
    <mergeCell ref="A4:A5"/>
    <mergeCell ref="B4:B5"/>
    <mergeCell ref="C4:C5"/>
    <mergeCell ref="D4:D5"/>
    <mergeCell ref="E4:E5"/>
  </mergeCells>
  <phoneticPr fontId="16"/>
  <printOptions horizontalCentered="1" verticalCentered="1"/>
  <pageMargins left="0.62992125984251968" right="0.11811023622047245" top="0.55118110236220474" bottom="0.47244094488188981" header="0.31496062992125984" footer="0.31496062992125984"/>
  <pageSetup paperSize="8" scale="68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showGridLines="0" view="pageBreakPreview" topLeftCell="A22" zoomScaleNormal="115" zoomScaleSheetLayoutView="100" workbookViewId="0">
      <selection activeCell="H10" sqref="H10"/>
    </sheetView>
  </sheetViews>
  <sheetFormatPr defaultColWidth="9" defaultRowHeight="12"/>
  <cols>
    <col min="1" max="1" width="12.25" style="7" customWidth="1"/>
    <col min="2" max="5" width="15.625" style="7" customWidth="1"/>
    <col min="6" max="7" width="14.125" style="7" customWidth="1"/>
    <col min="8" max="8" width="17.625" style="7" customWidth="1"/>
    <col min="9" max="16384" width="9" style="4"/>
  </cols>
  <sheetData>
    <row r="1" spans="1:8">
      <c r="A1" s="137" t="s">
        <v>71</v>
      </c>
      <c r="B1" s="5"/>
      <c r="C1" s="5"/>
      <c r="D1" s="5"/>
      <c r="E1" s="5"/>
      <c r="F1" s="6"/>
      <c r="G1" s="6"/>
      <c r="H1" s="6"/>
    </row>
    <row r="2" spans="1:8" ht="17.25">
      <c r="A2" s="11" t="s">
        <v>13</v>
      </c>
      <c r="B2" s="11"/>
      <c r="C2" s="11"/>
      <c r="D2" s="11"/>
      <c r="E2" s="11"/>
      <c r="F2" s="11"/>
      <c r="G2" s="11"/>
      <c r="H2" s="11"/>
    </row>
    <row r="3" spans="1:8">
      <c r="H3" s="8"/>
    </row>
    <row r="4" spans="1:8" ht="12.75" thickBot="1">
      <c r="H4" s="8"/>
    </row>
    <row r="5" spans="1:8" ht="31.5" customHeight="1" thickBot="1">
      <c r="A5" s="185" t="s">
        <v>32</v>
      </c>
      <c r="B5" s="186"/>
      <c r="C5" s="182">
        <f>H27</f>
        <v>0</v>
      </c>
      <c r="D5" s="183"/>
      <c r="E5" s="184"/>
      <c r="F5" s="79" t="s">
        <v>59</v>
      </c>
      <c r="H5" s="8"/>
    </row>
    <row r="6" spans="1:8">
      <c r="H6" s="8"/>
    </row>
    <row r="7" spans="1:8">
      <c r="H7" s="8" t="s">
        <v>70</v>
      </c>
    </row>
    <row r="8" spans="1:8" s="7" customFormat="1" ht="20.100000000000001" customHeight="1">
      <c r="A8" s="188" t="s">
        <v>33</v>
      </c>
      <c r="B8" s="190" t="s">
        <v>34</v>
      </c>
      <c r="C8" s="192"/>
      <c r="D8" s="192"/>
      <c r="E8" s="193"/>
      <c r="F8" s="190" t="s">
        <v>80</v>
      </c>
      <c r="G8" s="188" t="s">
        <v>38</v>
      </c>
      <c r="H8" s="193" t="s">
        <v>37</v>
      </c>
    </row>
    <row r="9" spans="1:8" s="7" customFormat="1" ht="20.100000000000001" customHeight="1" thickBot="1">
      <c r="A9" s="189"/>
      <c r="B9" s="24" t="s">
        <v>68</v>
      </c>
      <c r="C9" s="46" t="s">
        <v>69</v>
      </c>
      <c r="D9" s="25" t="s">
        <v>35</v>
      </c>
      <c r="E9" s="26" t="s">
        <v>36</v>
      </c>
      <c r="F9" s="191"/>
      <c r="G9" s="189"/>
      <c r="H9" s="194"/>
    </row>
    <row r="10" spans="1:8" ht="39.950000000000003" customHeight="1" thickTop="1">
      <c r="A10" s="27" t="s">
        <v>15</v>
      </c>
      <c r="B10" s="47"/>
      <c r="C10" s="48"/>
      <c r="D10" s="49"/>
      <c r="E10" s="50">
        <f>SUM(B10,C10,D10)</f>
        <v>0</v>
      </c>
      <c r="F10" s="51"/>
      <c r="G10" s="52"/>
      <c r="H10" s="53">
        <f>SUM(E10,F10,G10)</f>
        <v>0</v>
      </c>
    </row>
    <row r="11" spans="1:8" ht="39.950000000000003" customHeight="1">
      <c r="A11" s="28" t="s">
        <v>16</v>
      </c>
      <c r="B11" s="54"/>
      <c r="C11" s="55"/>
      <c r="D11" s="56"/>
      <c r="E11" s="50">
        <f t="shared" ref="E11:E25" si="0">SUM(B11,C11,D11)</f>
        <v>0</v>
      </c>
      <c r="F11" s="51"/>
      <c r="G11" s="52"/>
      <c r="H11" s="53">
        <f t="shared" ref="H11:H25" si="1">SUM(E11,F11,G11)</f>
        <v>0</v>
      </c>
    </row>
    <row r="12" spans="1:8" ht="39.950000000000003" customHeight="1">
      <c r="A12" s="28" t="s">
        <v>17</v>
      </c>
      <c r="B12" s="47"/>
      <c r="C12" s="48"/>
      <c r="D12" s="49"/>
      <c r="E12" s="50">
        <f t="shared" si="0"/>
        <v>0</v>
      </c>
      <c r="F12" s="51"/>
      <c r="G12" s="52"/>
      <c r="H12" s="53">
        <f t="shared" si="1"/>
        <v>0</v>
      </c>
    </row>
    <row r="13" spans="1:8" ht="39.950000000000003" customHeight="1">
      <c r="A13" s="28" t="s">
        <v>18</v>
      </c>
      <c r="B13" s="54"/>
      <c r="C13" s="55"/>
      <c r="D13" s="56"/>
      <c r="E13" s="50">
        <f t="shared" si="0"/>
        <v>0</v>
      </c>
      <c r="F13" s="51"/>
      <c r="G13" s="52"/>
      <c r="H13" s="53">
        <f t="shared" si="1"/>
        <v>0</v>
      </c>
    </row>
    <row r="14" spans="1:8" ht="39.950000000000003" customHeight="1">
      <c r="A14" s="28" t="s">
        <v>19</v>
      </c>
      <c r="B14" s="54"/>
      <c r="C14" s="55"/>
      <c r="D14" s="56"/>
      <c r="E14" s="50">
        <f t="shared" si="0"/>
        <v>0</v>
      </c>
      <c r="F14" s="51"/>
      <c r="G14" s="52"/>
      <c r="H14" s="53">
        <f t="shared" si="1"/>
        <v>0</v>
      </c>
    </row>
    <row r="15" spans="1:8" ht="39.950000000000003" customHeight="1">
      <c r="A15" s="28" t="s">
        <v>20</v>
      </c>
      <c r="B15" s="54"/>
      <c r="C15" s="55"/>
      <c r="D15" s="56"/>
      <c r="E15" s="50">
        <f t="shared" si="0"/>
        <v>0</v>
      </c>
      <c r="F15" s="51"/>
      <c r="G15" s="52"/>
      <c r="H15" s="53">
        <f t="shared" si="1"/>
        <v>0</v>
      </c>
    </row>
    <row r="16" spans="1:8" ht="39.950000000000003" customHeight="1">
      <c r="A16" s="28" t="s">
        <v>21</v>
      </c>
      <c r="B16" s="54"/>
      <c r="C16" s="55"/>
      <c r="D16" s="56"/>
      <c r="E16" s="50">
        <f t="shared" si="0"/>
        <v>0</v>
      </c>
      <c r="F16" s="51"/>
      <c r="G16" s="52"/>
      <c r="H16" s="53">
        <f t="shared" si="1"/>
        <v>0</v>
      </c>
    </row>
    <row r="17" spans="1:8" ht="39.950000000000003" customHeight="1">
      <c r="A17" s="28" t="s">
        <v>22</v>
      </c>
      <c r="B17" s="47"/>
      <c r="C17" s="48"/>
      <c r="D17" s="49"/>
      <c r="E17" s="50">
        <f t="shared" si="0"/>
        <v>0</v>
      </c>
      <c r="F17" s="51"/>
      <c r="G17" s="52"/>
      <c r="H17" s="53">
        <f t="shared" si="1"/>
        <v>0</v>
      </c>
    </row>
    <row r="18" spans="1:8" ht="39.950000000000003" customHeight="1">
      <c r="A18" s="28" t="s">
        <v>23</v>
      </c>
      <c r="B18" s="54"/>
      <c r="C18" s="55"/>
      <c r="D18" s="56"/>
      <c r="E18" s="50">
        <f t="shared" si="0"/>
        <v>0</v>
      </c>
      <c r="F18" s="51"/>
      <c r="G18" s="52"/>
      <c r="H18" s="53">
        <f t="shared" si="1"/>
        <v>0</v>
      </c>
    </row>
    <row r="19" spans="1:8" ht="39.950000000000003" customHeight="1">
      <c r="A19" s="28" t="s">
        <v>24</v>
      </c>
      <c r="B19" s="54"/>
      <c r="C19" s="55"/>
      <c r="D19" s="56"/>
      <c r="E19" s="50">
        <f t="shared" si="0"/>
        <v>0</v>
      </c>
      <c r="F19" s="51"/>
      <c r="G19" s="52"/>
      <c r="H19" s="53">
        <f t="shared" si="1"/>
        <v>0</v>
      </c>
    </row>
    <row r="20" spans="1:8" ht="39.950000000000003" customHeight="1">
      <c r="A20" s="28" t="s">
        <v>25</v>
      </c>
      <c r="B20" s="54"/>
      <c r="C20" s="55"/>
      <c r="D20" s="56"/>
      <c r="E20" s="50">
        <f t="shared" si="0"/>
        <v>0</v>
      </c>
      <c r="F20" s="51"/>
      <c r="G20" s="52"/>
      <c r="H20" s="53">
        <f t="shared" si="1"/>
        <v>0</v>
      </c>
    </row>
    <row r="21" spans="1:8" ht="39.950000000000003" customHeight="1">
      <c r="A21" s="28" t="s">
        <v>26</v>
      </c>
      <c r="B21" s="54"/>
      <c r="C21" s="55"/>
      <c r="D21" s="56"/>
      <c r="E21" s="50">
        <f t="shared" si="0"/>
        <v>0</v>
      </c>
      <c r="F21" s="51"/>
      <c r="G21" s="52"/>
      <c r="H21" s="53">
        <f t="shared" si="1"/>
        <v>0</v>
      </c>
    </row>
    <row r="22" spans="1:8" ht="39.950000000000003" customHeight="1">
      <c r="A22" s="28" t="s">
        <v>27</v>
      </c>
      <c r="B22" s="54"/>
      <c r="C22" s="55"/>
      <c r="D22" s="56"/>
      <c r="E22" s="50">
        <f t="shared" si="0"/>
        <v>0</v>
      </c>
      <c r="F22" s="51"/>
      <c r="G22" s="52"/>
      <c r="H22" s="53">
        <f>SUM(E22,F22,G22)</f>
        <v>0</v>
      </c>
    </row>
    <row r="23" spans="1:8" ht="39.950000000000003" customHeight="1">
      <c r="A23" s="28" t="s">
        <v>28</v>
      </c>
      <c r="B23" s="54"/>
      <c r="C23" s="55"/>
      <c r="D23" s="56"/>
      <c r="E23" s="50">
        <f t="shared" si="0"/>
        <v>0</v>
      </c>
      <c r="F23" s="51"/>
      <c r="G23" s="52"/>
      <c r="H23" s="53">
        <f t="shared" si="1"/>
        <v>0</v>
      </c>
    </row>
    <row r="24" spans="1:8" ht="39.950000000000003" customHeight="1">
      <c r="A24" s="28" t="s">
        <v>29</v>
      </c>
      <c r="B24" s="54"/>
      <c r="C24" s="55"/>
      <c r="D24" s="56"/>
      <c r="E24" s="50">
        <f t="shared" si="0"/>
        <v>0</v>
      </c>
      <c r="F24" s="51"/>
      <c r="G24" s="52"/>
      <c r="H24" s="53">
        <f t="shared" si="1"/>
        <v>0</v>
      </c>
    </row>
    <row r="25" spans="1:8" ht="39.950000000000003" customHeight="1">
      <c r="A25" s="28" t="s">
        <v>30</v>
      </c>
      <c r="B25" s="54"/>
      <c r="C25" s="55"/>
      <c r="D25" s="56"/>
      <c r="E25" s="50">
        <f t="shared" si="0"/>
        <v>0</v>
      </c>
      <c r="F25" s="51"/>
      <c r="G25" s="52"/>
      <c r="H25" s="53">
        <f t="shared" si="1"/>
        <v>0</v>
      </c>
    </row>
    <row r="26" spans="1:8" ht="39.950000000000003" customHeight="1">
      <c r="A26" s="28" t="s">
        <v>31</v>
      </c>
      <c r="B26" s="54"/>
      <c r="C26" s="55"/>
      <c r="D26" s="56"/>
      <c r="E26" s="50">
        <f>SUM(B26,C26,D26)</f>
        <v>0</v>
      </c>
      <c r="F26" s="51"/>
      <c r="G26" s="52"/>
      <c r="H26" s="53">
        <f>SUM(E26,F26,G26)</f>
        <v>0</v>
      </c>
    </row>
    <row r="27" spans="1:8" ht="39.950000000000003" customHeight="1">
      <c r="A27" s="28" t="s">
        <v>0</v>
      </c>
      <c r="B27" s="54">
        <f>SUM(B10:B26)</f>
        <v>0</v>
      </c>
      <c r="C27" s="56">
        <f t="shared" ref="C27:E27" si="2">SUM(C10:C26)</f>
        <v>0</v>
      </c>
      <c r="D27" s="56">
        <f t="shared" si="2"/>
        <v>0</v>
      </c>
      <c r="E27" s="57">
        <f t="shared" si="2"/>
        <v>0</v>
      </c>
      <c r="F27" s="58">
        <f>SUM(F10:F26)</f>
        <v>0</v>
      </c>
      <c r="G27" s="59">
        <f>SUM(G10:G26)</f>
        <v>0</v>
      </c>
      <c r="H27" s="60">
        <f>SUM(H10:H26)</f>
        <v>0</v>
      </c>
    </row>
    <row r="28" spans="1:8" ht="20.100000000000001" customHeight="1">
      <c r="A28" s="187" t="s">
        <v>113</v>
      </c>
      <c r="B28" s="187"/>
      <c r="C28" s="187"/>
      <c r="D28" s="187"/>
      <c r="E28" s="187"/>
      <c r="F28" s="187"/>
      <c r="G28" s="187"/>
      <c r="H28" s="187"/>
    </row>
    <row r="29" spans="1:8" ht="20.100000000000001" customHeight="1">
      <c r="A29" s="62" t="s">
        <v>78</v>
      </c>
      <c r="B29" s="3"/>
      <c r="C29" s="3"/>
      <c r="D29" s="3"/>
      <c r="E29" s="3"/>
      <c r="F29" s="10"/>
      <c r="G29" s="10"/>
      <c r="H29" s="10"/>
    </row>
    <row r="30" spans="1:8" ht="20.100000000000001" customHeight="1">
      <c r="A30" s="62" t="s">
        <v>79</v>
      </c>
      <c r="B30" s="3"/>
      <c r="C30" s="3"/>
      <c r="D30" s="3"/>
      <c r="E30" s="3"/>
      <c r="F30" s="10"/>
      <c r="G30" s="10"/>
      <c r="H30" s="10"/>
    </row>
    <row r="31" spans="1:8" ht="20.100000000000001" customHeight="1">
      <c r="A31" s="62"/>
      <c r="B31" s="63"/>
      <c r="C31" s="3"/>
      <c r="D31" s="3"/>
      <c r="E31" s="3"/>
      <c r="F31" s="10"/>
      <c r="G31" s="10"/>
      <c r="H31" s="10"/>
    </row>
    <row r="32" spans="1:8">
      <c r="A32" s="3"/>
      <c r="B32" s="3"/>
      <c r="C32" s="3"/>
      <c r="D32" s="3"/>
      <c r="E32" s="3"/>
      <c r="F32" s="29"/>
      <c r="G32" s="29"/>
      <c r="H32" s="29"/>
    </row>
    <row r="33" spans="6:8">
      <c r="F33" s="9"/>
      <c r="G33" s="9"/>
      <c r="H33" s="9"/>
    </row>
    <row r="34" spans="6:8">
      <c r="F34" s="13"/>
      <c r="G34" s="13"/>
      <c r="H34" s="13"/>
    </row>
    <row r="35" spans="6:8">
      <c r="F35" s="13"/>
      <c r="G35" s="13"/>
      <c r="H35" s="13"/>
    </row>
    <row r="36" spans="6:8" ht="12" customHeight="1">
      <c r="F36" s="13"/>
      <c r="G36" s="13"/>
      <c r="H36" s="13"/>
    </row>
  </sheetData>
  <mergeCells count="8">
    <mergeCell ref="C5:E5"/>
    <mergeCell ref="A5:B5"/>
    <mergeCell ref="A28:H28"/>
    <mergeCell ref="A8:A9"/>
    <mergeCell ref="F8:F9"/>
    <mergeCell ref="B8:E8"/>
    <mergeCell ref="G8:G9"/>
    <mergeCell ref="H8:H9"/>
  </mergeCells>
  <phoneticPr fontId="16"/>
  <printOptions horizontalCentered="1"/>
  <pageMargins left="0.78740157480314965" right="0.39370078740157483" top="0.78740157480314965" bottom="0.78740157480314965" header="0.59055118110236227" footer="0.59055118110236227"/>
  <pageSetup paperSize="9" scale="7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1"/>
  <sheetViews>
    <sheetView view="pageBreakPreview" topLeftCell="A52" zoomScale="110" zoomScaleNormal="115" zoomScaleSheetLayoutView="110" workbookViewId="0">
      <selection activeCell="N77" sqref="N77"/>
    </sheetView>
  </sheetViews>
  <sheetFormatPr defaultColWidth="9" defaultRowHeight="12"/>
  <cols>
    <col min="1" max="1" width="4.375" style="7" customWidth="1"/>
    <col min="2" max="2" width="2.625" style="7" customWidth="1"/>
    <col min="3" max="3" width="10" style="7" customWidth="1"/>
    <col min="4" max="5" width="2.125" style="7" customWidth="1"/>
    <col min="6" max="6" width="11.75" style="7" customWidth="1"/>
    <col min="7" max="8" width="2.125" style="7" customWidth="1"/>
    <col min="9" max="9" width="14" style="7" customWidth="1"/>
    <col min="10" max="13" width="2.125" style="7" customWidth="1"/>
    <col min="14" max="14" width="8.125" style="7" customWidth="1"/>
    <col min="15" max="20" width="2.125" style="7" customWidth="1"/>
    <col min="21" max="21" width="7.625" style="7" customWidth="1"/>
    <col min="22" max="26" width="2.625" style="7" customWidth="1"/>
    <col min="27" max="27" width="7.875" style="7" customWidth="1"/>
    <col min="28" max="28" width="1.25" style="7" customWidth="1"/>
    <col min="29" max="16384" width="9" style="4"/>
  </cols>
  <sheetData>
    <row r="1" spans="1:28" ht="18.75" customHeight="1">
      <c r="A1" s="137" t="s">
        <v>72</v>
      </c>
      <c r="B1" s="3"/>
      <c r="C1" s="3"/>
      <c r="D1" s="3"/>
      <c r="E1" s="3"/>
      <c r="F1" s="3"/>
      <c r="G1" s="3"/>
      <c r="H1" s="3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7.25">
      <c r="A2" s="11" t="s">
        <v>76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>
      <c r="AB3" s="8"/>
    </row>
    <row r="4" spans="1:28" ht="14.25">
      <c r="A4" s="3" t="s">
        <v>60</v>
      </c>
      <c r="B4" s="42"/>
      <c r="C4" s="42"/>
      <c r="AB4" s="8"/>
    </row>
    <row r="5" spans="1:28" ht="14.25">
      <c r="A5" s="3"/>
      <c r="B5" s="42"/>
      <c r="C5" s="211" t="s">
        <v>62</v>
      </c>
      <c r="D5" s="211"/>
      <c r="E5" s="211"/>
      <c r="F5" s="3"/>
      <c r="G5" s="211" t="s">
        <v>63</v>
      </c>
      <c r="H5" s="211"/>
      <c r="I5" s="3"/>
      <c r="J5" s="211" t="s">
        <v>64</v>
      </c>
      <c r="K5" s="211"/>
      <c r="L5" s="211" t="s">
        <v>65</v>
      </c>
      <c r="M5" s="211"/>
      <c r="N5" s="211"/>
      <c r="O5" s="211"/>
      <c r="P5" s="211"/>
      <c r="Q5" s="211" t="s">
        <v>63</v>
      </c>
      <c r="R5" s="211"/>
      <c r="S5" s="211"/>
      <c r="T5" s="211"/>
      <c r="U5" s="211"/>
      <c r="V5" s="211" t="s">
        <v>64</v>
      </c>
      <c r="W5" s="211"/>
      <c r="X5" s="200"/>
      <c r="Y5" s="200"/>
      <c r="AB5" s="8"/>
    </row>
    <row r="6" spans="1:28" ht="10.5" customHeight="1">
      <c r="A6" s="3"/>
      <c r="B6" s="4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AB6" s="8"/>
    </row>
    <row r="7" spans="1:28" ht="20.100000000000001" customHeight="1">
      <c r="B7" s="199" t="s">
        <v>49</v>
      </c>
      <c r="C7" s="199"/>
      <c r="D7" s="207" t="s">
        <v>75</v>
      </c>
      <c r="E7" s="208"/>
      <c r="F7" s="208"/>
      <c r="G7" s="208"/>
      <c r="H7" s="205"/>
      <c r="I7" s="207" t="s">
        <v>39</v>
      </c>
      <c r="J7" s="208"/>
      <c r="K7" s="205"/>
      <c r="L7" s="40"/>
      <c r="M7" s="212" t="s">
        <v>49</v>
      </c>
      <c r="N7" s="213"/>
      <c r="O7" s="213"/>
      <c r="P7" s="214"/>
      <c r="Q7" s="215" t="s">
        <v>61</v>
      </c>
      <c r="R7" s="216"/>
      <c r="S7" s="216"/>
      <c r="T7" s="216"/>
      <c r="U7" s="216"/>
      <c r="V7" s="216"/>
      <c r="W7" s="217"/>
      <c r="AB7" s="8"/>
    </row>
    <row r="8" spans="1:28" ht="20.100000000000001" customHeight="1">
      <c r="B8" s="67" t="s">
        <v>83</v>
      </c>
      <c r="C8" s="66" t="s">
        <v>14</v>
      </c>
      <c r="D8" s="233"/>
      <c r="E8" s="234"/>
      <c r="F8" s="234"/>
      <c r="G8" s="237" t="s">
        <v>59</v>
      </c>
      <c r="H8" s="238"/>
      <c r="I8" s="76">
        <f>ROUND(D8/38,1)</f>
        <v>0</v>
      </c>
      <c r="J8" s="209" t="s">
        <v>59</v>
      </c>
      <c r="K8" s="210"/>
      <c r="L8" s="40"/>
      <c r="M8" s="66" t="s">
        <v>81</v>
      </c>
      <c r="N8" s="225" t="s">
        <v>48</v>
      </c>
      <c r="O8" s="226"/>
      <c r="P8" s="227"/>
      <c r="Q8" s="228"/>
      <c r="R8" s="229"/>
      <c r="S8" s="229"/>
      <c r="T8" s="229"/>
      <c r="U8" s="229"/>
      <c r="V8" s="221" t="s">
        <v>50</v>
      </c>
      <c r="W8" s="222"/>
      <c r="AB8" s="8"/>
    </row>
    <row r="9" spans="1:28" ht="20.100000000000001" customHeight="1">
      <c r="B9" s="68" t="s">
        <v>84</v>
      </c>
      <c r="C9" s="64" t="s">
        <v>45</v>
      </c>
      <c r="D9" s="235"/>
      <c r="E9" s="236"/>
      <c r="F9" s="236"/>
      <c r="G9" s="195" t="s">
        <v>59</v>
      </c>
      <c r="H9" s="196"/>
      <c r="I9" s="77">
        <f>ROUND(D9/15,1)</f>
        <v>0</v>
      </c>
      <c r="J9" s="195" t="s">
        <v>59</v>
      </c>
      <c r="K9" s="196"/>
      <c r="L9" s="40"/>
      <c r="M9" s="65" t="s">
        <v>82</v>
      </c>
      <c r="N9" s="246" t="s">
        <v>47</v>
      </c>
      <c r="O9" s="223"/>
      <c r="P9" s="224"/>
      <c r="Q9" s="244"/>
      <c r="R9" s="245"/>
      <c r="S9" s="245"/>
      <c r="T9" s="245"/>
      <c r="U9" s="245"/>
      <c r="V9" s="223" t="s">
        <v>50</v>
      </c>
      <c r="W9" s="224"/>
      <c r="AB9" s="8"/>
    </row>
    <row r="10" spans="1:28" ht="20.100000000000001" customHeight="1">
      <c r="B10" s="69" t="s">
        <v>85</v>
      </c>
      <c r="C10" s="65" t="s">
        <v>46</v>
      </c>
      <c r="D10" s="241"/>
      <c r="E10" s="242"/>
      <c r="F10" s="242"/>
      <c r="G10" s="239" t="s">
        <v>59</v>
      </c>
      <c r="H10" s="240"/>
      <c r="I10" s="78">
        <f>ROUND(D10/10,0)</f>
        <v>0</v>
      </c>
      <c r="J10" s="197" t="s">
        <v>59</v>
      </c>
      <c r="K10" s="198"/>
      <c r="L10" s="40"/>
      <c r="M10" s="23"/>
      <c r="AB10" s="8"/>
    </row>
    <row r="11" spans="1:28" ht="8.25" customHeight="1">
      <c r="AB11" s="8"/>
    </row>
    <row r="12" spans="1:28" ht="12.75" thickBot="1">
      <c r="AB12" s="8"/>
    </row>
    <row r="13" spans="1:28" ht="20.100000000000001" customHeight="1" thickBot="1">
      <c r="A13" s="3" t="s">
        <v>87</v>
      </c>
      <c r="C13" s="23"/>
      <c r="D13" s="30"/>
      <c r="E13" s="206" t="e">
        <f>ROUNDDOWN(X25,-1)</f>
        <v>#DIV/0!</v>
      </c>
      <c r="F13" s="183"/>
      <c r="G13" s="183"/>
      <c r="H13" s="184"/>
      <c r="I13" s="7" t="s">
        <v>67</v>
      </c>
      <c r="AB13" s="8"/>
    </row>
    <row r="14" spans="1:28">
      <c r="AB14" s="8"/>
    </row>
    <row r="15" spans="1:28" ht="13.5" customHeight="1">
      <c r="B15" s="232" t="s">
        <v>39</v>
      </c>
      <c r="C15" s="232"/>
      <c r="D15" s="21"/>
      <c r="E15" s="21"/>
      <c r="F15" s="21" t="s">
        <v>41</v>
      </c>
      <c r="G15" s="21"/>
      <c r="H15" s="21"/>
      <c r="I15" s="21" t="s">
        <v>58</v>
      </c>
      <c r="L15" s="21"/>
      <c r="M15" s="21"/>
      <c r="N15" s="200" t="s">
        <v>42</v>
      </c>
      <c r="O15" s="200"/>
      <c r="P15" s="200"/>
      <c r="Q15" s="200"/>
      <c r="R15" s="200"/>
      <c r="S15" s="21"/>
      <c r="T15" s="21"/>
      <c r="U15" s="32"/>
      <c r="AB15" s="8"/>
    </row>
    <row r="16" spans="1:28" ht="5.0999999999999996" customHeight="1" thickBot="1">
      <c r="N16" s="21"/>
      <c r="U16" s="8"/>
      <c r="AB16" s="8"/>
    </row>
    <row r="17" spans="1:28" ht="20.100000000000001" customHeight="1" thickBot="1">
      <c r="B17" s="204">
        <f>I8</f>
        <v>0</v>
      </c>
      <c r="C17" s="205"/>
      <c r="D17" s="203" t="s">
        <v>40</v>
      </c>
      <c r="E17" s="200"/>
      <c r="F17" s="31" t="s">
        <v>44</v>
      </c>
      <c r="G17" s="200" t="s">
        <v>40</v>
      </c>
      <c r="H17" s="201"/>
      <c r="I17" s="33"/>
      <c r="J17" s="202" t="s">
        <v>57</v>
      </c>
      <c r="K17" s="203"/>
      <c r="L17" s="203" t="s">
        <v>40</v>
      </c>
      <c r="M17" s="203"/>
      <c r="N17" s="207" t="e">
        <f>Q8/Q9</f>
        <v>#DIV/0!</v>
      </c>
      <c r="O17" s="208"/>
      <c r="P17" s="208"/>
      <c r="Q17" s="208"/>
      <c r="R17" s="205"/>
      <c r="S17" s="203" t="s">
        <v>40</v>
      </c>
      <c r="T17" s="203"/>
      <c r="U17" s="32" t="s">
        <v>55</v>
      </c>
      <c r="V17" s="200" t="s">
        <v>43</v>
      </c>
      <c r="W17" s="200"/>
      <c r="X17" s="218" t="e">
        <f>B17/6*I17/365*N17*110/100</f>
        <v>#DIV/0!</v>
      </c>
      <c r="Y17" s="219"/>
      <c r="Z17" s="219"/>
      <c r="AA17" s="220"/>
      <c r="AB17" s="8"/>
    </row>
    <row r="18" spans="1:28" ht="12.75" thickBot="1">
      <c r="N18" s="39"/>
      <c r="O18" s="39"/>
      <c r="P18" s="39"/>
      <c r="Q18" s="39"/>
      <c r="R18" s="39"/>
      <c r="U18" s="21"/>
      <c r="X18" s="44"/>
      <c r="Y18" s="44"/>
      <c r="Z18" s="44"/>
      <c r="AA18" s="44"/>
      <c r="AB18" s="8"/>
    </row>
    <row r="19" spans="1:28" ht="20.100000000000001" customHeight="1" thickBot="1">
      <c r="B19" s="204">
        <f>I8</f>
        <v>0</v>
      </c>
      <c r="C19" s="243"/>
      <c r="D19" s="203" t="s">
        <v>40</v>
      </c>
      <c r="E19" s="200"/>
      <c r="F19" s="31" t="s">
        <v>51</v>
      </c>
      <c r="G19" s="200" t="s">
        <v>40</v>
      </c>
      <c r="H19" s="201"/>
      <c r="I19" s="33"/>
      <c r="J19" s="202" t="s">
        <v>57</v>
      </c>
      <c r="K19" s="203"/>
      <c r="L19" s="203" t="s">
        <v>40</v>
      </c>
      <c r="M19" s="203"/>
      <c r="N19" s="207" t="e">
        <f>Q8/Q9</f>
        <v>#DIV/0!</v>
      </c>
      <c r="O19" s="208"/>
      <c r="P19" s="208"/>
      <c r="Q19" s="208"/>
      <c r="R19" s="205"/>
      <c r="S19" s="203" t="s">
        <v>40</v>
      </c>
      <c r="T19" s="203"/>
      <c r="U19" s="32" t="s">
        <v>55</v>
      </c>
      <c r="V19" s="200" t="s">
        <v>43</v>
      </c>
      <c r="W19" s="200"/>
      <c r="X19" s="218" t="e">
        <f>B19/4*I19/365*N19*110/100</f>
        <v>#DIV/0!</v>
      </c>
      <c r="Y19" s="219"/>
      <c r="Z19" s="219"/>
      <c r="AA19" s="220"/>
      <c r="AB19" s="8"/>
    </row>
    <row r="20" spans="1:28" ht="12.75" thickBot="1">
      <c r="N20" s="39"/>
      <c r="O20" s="39"/>
      <c r="P20" s="39"/>
      <c r="Q20" s="39"/>
      <c r="R20" s="39"/>
      <c r="U20" s="21"/>
      <c r="X20" s="44"/>
      <c r="Y20" s="44"/>
      <c r="Z20" s="44"/>
      <c r="AA20" s="44"/>
      <c r="AB20" s="8"/>
    </row>
    <row r="21" spans="1:28" ht="20.100000000000001" customHeight="1" thickBot="1">
      <c r="B21" s="204">
        <f>I8</f>
        <v>0</v>
      </c>
      <c r="C21" s="205"/>
      <c r="D21" s="203" t="s">
        <v>40</v>
      </c>
      <c r="E21" s="200"/>
      <c r="F21" s="31" t="s">
        <v>53</v>
      </c>
      <c r="G21" s="200" t="s">
        <v>40</v>
      </c>
      <c r="H21" s="201"/>
      <c r="I21" s="33"/>
      <c r="J21" s="202" t="s">
        <v>57</v>
      </c>
      <c r="K21" s="203"/>
      <c r="L21" s="203" t="s">
        <v>40</v>
      </c>
      <c r="M21" s="203"/>
      <c r="N21" s="207" t="e">
        <f>Q8/Q9</f>
        <v>#DIV/0!</v>
      </c>
      <c r="O21" s="208"/>
      <c r="P21" s="208"/>
      <c r="Q21" s="208"/>
      <c r="R21" s="205"/>
      <c r="S21" s="203" t="s">
        <v>40</v>
      </c>
      <c r="T21" s="203"/>
      <c r="U21" s="32" t="s">
        <v>55</v>
      </c>
      <c r="V21" s="200" t="s">
        <v>43</v>
      </c>
      <c r="W21" s="200"/>
      <c r="X21" s="218" t="e">
        <f>B21/3*I21/365*N21*110/100</f>
        <v>#DIV/0!</v>
      </c>
      <c r="Y21" s="219"/>
      <c r="Z21" s="219"/>
      <c r="AA21" s="220"/>
      <c r="AB21" s="8"/>
    </row>
    <row r="22" spans="1:28" ht="12.75" thickBot="1">
      <c r="N22" s="39"/>
      <c r="O22" s="39"/>
      <c r="P22" s="39"/>
      <c r="Q22" s="39"/>
      <c r="R22" s="39"/>
      <c r="U22" s="21"/>
      <c r="X22" s="44"/>
      <c r="Y22" s="44"/>
      <c r="Z22" s="44"/>
      <c r="AA22" s="44"/>
      <c r="AB22" s="8"/>
    </row>
    <row r="23" spans="1:28" ht="20.100000000000001" customHeight="1" thickBot="1">
      <c r="B23" s="204">
        <f>I8</f>
        <v>0</v>
      </c>
      <c r="C23" s="243"/>
      <c r="D23" s="203" t="s">
        <v>40</v>
      </c>
      <c r="E23" s="200"/>
      <c r="F23" s="31" t="s">
        <v>52</v>
      </c>
      <c r="G23" s="200" t="s">
        <v>40</v>
      </c>
      <c r="H23" s="201"/>
      <c r="I23" s="33"/>
      <c r="J23" s="202" t="s">
        <v>57</v>
      </c>
      <c r="K23" s="203"/>
      <c r="L23" s="203" t="s">
        <v>40</v>
      </c>
      <c r="M23" s="203"/>
      <c r="N23" s="207" t="e">
        <f>Q8/Q9</f>
        <v>#DIV/0!</v>
      </c>
      <c r="O23" s="208"/>
      <c r="P23" s="208"/>
      <c r="Q23" s="208"/>
      <c r="R23" s="205"/>
      <c r="S23" s="203" t="s">
        <v>40</v>
      </c>
      <c r="T23" s="203"/>
      <c r="U23" s="32" t="s">
        <v>55</v>
      </c>
      <c r="V23" s="200" t="s">
        <v>43</v>
      </c>
      <c r="W23" s="200"/>
      <c r="X23" s="218" t="e">
        <f>B23/2*I23/365*N23*110/100</f>
        <v>#DIV/0!</v>
      </c>
      <c r="Y23" s="219"/>
      <c r="Z23" s="219"/>
      <c r="AA23" s="220"/>
      <c r="AB23" s="8"/>
    </row>
    <row r="24" spans="1:28" ht="12.75" thickBot="1">
      <c r="X24" s="45"/>
      <c r="Y24" s="45"/>
      <c r="Z24" s="45"/>
      <c r="AA24" s="45"/>
      <c r="AB24" s="8"/>
    </row>
    <row r="25" spans="1:28" ht="19.5" customHeight="1" thickBot="1">
      <c r="V25" s="200" t="s">
        <v>66</v>
      </c>
      <c r="W25" s="200"/>
      <c r="X25" s="206" t="e">
        <f>SUM(X17,X19,X21,X23)</f>
        <v>#DIV/0!</v>
      </c>
      <c r="Y25" s="230"/>
      <c r="Z25" s="230"/>
      <c r="AA25" s="231"/>
      <c r="AB25" s="8"/>
    </row>
    <row r="26" spans="1:28" ht="12.75" thickBot="1">
      <c r="AB26" s="8"/>
    </row>
    <row r="27" spans="1:28" ht="20.100000000000001" customHeight="1" thickBot="1">
      <c r="A27" s="3" t="s">
        <v>86</v>
      </c>
      <c r="C27" s="23"/>
      <c r="D27" s="30"/>
      <c r="E27" s="206" t="e">
        <f>ROUNDDOWN(X39,-1)</f>
        <v>#DIV/0!</v>
      </c>
      <c r="F27" s="183"/>
      <c r="G27" s="183"/>
      <c r="H27" s="184"/>
      <c r="I27" s="7" t="s">
        <v>67</v>
      </c>
      <c r="AB27" s="8"/>
    </row>
    <row r="28" spans="1:28">
      <c r="AB28" s="8"/>
    </row>
    <row r="29" spans="1:28" ht="13.5" customHeight="1">
      <c r="B29" s="232" t="s">
        <v>39</v>
      </c>
      <c r="C29" s="232"/>
      <c r="D29" s="21"/>
      <c r="E29" s="21"/>
      <c r="F29" s="21" t="s">
        <v>41</v>
      </c>
      <c r="G29" s="21"/>
      <c r="H29" s="21"/>
      <c r="I29" s="21" t="s">
        <v>58</v>
      </c>
      <c r="J29" s="21"/>
      <c r="K29" s="21"/>
      <c r="L29" s="21"/>
      <c r="M29" s="21"/>
      <c r="N29" s="200" t="s">
        <v>42</v>
      </c>
      <c r="O29" s="200"/>
      <c r="P29" s="200"/>
      <c r="Q29" s="200"/>
      <c r="R29" s="200"/>
      <c r="S29" s="21"/>
      <c r="T29" s="21"/>
      <c r="U29" s="32"/>
      <c r="AB29" s="8"/>
    </row>
    <row r="30" spans="1:28" ht="5.0999999999999996" customHeight="1" thickBot="1">
      <c r="N30" s="21"/>
      <c r="U30" s="8"/>
      <c r="AB30" s="8"/>
    </row>
    <row r="31" spans="1:28" ht="20.100000000000001" customHeight="1" thickBot="1">
      <c r="B31" s="204">
        <f>I9</f>
        <v>0</v>
      </c>
      <c r="C31" s="205"/>
      <c r="D31" s="203" t="s">
        <v>40</v>
      </c>
      <c r="E31" s="200"/>
      <c r="F31" s="31" t="s">
        <v>44</v>
      </c>
      <c r="G31" s="200" t="s">
        <v>40</v>
      </c>
      <c r="H31" s="201"/>
      <c r="I31" s="33"/>
      <c r="J31" s="202" t="s">
        <v>57</v>
      </c>
      <c r="K31" s="203"/>
      <c r="L31" s="203" t="s">
        <v>40</v>
      </c>
      <c r="M31" s="203"/>
      <c r="N31" s="207" t="e">
        <f>Q8/Q9</f>
        <v>#DIV/0!</v>
      </c>
      <c r="O31" s="208"/>
      <c r="P31" s="208"/>
      <c r="Q31" s="208"/>
      <c r="R31" s="205"/>
      <c r="S31" s="203" t="s">
        <v>40</v>
      </c>
      <c r="T31" s="203"/>
      <c r="U31" s="32" t="s">
        <v>55</v>
      </c>
      <c r="V31" s="200" t="s">
        <v>43</v>
      </c>
      <c r="W31" s="200"/>
      <c r="X31" s="218" t="e">
        <f>B31/6*I31/365*N31*110/100</f>
        <v>#DIV/0!</v>
      </c>
      <c r="Y31" s="219"/>
      <c r="Z31" s="219"/>
      <c r="AA31" s="220"/>
      <c r="AB31" s="8"/>
    </row>
    <row r="32" spans="1:28" ht="12.75" thickBot="1">
      <c r="B32" s="39"/>
      <c r="C32" s="39"/>
      <c r="N32" s="39"/>
      <c r="O32" s="39"/>
      <c r="P32" s="39"/>
      <c r="Q32" s="39"/>
      <c r="R32" s="39"/>
      <c r="U32" s="21"/>
      <c r="X32" s="44"/>
      <c r="Y32" s="44"/>
      <c r="Z32" s="44"/>
      <c r="AA32" s="44"/>
      <c r="AB32" s="8"/>
    </row>
    <row r="33" spans="1:28" ht="20.100000000000001" customHeight="1" thickBot="1">
      <c r="B33" s="204">
        <f>I9</f>
        <v>0</v>
      </c>
      <c r="C33" s="243"/>
      <c r="D33" s="203" t="s">
        <v>40</v>
      </c>
      <c r="E33" s="200"/>
      <c r="F33" s="31" t="s">
        <v>51</v>
      </c>
      <c r="G33" s="200" t="s">
        <v>40</v>
      </c>
      <c r="H33" s="201"/>
      <c r="I33" s="33"/>
      <c r="J33" s="202" t="s">
        <v>57</v>
      </c>
      <c r="K33" s="203"/>
      <c r="L33" s="203" t="s">
        <v>40</v>
      </c>
      <c r="M33" s="203"/>
      <c r="N33" s="207" t="e">
        <f>Q8/Q9</f>
        <v>#DIV/0!</v>
      </c>
      <c r="O33" s="208"/>
      <c r="P33" s="208"/>
      <c r="Q33" s="208"/>
      <c r="R33" s="205"/>
      <c r="S33" s="203" t="s">
        <v>40</v>
      </c>
      <c r="T33" s="203"/>
      <c r="U33" s="32" t="s">
        <v>55</v>
      </c>
      <c r="V33" s="200" t="s">
        <v>43</v>
      </c>
      <c r="W33" s="200"/>
      <c r="X33" s="218" t="e">
        <f>B33/4*I33/365*N33*110/100</f>
        <v>#DIV/0!</v>
      </c>
      <c r="Y33" s="219"/>
      <c r="Z33" s="219"/>
      <c r="AA33" s="220"/>
      <c r="AB33" s="8"/>
    </row>
    <row r="34" spans="1:28" ht="12.75" thickBot="1">
      <c r="B34" s="39"/>
      <c r="C34" s="39"/>
      <c r="N34" s="39"/>
      <c r="O34" s="39"/>
      <c r="P34" s="39"/>
      <c r="Q34" s="39"/>
      <c r="R34" s="39"/>
      <c r="U34" s="21"/>
      <c r="X34" s="44"/>
      <c r="Y34" s="44"/>
      <c r="Z34" s="44"/>
      <c r="AA34" s="44"/>
      <c r="AB34" s="8"/>
    </row>
    <row r="35" spans="1:28" ht="20.100000000000001" customHeight="1" thickBot="1">
      <c r="B35" s="204">
        <f>I9</f>
        <v>0</v>
      </c>
      <c r="C35" s="205"/>
      <c r="D35" s="203" t="s">
        <v>40</v>
      </c>
      <c r="E35" s="200"/>
      <c r="F35" s="31" t="s">
        <v>53</v>
      </c>
      <c r="G35" s="200" t="s">
        <v>40</v>
      </c>
      <c r="H35" s="201"/>
      <c r="I35" s="33"/>
      <c r="J35" s="202" t="s">
        <v>57</v>
      </c>
      <c r="K35" s="203"/>
      <c r="L35" s="203" t="s">
        <v>40</v>
      </c>
      <c r="M35" s="203"/>
      <c r="N35" s="207" t="e">
        <f>Q8/Q9</f>
        <v>#DIV/0!</v>
      </c>
      <c r="O35" s="208"/>
      <c r="P35" s="208"/>
      <c r="Q35" s="208"/>
      <c r="R35" s="205"/>
      <c r="S35" s="203" t="s">
        <v>40</v>
      </c>
      <c r="T35" s="203"/>
      <c r="U35" s="32" t="s">
        <v>55</v>
      </c>
      <c r="V35" s="200" t="s">
        <v>43</v>
      </c>
      <c r="W35" s="200"/>
      <c r="X35" s="218" t="e">
        <f>B35/3*I35/365*N35*110/100</f>
        <v>#DIV/0!</v>
      </c>
      <c r="Y35" s="219"/>
      <c r="Z35" s="219"/>
      <c r="AA35" s="220"/>
      <c r="AB35" s="8"/>
    </row>
    <row r="36" spans="1:28" ht="12.75" thickBot="1">
      <c r="B36" s="39"/>
      <c r="C36" s="39"/>
      <c r="N36" s="39"/>
      <c r="O36" s="39"/>
      <c r="P36" s="39"/>
      <c r="Q36" s="39"/>
      <c r="R36" s="39"/>
      <c r="U36" s="21"/>
      <c r="X36" s="44"/>
      <c r="Y36" s="44"/>
      <c r="Z36" s="44"/>
      <c r="AA36" s="44"/>
      <c r="AB36" s="8"/>
    </row>
    <row r="37" spans="1:28" ht="20.100000000000001" customHeight="1" thickBot="1">
      <c r="B37" s="204">
        <f>I9</f>
        <v>0</v>
      </c>
      <c r="C37" s="243"/>
      <c r="D37" s="203" t="s">
        <v>40</v>
      </c>
      <c r="E37" s="200"/>
      <c r="F37" s="31" t="s">
        <v>52</v>
      </c>
      <c r="G37" s="200" t="s">
        <v>40</v>
      </c>
      <c r="H37" s="201"/>
      <c r="I37" s="33"/>
      <c r="J37" s="202" t="s">
        <v>57</v>
      </c>
      <c r="K37" s="203"/>
      <c r="L37" s="203" t="s">
        <v>40</v>
      </c>
      <c r="M37" s="203"/>
      <c r="N37" s="207" t="e">
        <f>Q8/Q9</f>
        <v>#DIV/0!</v>
      </c>
      <c r="O37" s="208"/>
      <c r="P37" s="208"/>
      <c r="Q37" s="208"/>
      <c r="R37" s="205"/>
      <c r="S37" s="203" t="s">
        <v>40</v>
      </c>
      <c r="T37" s="203"/>
      <c r="U37" s="32" t="s">
        <v>55</v>
      </c>
      <c r="V37" s="200" t="s">
        <v>43</v>
      </c>
      <c r="W37" s="200"/>
      <c r="X37" s="218" t="e">
        <f>B37/2*I37/365*N37*110/100</f>
        <v>#DIV/0!</v>
      </c>
      <c r="Y37" s="219"/>
      <c r="Z37" s="219"/>
      <c r="AA37" s="220"/>
      <c r="AB37" s="8"/>
    </row>
    <row r="38" spans="1:28" ht="12.75" thickBot="1">
      <c r="X38" s="45"/>
      <c r="Y38" s="45"/>
      <c r="Z38" s="45"/>
      <c r="AA38" s="45"/>
      <c r="AB38" s="8"/>
    </row>
    <row r="39" spans="1:28" ht="19.5" customHeight="1" thickBot="1">
      <c r="V39" s="200" t="s">
        <v>66</v>
      </c>
      <c r="W39" s="200"/>
      <c r="X39" s="206" t="e">
        <f>SUM(X31,X33,X35,X37)</f>
        <v>#DIV/0!</v>
      </c>
      <c r="Y39" s="230"/>
      <c r="Z39" s="230"/>
      <c r="AA39" s="231"/>
      <c r="AB39" s="8"/>
    </row>
    <row r="40" spans="1:28" ht="12.75" thickBot="1">
      <c r="X40" s="45"/>
      <c r="Y40" s="45"/>
      <c r="Z40" s="45"/>
      <c r="AA40" s="45"/>
      <c r="AB40" s="8"/>
    </row>
    <row r="41" spans="1:28" ht="20.100000000000001" customHeight="1" thickBot="1">
      <c r="A41" s="3" t="s">
        <v>88</v>
      </c>
      <c r="C41" s="23"/>
      <c r="D41" s="41"/>
      <c r="E41" s="206">
        <f>ROUNDDOWN(X53,-1)</f>
        <v>0</v>
      </c>
      <c r="F41" s="183"/>
      <c r="G41" s="183"/>
      <c r="H41" s="184"/>
      <c r="I41" s="7" t="s">
        <v>67</v>
      </c>
      <c r="AB41" s="8"/>
    </row>
    <row r="42" spans="1:28">
      <c r="AB42" s="8"/>
    </row>
    <row r="43" spans="1:28" ht="13.5" customHeight="1">
      <c r="B43" s="200" t="s">
        <v>54</v>
      </c>
      <c r="C43" s="200"/>
      <c r="D43" s="21"/>
      <c r="E43" s="21"/>
      <c r="F43" s="21" t="s">
        <v>48</v>
      </c>
      <c r="G43" s="21"/>
      <c r="H43" s="21"/>
      <c r="I43" s="21" t="s">
        <v>41</v>
      </c>
      <c r="J43" s="21"/>
      <c r="K43" s="21"/>
      <c r="L43" s="200" t="s">
        <v>58</v>
      </c>
      <c r="M43" s="200"/>
      <c r="N43" s="200"/>
      <c r="O43" s="21"/>
      <c r="P43" s="21"/>
      <c r="Q43" s="21"/>
      <c r="R43" s="21"/>
      <c r="S43" s="21"/>
      <c r="T43" s="21"/>
      <c r="U43" s="32"/>
      <c r="AB43" s="8"/>
    </row>
    <row r="44" spans="1:28" ht="5.0999999999999996" customHeight="1" thickBot="1">
      <c r="U44" s="8"/>
      <c r="AB44" s="8"/>
    </row>
    <row r="45" spans="1:28" ht="20.100000000000001" customHeight="1" thickBot="1">
      <c r="B45" s="247">
        <v>47716</v>
      </c>
      <c r="C45" s="248"/>
      <c r="D45" s="203" t="s">
        <v>40</v>
      </c>
      <c r="E45" s="200"/>
      <c r="F45" s="43">
        <f>Q8</f>
        <v>0</v>
      </c>
      <c r="G45" s="200" t="s">
        <v>40</v>
      </c>
      <c r="H45" s="203"/>
      <c r="I45" s="34" t="s">
        <v>44</v>
      </c>
      <c r="J45" s="203" t="s">
        <v>40</v>
      </c>
      <c r="K45" s="203"/>
      <c r="L45" s="249"/>
      <c r="M45" s="250"/>
      <c r="N45" s="251"/>
      <c r="O45" s="202" t="s">
        <v>57</v>
      </c>
      <c r="P45" s="203"/>
      <c r="Q45" s="203" t="s">
        <v>40</v>
      </c>
      <c r="R45" s="203"/>
      <c r="S45" s="252" t="s">
        <v>56</v>
      </c>
      <c r="T45" s="252"/>
      <c r="U45" s="252"/>
      <c r="V45" s="252"/>
      <c r="W45" s="253" t="s">
        <v>43</v>
      </c>
      <c r="X45" s="253"/>
      <c r="Y45" s="218">
        <f>B45*F45/6*L45/365*4/100*110/100</f>
        <v>0</v>
      </c>
      <c r="Z45" s="219"/>
      <c r="AA45" s="220"/>
      <c r="AB45" s="8"/>
    </row>
    <row r="46" spans="1:28" ht="12.75" thickBot="1">
      <c r="B46" s="37"/>
      <c r="C46" s="37"/>
      <c r="F46" s="39"/>
      <c r="I46" s="23"/>
      <c r="Q46" s="23"/>
      <c r="R46" s="23"/>
      <c r="W46" s="45"/>
      <c r="X46" s="45"/>
      <c r="Y46" s="44"/>
      <c r="Z46" s="44"/>
      <c r="AA46" s="44"/>
      <c r="AB46" s="8"/>
    </row>
    <row r="47" spans="1:28" ht="20.100000000000001" customHeight="1" thickBot="1">
      <c r="B47" s="247">
        <v>47716</v>
      </c>
      <c r="C47" s="248"/>
      <c r="D47" s="203" t="s">
        <v>40</v>
      </c>
      <c r="E47" s="200"/>
      <c r="F47" s="43">
        <f>Q8</f>
        <v>0</v>
      </c>
      <c r="G47" s="200" t="s">
        <v>40</v>
      </c>
      <c r="H47" s="203"/>
      <c r="I47" s="34" t="s">
        <v>51</v>
      </c>
      <c r="J47" s="203" t="s">
        <v>40</v>
      </c>
      <c r="K47" s="203"/>
      <c r="L47" s="249"/>
      <c r="M47" s="250"/>
      <c r="N47" s="251"/>
      <c r="O47" s="202" t="s">
        <v>57</v>
      </c>
      <c r="P47" s="203"/>
      <c r="Q47" s="203" t="s">
        <v>40</v>
      </c>
      <c r="R47" s="203"/>
      <c r="S47" s="252" t="s">
        <v>56</v>
      </c>
      <c r="T47" s="252"/>
      <c r="U47" s="252"/>
      <c r="V47" s="252"/>
      <c r="W47" s="253" t="s">
        <v>43</v>
      </c>
      <c r="X47" s="253"/>
      <c r="Y47" s="218">
        <f>B47*F47/4*L47/365*4/100*110/100</f>
        <v>0</v>
      </c>
      <c r="Z47" s="219"/>
      <c r="AA47" s="220"/>
      <c r="AB47" s="8"/>
    </row>
    <row r="48" spans="1:28" ht="12.75" thickBot="1">
      <c r="B48" s="37"/>
      <c r="C48" s="37"/>
      <c r="F48" s="39"/>
      <c r="I48" s="23"/>
      <c r="Q48" s="23"/>
      <c r="R48" s="23"/>
      <c r="W48" s="45"/>
      <c r="X48" s="45"/>
      <c r="Y48" s="44"/>
      <c r="Z48" s="44"/>
      <c r="AA48" s="44"/>
      <c r="AB48" s="8"/>
    </row>
    <row r="49" spans="1:28" ht="20.100000000000001" customHeight="1" thickBot="1">
      <c r="B49" s="247">
        <v>47716</v>
      </c>
      <c r="C49" s="248"/>
      <c r="D49" s="203" t="s">
        <v>40</v>
      </c>
      <c r="E49" s="200"/>
      <c r="F49" s="43">
        <f>Q8</f>
        <v>0</v>
      </c>
      <c r="G49" s="200" t="s">
        <v>40</v>
      </c>
      <c r="H49" s="203"/>
      <c r="I49" s="34" t="s">
        <v>53</v>
      </c>
      <c r="J49" s="203" t="s">
        <v>40</v>
      </c>
      <c r="K49" s="203"/>
      <c r="L49" s="249"/>
      <c r="M49" s="250"/>
      <c r="N49" s="251"/>
      <c r="O49" s="202" t="s">
        <v>57</v>
      </c>
      <c r="P49" s="203"/>
      <c r="Q49" s="203" t="s">
        <v>40</v>
      </c>
      <c r="R49" s="203"/>
      <c r="S49" s="252" t="s">
        <v>56</v>
      </c>
      <c r="T49" s="252"/>
      <c r="U49" s="252"/>
      <c r="V49" s="252"/>
      <c r="W49" s="253" t="s">
        <v>43</v>
      </c>
      <c r="X49" s="253"/>
      <c r="Y49" s="218">
        <f>B49*F49/3*L49/365*4/100*110/100</f>
        <v>0</v>
      </c>
      <c r="Z49" s="219"/>
      <c r="AA49" s="220"/>
      <c r="AB49" s="8"/>
    </row>
    <row r="50" spans="1:28" ht="12.75" thickBot="1">
      <c r="B50" s="37"/>
      <c r="C50" s="37"/>
      <c r="F50" s="39"/>
      <c r="I50" s="23"/>
      <c r="Q50" s="23"/>
      <c r="R50" s="23"/>
      <c r="W50" s="45"/>
      <c r="X50" s="45"/>
      <c r="Y50" s="44"/>
      <c r="Z50" s="44"/>
      <c r="AA50" s="44"/>
      <c r="AB50" s="8"/>
    </row>
    <row r="51" spans="1:28" ht="20.100000000000001" customHeight="1" thickBot="1">
      <c r="B51" s="247">
        <v>47716</v>
      </c>
      <c r="C51" s="248"/>
      <c r="D51" s="203" t="s">
        <v>40</v>
      </c>
      <c r="E51" s="200"/>
      <c r="F51" s="43">
        <f>Q8</f>
        <v>0</v>
      </c>
      <c r="G51" s="200" t="s">
        <v>40</v>
      </c>
      <c r="H51" s="203"/>
      <c r="I51" s="34" t="s">
        <v>52</v>
      </c>
      <c r="J51" s="203" t="s">
        <v>40</v>
      </c>
      <c r="K51" s="203"/>
      <c r="L51" s="249"/>
      <c r="M51" s="250"/>
      <c r="N51" s="251"/>
      <c r="O51" s="202" t="s">
        <v>57</v>
      </c>
      <c r="P51" s="203"/>
      <c r="Q51" s="203" t="s">
        <v>40</v>
      </c>
      <c r="R51" s="203"/>
      <c r="S51" s="252" t="s">
        <v>56</v>
      </c>
      <c r="T51" s="252"/>
      <c r="U51" s="252"/>
      <c r="V51" s="252"/>
      <c r="W51" s="253" t="s">
        <v>43</v>
      </c>
      <c r="X51" s="253"/>
      <c r="Y51" s="218">
        <f>B51*F51/2*L51/365*4/100*110/100</f>
        <v>0</v>
      </c>
      <c r="Z51" s="219"/>
      <c r="AA51" s="220"/>
      <c r="AB51" s="8"/>
    </row>
    <row r="52" spans="1:28" ht="12.75" thickBot="1">
      <c r="B52" s="36"/>
      <c r="C52" s="36"/>
      <c r="W52" s="45"/>
      <c r="X52" s="45"/>
      <c r="Y52" s="45"/>
      <c r="Z52" s="45"/>
      <c r="AA52" s="45"/>
      <c r="AB52" s="8"/>
    </row>
    <row r="53" spans="1:28" ht="19.5" customHeight="1" thickBot="1">
      <c r="B53" s="36"/>
      <c r="C53" s="36"/>
      <c r="W53" s="45" t="s">
        <v>66</v>
      </c>
      <c r="X53" s="206">
        <f>SUM(Y45,Y47,Y49,Y51)</f>
        <v>0</v>
      </c>
      <c r="Y53" s="230"/>
      <c r="Z53" s="230"/>
      <c r="AA53" s="231"/>
      <c r="AB53" s="35"/>
    </row>
    <row r="54" spans="1:28" ht="12.75" thickBot="1">
      <c r="B54" s="36"/>
      <c r="C54" s="36"/>
      <c r="AB54" s="8"/>
    </row>
    <row r="55" spans="1:28" ht="20.100000000000001" customHeight="1" thickBot="1">
      <c r="A55" s="3" t="s">
        <v>89</v>
      </c>
      <c r="C55" s="23"/>
      <c r="D55" s="41"/>
      <c r="E55" s="254">
        <f>X65</f>
        <v>0</v>
      </c>
      <c r="F55" s="183"/>
      <c r="G55" s="183"/>
      <c r="H55" s="184"/>
      <c r="AB55" s="8"/>
    </row>
    <row r="56" spans="1:28">
      <c r="AB56" s="8"/>
    </row>
    <row r="57" spans="1:28" ht="13.5" customHeight="1">
      <c r="B57" s="232" t="s">
        <v>39</v>
      </c>
      <c r="C57" s="232"/>
      <c r="D57" s="21"/>
      <c r="E57" s="21"/>
      <c r="F57" s="21" t="s">
        <v>41</v>
      </c>
      <c r="G57" s="21"/>
      <c r="H57" s="21"/>
      <c r="I57" s="21" t="s">
        <v>58</v>
      </c>
      <c r="J57" s="21"/>
      <c r="K57" s="21"/>
      <c r="AB57" s="8"/>
    </row>
    <row r="58" spans="1:28" ht="5.0999999999999996" customHeight="1" thickBot="1">
      <c r="AB58" s="8"/>
    </row>
    <row r="59" spans="1:28" ht="20.100000000000001" customHeight="1" thickBot="1">
      <c r="B59" s="204">
        <f>I10</f>
        <v>0</v>
      </c>
      <c r="C59" s="205"/>
      <c r="D59" s="203" t="s">
        <v>40</v>
      </c>
      <c r="E59" s="200"/>
      <c r="F59" s="31" t="s">
        <v>44</v>
      </c>
      <c r="G59" s="200" t="s">
        <v>40</v>
      </c>
      <c r="H59" s="201"/>
      <c r="I59" s="33"/>
      <c r="J59" s="202" t="s">
        <v>57</v>
      </c>
      <c r="K59" s="203"/>
      <c r="L59" s="203" t="s">
        <v>40</v>
      </c>
      <c r="M59" s="203"/>
      <c r="N59" s="38" t="s">
        <v>55</v>
      </c>
      <c r="O59" s="203" t="s">
        <v>43</v>
      </c>
      <c r="P59" s="203"/>
      <c r="Q59" s="207">
        <f>B59/6*I59/365*110/100</f>
        <v>0</v>
      </c>
      <c r="R59" s="208"/>
      <c r="S59" s="208"/>
      <c r="T59" s="208"/>
      <c r="U59" s="205"/>
      <c r="AB59" s="8"/>
    </row>
    <row r="60" spans="1:28" ht="14.25" customHeight="1" thickBot="1">
      <c r="B60" s="39"/>
      <c r="C60" s="39"/>
      <c r="L60" s="23"/>
      <c r="M60" s="23"/>
      <c r="N60" s="22"/>
      <c r="O60" s="23"/>
      <c r="P60" s="23"/>
      <c r="Q60" s="39"/>
      <c r="R60" s="39"/>
      <c r="S60" s="39"/>
      <c r="T60" s="39"/>
      <c r="U60" s="39"/>
      <c r="AB60" s="8"/>
    </row>
    <row r="61" spans="1:28" ht="20.100000000000001" customHeight="1" thickBot="1">
      <c r="B61" s="204">
        <f>I10</f>
        <v>0</v>
      </c>
      <c r="C61" s="243"/>
      <c r="D61" s="203" t="s">
        <v>40</v>
      </c>
      <c r="E61" s="200"/>
      <c r="F61" s="31" t="s">
        <v>51</v>
      </c>
      <c r="G61" s="200" t="s">
        <v>40</v>
      </c>
      <c r="H61" s="201"/>
      <c r="I61" s="33"/>
      <c r="J61" s="202" t="s">
        <v>57</v>
      </c>
      <c r="K61" s="203"/>
      <c r="L61" s="203" t="s">
        <v>40</v>
      </c>
      <c r="M61" s="203"/>
      <c r="N61" s="38" t="s">
        <v>55</v>
      </c>
      <c r="O61" s="203" t="s">
        <v>43</v>
      </c>
      <c r="P61" s="203"/>
      <c r="Q61" s="207">
        <f>B61/4*I61/365*110/100</f>
        <v>0</v>
      </c>
      <c r="R61" s="208"/>
      <c r="S61" s="208"/>
      <c r="T61" s="208"/>
      <c r="U61" s="205"/>
      <c r="AB61" s="8"/>
    </row>
    <row r="62" spans="1:28" ht="14.25" customHeight="1" thickBot="1">
      <c r="B62" s="39"/>
      <c r="C62" s="39"/>
      <c r="L62" s="23"/>
      <c r="M62" s="23"/>
      <c r="N62" s="22"/>
      <c r="O62" s="23"/>
      <c r="P62" s="23"/>
      <c r="Q62" s="39"/>
      <c r="R62" s="39"/>
      <c r="S62" s="39"/>
      <c r="T62" s="39"/>
      <c r="U62" s="39"/>
      <c r="AB62" s="8"/>
    </row>
    <row r="63" spans="1:28" ht="20.100000000000001" customHeight="1" thickBot="1">
      <c r="B63" s="204">
        <f>I10</f>
        <v>0</v>
      </c>
      <c r="C63" s="205"/>
      <c r="D63" s="203" t="s">
        <v>40</v>
      </c>
      <c r="E63" s="200"/>
      <c r="F63" s="31" t="s">
        <v>53</v>
      </c>
      <c r="G63" s="200" t="s">
        <v>40</v>
      </c>
      <c r="H63" s="201"/>
      <c r="I63" s="33"/>
      <c r="J63" s="202" t="s">
        <v>57</v>
      </c>
      <c r="K63" s="203"/>
      <c r="L63" s="203" t="s">
        <v>40</v>
      </c>
      <c r="M63" s="203"/>
      <c r="N63" s="38" t="s">
        <v>55</v>
      </c>
      <c r="O63" s="203" t="s">
        <v>43</v>
      </c>
      <c r="P63" s="203"/>
      <c r="Q63" s="207">
        <f>B63/3*I63/365*110/100</f>
        <v>0</v>
      </c>
      <c r="R63" s="208"/>
      <c r="S63" s="208"/>
      <c r="T63" s="208"/>
      <c r="U63" s="205"/>
      <c r="AB63" s="8"/>
    </row>
    <row r="64" spans="1:28" ht="14.25" customHeight="1" thickBot="1">
      <c r="B64" s="39"/>
      <c r="C64" s="39"/>
      <c r="L64" s="23"/>
      <c r="M64" s="23"/>
      <c r="N64" s="22"/>
      <c r="O64" s="23"/>
      <c r="P64" s="23"/>
      <c r="Q64" s="39"/>
      <c r="R64" s="39"/>
      <c r="S64" s="39"/>
      <c r="T64" s="39"/>
      <c r="U64" s="39"/>
      <c r="AB64" s="8"/>
    </row>
    <row r="65" spans="1:28" ht="20.100000000000001" customHeight="1" thickBot="1">
      <c r="B65" s="204">
        <f>I10</f>
        <v>0</v>
      </c>
      <c r="C65" s="243"/>
      <c r="D65" s="203" t="s">
        <v>40</v>
      </c>
      <c r="E65" s="200"/>
      <c r="F65" s="31" t="s">
        <v>52</v>
      </c>
      <c r="G65" s="200" t="s">
        <v>40</v>
      </c>
      <c r="H65" s="201"/>
      <c r="I65" s="33"/>
      <c r="J65" s="202" t="s">
        <v>57</v>
      </c>
      <c r="K65" s="203"/>
      <c r="L65" s="203" t="s">
        <v>40</v>
      </c>
      <c r="M65" s="203"/>
      <c r="N65" s="38" t="s">
        <v>55</v>
      </c>
      <c r="O65" s="203" t="s">
        <v>43</v>
      </c>
      <c r="P65" s="203"/>
      <c r="Q65" s="207">
        <f>B65/2*I65/365*110/100</f>
        <v>0</v>
      </c>
      <c r="R65" s="208"/>
      <c r="S65" s="208"/>
      <c r="T65" s="208"/>
      <c r="U65" s="205"/>
      <c r="W65" s="7" t="s">
        <v>66</v>
      </c>
      <c r="X65" s="254">
        <f>SUM(Q59,Q61,Q63,Q65)</f>
        <v>0</v>
      </c>
      <c r="Y65" s="183"/>
      <c r="Z65" s="183"/>
      <c r="AA65" s="184"/>
      <c r="AB65" s="8"/>
    </row>
    <row r="66" spans="1:28" ht="13.5" customHeight="1">
      <c r="AB66" s="8"/>
    </row>
    <row r="67" spans="1:28" ht="12" customHeight="1">
      <c r="A67" s="5" t="s">
        <v>77</v>
      </c>
      <c r="B67" s="5"/>
      <c r="C67" s="5"/>
      <c r="D67" s="5"/>
      <c r="E67" s="5"/>
      <c r="F67" s="5"/>
      <c r="G67" s="5"/>
      <c r="H67" s="5"/>
      <c r="I67" s="3"/>
      <c r="J67" s="3"/>
      <c r="K67" s="3"/>
      <c r="L67" s="3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</row>
    <row r="68" spans="1:28">
      <c r="A68" s="5" t="s">
        <v>109</v>
      </c>
      <c r="B68" s="5"/>
      <c r="C68" s="5"/>
      <c r="D68" s="5"/>
      <c r="E68" s="5"/>
      <c r="F68" s="5"/>
      <c r="G68" s="5"/>
      <c r="H68" s="5"/>
      <c r="I68" s="3"/>
      <c r="J68" s="3"/>
      <c r="K68" s="3"/>
      <c r="L68" s="3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</row>
    <row r="69" spans="1:28">
      <c r="A69" s="5" t="s">
        <v>153</v>
      </c>
      <c r="B69" s="5"/>
      <c r="C69" s="5"/>
      <c r="D69" s="5"/>
      <c r="E69" s="5"/>
      <c r="F69" s="5"/>
      <c r="G69" s="5"/>
      <c r="H69" s="5"/>
      <c r="I69" s="3"/>
      <c r="J69" s="3"/>
      <c r="K69" s="3"/>
      <c r="L69" s="3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</row>
    <row r="70" spans="1:28">
      <c r="A70" s="5" t="s">
        <v>154</v>
      </c>
      <c r="B70" s="5"/>
      <c r="C70" s="5"/>
      <c r="D70" s="5"/>
      <c r="E70" s="5"/>
      <c r="F70" s="5"/>
      <c r="G70" s="5"/>
      <c r="H70" s="5"/>
      <c r="I70" s="3"/>
      <c r="J70" s="3"/>
      <c r="K70" s="3"/>
      <c r="L70" s="3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</row>
    <row r="71" spans="1:28">
      <c r="A71" s="5" t="s">
        <v>111</v>
      </c>
      <c r="B71" s="5"/>
      <c r="C71" s="5"/>
      <c r="D71" s="5"/>
      <c r="E71" s="5"/>
      <c r="F71" s="5"/>
      <c r="G71" s="5"/>
      <c r="H71" s="5"/>
      <c r="I71" s="3"/>
      <c r="J71" s="3"/>
      <c r="K71" s="3"/>
      <c r="L71" s="3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</row>
    <row r="72" spans="1:28">
      <c r="A72" s="5" t="s">
        <v>112</v>
      </c>
      <c r="B72" s="5"/>
      <c r="C72" s="5"/>
      <c r="D72" s="5"/>
      <c r="E72" s="5"/>
      <c r="F72" s="5"/>
      <c r="G72" s="5"/>
      <c r="H72" s="5"/>
      <c r="I72" s="3"/>
      <c r="J72" s="3"/>
      <c r="K72" s="3"/>
      <c r="L72" s="3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</row>
    <row r="73" spans="1:28">
      <c r="A73" s="5" t="s">
        <v>155</v>
      </c>
      <c r="B73" s="5"/>
      <c r="C73" s="5"/>
      <c r="D73" s="5"/>
      <c r="E73" s="5"/>
      <c r="F73" s="5"/>
      <c r="G73" s="5"/>
      <c r="H73" s="5"/>
      <c r="I73" s="3"/>
      <c r="J73" s="3"/>
      <c r="K73" s="3"/>
      <c r="L73" s="3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</row>
    <row r="74" spans="1:28">
      <c r="A74" s="5" t="s">
        <v>110</v>
      </c>
      <c r="B74" s="5"/>
      <c r="C74" s="5"/>
      <c r="D74" s="5"/>
      <c r="E74" s="5"/>
      <c r="F74" s="5"/>
      <c r="G74" s="5"/>
      <c r="H74" s="5"/>
      <c r="I74" s="3"/>
      <c r="J74" s="3"/>
      <c r="K74" s="3"/>
      <c r="L74" s="3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</row>
    <row r="75" spans="1:28">
      <c r="A75" s="5" t="s">
        <v>157</v>
      </c>
      <c r="B75" s="5"/>
      <c r="C75" s="5"/>
      <c r="D75" s="5"/>
      <c r="E75" s="5"/>
      <c r="F75" s="5"/>
      <c r="G75" s="5"/>
      <c r="H75" s="5"/>
      <c r="I75" s="3"/>
      <c r="J75" s="3"/>
      <c r="K75" s="3"/>
      <c r="L75" s="3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</row>
    <row r="76" spans="1:28"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</row>
    <row r="77" spans="1:28"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</row>
    <row r="78" spans="1:28"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  <row r="79" spans="1:28"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1:28"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13:28" ht="12" customHeight="1"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</sheetData>
  <mergeCells count="186">
    <mergeCell ref="X65:AA65"/>
    <mergeCell ref="X53:AA53"/>
    <mergeCell ref="Q59:U59"/>
    <mergeCell ref="Q61:U61"/>
    <mergeCell ref="Q63:U63"/>
    <mergeCell ref="Q65:U65"/>
    <mergeCell ref="B65:C65"/>
    <mergeCell ref="D65:E65"/>
    <mergeCell ref="G65:H65"/>
    <mergeCell ref="J65:K65"/>
    <mergeCell ref="O65:P65"/>
    <mergeCell ref="O63:P63"/>
    <mergeCell ref="L63:M63"/>
    <mergeCell ref="L65:M65"/>
    <mergeCell ref="B63:C63"/>
    <mergeCell ref="D63:E63"/>
    <mergeCell ref="G63:H63"/>
    <mergeCell ref="J63:K63"/>
    <mergeCell ref="V37:W37"/>
    <mergeCell ref="O61:P61"/>
    <mergeCell ref="E27:H27"/>
    <mergeCell ref="E41:H41"/>
    <mergeCell ref="E55:H55"/>
    <mergeCell ref="L59:M59"/>
    <mergeCell ref="L61:M61"/>
    <mergeCell ref="L43:N43"/>
    <mergeCell ref="D59:E59"/>
    <mergeCell ref="O45:P45"/>
    <mergeCell ref="J47:K47"/>
    <mergeCell ref="J49:K49"/>
    <mergeCell ref="S47:V47"/>
    <mergeCell ref="Q45:R45"/>
    <mergeCell ref="O47:P47"/>
    <mergeCell ref="Q47:R47"/>
    <mergeCell ref="O49:P49"/>
    <mergeCell ref="Q49:R49"/>
    <mergeCell ref="O51:P51"/>
    <mergeCell ref="V39:W39"/>
    <mergeCell ref="G35:H35"/>
    <mergeCell ref="J31:K31"/>
    <mergeCell ref="D37:E37"/>
    <mergeCell ref="G37:H37"/>
    <mergeCell ref="X31:AA31"/>
    <mergeCell ref="X33:AA33"/>
    <mergeCell ref="X35:AA35"/>
    <mergeCell ref="X37:AA37"/>
    <mergeCell ref="W45:X45"/>
    <mergeCell ref="O59:P59"/>
    <mergeCell ref="J51:K51"/>
    <mergeCell ref="B61:C61"/>
    <mergeCell ref="D61:E61"/>
    <mergeCell ref="G61:H61"/>
    <mergeCell ref="J61:K61"/>
    <mergeCell ref="W47:X47"/>
    <mergeCell ref="W49:X49"/>
    <mergeCell ref="W51:X51"/>
    <mergeCell ref="Q51:R51"/>
    <mergeCell ref="B57:C57"/>
    <mergeCell ref="B59:C59"/>
    <mergeCell ref="G59:H59"/>
    <mergeCell ref="J59:K59"/>
    <mergeCell ref="S51:V51"/>
    <mergeCell ref="S37:T37"/>
    <mergeCell ref="Y45:AA45"/>
    <mergeCell ref="Y47:AA47"/>
    <mergeCell ref="S45:V45"/>
    <mergeCell ref="X25:AA25"/>
    <mergeCell ref="B51:C51"/>
    <mergeCell ref="D51:E51"/>
    <mergeCell ref="G51:H51"/>
    <mergeCell ref="L51:N51"/>
    <mergeCell ref="L33:M33"/>
    <mergeCell ref="N31:R31"/>
    <mergeCell ref="N33:R33"/>
    <mergeCell ref="B29:C29"/>
    <mergeCell ref="S49:V49"/>
    <mergeCell ref="N37:R37"/>
    <mergeCell ref="N29:R29"/>
    <mergeCell ref="S31:T31"/>
    <mergeCell ref="Y49:AA49"/>
    <mergeCell ref="Y51:AA51"/>
    <mergeCell ref="B49:C49"/>
    <mergeCell ref="D49:E49"/>
    <mergeCell ref="G49:H49"/>
    <mergeCell ref="L49:N49"/>
    <mergeCell ref="D33:E33"/>
    <mergeCell ref="G33:H33"/>
    <mergeCell ref="J33:K33"/>
    <mergeCell ref="J45:K45"/>
    <mergeCell ref="N35:R35"/>
    <mergeCell ref="B47:C47"/>
    <mergeCell ref="D47:E47"/>
    <mergeCell ref="G47:H47"/>
    <mergeCell ref="L45:N45"/>
    <mergeCell ref="L47:N47"/>
    <mergeCell ref="N23:R23"/>
    <mergeCell ref="N15:R15"/>
    <mergeCell ref="J19:K19"/>
    <mergeCell ref="L19:M19"/>
    <mergeCell ref="L31:M31"/>
    <mergeCell ref="B33:C33"/>
    <mergeCell ref="N17:R17"/>
    <mergeCell ref="N19:R19"/>
    <mergeCell ref="N21:R21"/>
    <mergeCell ref="L21:M21"/>
    <mergeCell ref="J23:K23"/>
    <mergeCell ref="L23:M23"/>
    <mergeCell ref="D35:E35"/>
    <mergeCell ref="G23:H23"/>
    <mergeCell ref="B43:C43"/>
    <mergeCell ref="B45:C45"/>
    <mergeCell ref="D45:E45"/>
    <mergeCell ref="G45:H45"/>
    <mergeCell ref="L35:M35"/>
    <mergeCell ref="Q9:U9"/>
    <mergeCell ref="N9:P9"/>
    <mergeCell ref="V25:W25"/>
    <mergeCell ref="S35:T35"/>
    <mergeCell ref="S33:T33"/>
    <mergeCell ref="S17:T17"/>
    <mergeCell ref="S19:T19"/>
    <mergeCell ref="S21:T21"/>
    <mergeCell ref="S23:T23"/>
    <mergeCell ref="V17:W17"/>
    <mergeCell ref="V19:W19"/>
    <mergeCell ref="V21:W21"/>
    <mergeCell ref="D23:E23"/>
    <mergeCell ref="V23:W23"/>
    <mergeCell ref="V31:W31"/>
    <mergeCell ref="V33:W33"/>
    <mergeCell ref="V35:W35"/>
    <mergeCell ref="X39:AA39"/>
    <mergeCell ref="B15:C15"/>
    <mergeCell ref="B17:C17"/>
    <mergeCell ref="D8:F8"/>
    <mergeCell ref="D9:F9"/>
    <mergeCell ref="G8:H8"/>
    <mergeCell ref="G9:H9"/>
    <mergeCell ref="G10:H10"/>
    <mergeCell ref="D10:F10"/>
    <mergeCell ref="B23:C23"/>
    <mergeCell ref="B31:C31"/>
    <mergeCell ref="D31:E31"/>
    <mergeCell ref="G31:H31"/>
    <mergeCell ref="L17:M17"/>
    <mergeCell ref="L37:M37"/>
    <mergeCell ref="D17:E17"/>
    <mergeCell ref="B19:C19"/>
    <mergeCell ref="D19:E19"/>
    <mergeCell ref="B37:C37"/>
    <mergeCell ref="J35:K35"/>
    <mergeCell ref="J37:K37"/>
    <mergeCell ref="B35:C35"/>
    <mergeCell ref="Q5:R5"/>
    <mergeCell ref="N5:P5"/>
    <mergeCell ref="X5:Y5"/>
    <mergeCell ref="V5:W5"/>
    <mergeCell ref="S5:U5"/>
    <mergeCell ref="G17:H17"/>
    <mergeCell ref="M7:P7"/>
    <mergeCell ref="L5:M5"/>
    <mergeCell ref="D7:H7"/>
    <mergeCell ref="C5:E5"/>
    <mergeCell ref="G5:H5"/>
    <mergeCell ref="J5:K5"/>
    <mergeCell ref="Q7:W7"/>
    <mergeCell ref="X17:AA17"/>
    <mergeCell ref="V8:W8"/>
    <mergeCell ref="V9:W9"/>
    <mergeCell ref="N8:P8"/>
    <mergeCell ref="Q8:U8"/>
    <mergeCell ref="X19:AA19"/>
    <mergeCell ref="X21:AA21"/>
    <mergeCell ref="X23:AA23"/>
    <mergeCell ref="J9:K9"/>
    <mergeCell ref="J10:K10"/>
    <mergeCell ref="B7:C7"/>
    <mergeCell ref="G19:H19"/>
    <mergeCell ref="J17:K17"/>
    <mergeCell ref="B21:C21"/>
    <mergeCell ref="D21:E21"/>
    <mergeCell ref="G21:H21"/>
    <mergeCell ref="J21:K21"/>
    <mergeCell ref="E13:H13"/>
    <mergeCell ref="I7:K7"/>
    <mergeCell ref="J8:K8"/>
  </mergeCells>
  <phoneticPr fontId="16"/>
  <printOptions horizontalCentered="1"/>
  <pageMargins left="0.78740157480314965" right="0.51181102362204722" top="0.39370078740157483" bottom="0.39370078740157483" header="0.51181102362204722" footer="0.51181102362204722"/>
  <pageSetup paperSize="9" scale="77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9"/>
  <sheetViews>
    <sheetView showGridLines="0" view="pageBreakPreview" topLeftCell="A13" zoomScaleNormal="70" zoomScaleSheetLayoutView="100" workbookViewId="0">
      <selection activeCell="D29" sqref="D29"/>
    </sheetView>
  </sheetViews>
  <sheetFormatPr defaultColWidth="9" defaultRowHeight="12"/>
  <cols>
    <col min="1" max="1" width="5.25" style="14" customWidth="1"/>
    <col min="2" max="2" width="12.75" style="14" customWidth="1"/>
    <col min="3" max="3" width="14.625" style="14" customWidth="1"/>
    <col min="4" max="4" width="30" style="14" customWidth="1"/>
    <col min="5" max="5" width="26.375" style="14" customWidth="1"/>
    <col min="6" max="6" width="14.5" style="14" customWidth="1"/>
    <col min="7" max="16384" width="9" style="4"/>
  </cols>
  <sheetData>
    <row r="1" spans="1:6" ht="12.75">
      <c r="A1" s="136" t="s">
        <v>73</v>
      </c>
      <c r="B1" s="20"/>
      <c r="C1" s="20"/>
      <c r="D1" s="4"/>
    </row>
    <row r="2" spans="1:6" ht="17.25">
      <c r="A2" s="260" t="s">
        <v>93</v>
      </c>
      <c r="B2" s="260"/>
      <c r="C2" s="260"/>
      <c r="D2" s="260"/>
      <c r="E2" s="260"/>
      <c r="F2" s="260"/>
    </row>
    <row r="3" spans="1:6">
      <c r="A3" s="15"/>
      <c r="B3" s="15"/>
      <c r="C3" s="15"/>
    </row>
    <row r="4" spans="1:6" ht="20.25" customHeight="1" thickBot="1">
      <c r="A4" s="265" t="s">
        <v>96</v>
      </c>
      <c r="B4" s="266"/>
      <c r="C4" s="266"/>
      <c r="D4" s="267"/>
      <c r="E4" s="1" t="s">
        <v>102</v>
      </c>
      <c r="F4" s="1" t="s">
        <v>103</v>
      </c>
    </row>
    <row r="5" spans="1:6" ht="16.5" customHeight="1" thickTop="1">
      <c r="A5" s="276" t="s">
        <v>94</v>
      </c>
      <c r="B5" s="263" t="s">
        <v>150</v>
      </c>
      <c r="C5" s="274" t="s">
        <v>100</v>
      </c>
      <c r="D5" s="73" t="s">
        <v>104</v>
      </c>
      <c r="E5" s="19"/>
      <c r="F5" s="19"/>
    </row>
    <row r="6" spans="1:6" ht="16.5" customHeight="1">
      <c r="A6" s="277"/>
      <c r="B6" s="264"/>
      <c r="C6" s="256"/>
      <c r="D6" s="74"/>
      <c r="E6" s="2"/>
      <c r="F6" s="2"/>
    </row>
    <row r="7" spans="1:6" ht="16.5" customHeight="1">
      <c r="A7" s="277"/>
      <c r="B7" s="264"/>
      <c r="C7" s="257"/>
      <c r="D7" s="75"/>
      <c r="E7" s="16"/>
      <c r="F7" s="16"/>
    </row>
    <row r="8" spans="1:6" ht="16.5" customHeight="1">
      <c r="A8" s="277"/>
      <c r="B8" s="264"/>
      <c r="C8" s="258" t="s">
        <v>97</v>
      </c>
      <c r="D8" s="75"/>
      <c r="E8" s="16"/>
      <c r="F8" s="16"/>
    </row>
    <row r="9" spans="1:6" ht="16.5" customHeight="1">
      <c r="A9" s="277"/>
      <c r="B9" s="264"/>
      <c r="C9" s="256"/>
      <c r="D9" s="75"/>
      <c r="E9" s="16"/>
      <c r="F9" s="16"/>
    </row>
    <row r="10" spans="1:6" ht="16.5" customHeight="1">
      <c r="A10" s="277"/>
      <c r="B10" s="264"/>
      <c r="C10" s="256"/>
      <c r="D10" s="75"/>
      <c r="E10" s="16"/>
      <c r="F10" s="16"/>
    </row>
    <row r="11" spans="1:6" ht="16.5" customHeight="1">
      <c r="A11" s="277"/>
      <c r="B11" s="264"/>
      <c r="C11" s="257"/>
      <c r="D11" s="75"/>
      <c r="E11" s="16"/>
      <c r="F11" s="16"/>
    </row>
    <row r="12" spans="1:6" ht="16.5" customHeight="1">
      <c r="A12" s="277"/>
      <c r="B12" s="275" t="s">
        <v>151</v>
      </c>
      <c r="C12" s="255" t="s">
        <v>98</v>
      </c>
      <c r="D12" s="75"/>
      <c r="E12" s="16"/>
      <c r="F12" s="16"/>
    </row>
    <row r="13" spans="1:6" ht="16.5" customHeight="1">
      <c r="A13" s="277"/>
      <c r="B13" s="264"/>
      <c r="C13" s="256"/>
      <c r="D13" s="75"/>
      <c r="E13" s="16"/>
      <c r="F13" s="16"/>
    </row>
    <row r="14" spans="1:6" ht="16.5" customHeight="1">
      <c r="A14" s="277"/>
      <c r="B14" s="264"/>
      <c r="C14" s="256"/>
      <c r="D14" s="75"/>
      <c r="E14" s="16"/>
      <c r="F14" s="16"/>
    </row>
    <row r="15" spans="1:6" ht="16.5" customHeight="1">
      <c r="A15" s="277"/>
      <c r="B15" s="264"/>
      <c r="C15" s="257"/>
      <c r="D15" s="75"/>
      <c r="E15" s="16"/>
      <c r="F15" s="16"/>
    </row>
    <row r="16" spans="1:6" ht="16.5" customHeight="1">
      <c r="A16" s="277"/>
      <c r="B16" s="264"/>
      <c r="C16" s="255" t="s">
        <v>152</v>
      </c>
      <c r="D16" s="75"/>
      <c r="E16" s="16"/>
      <c r="F16" s="16"/>
    </row>
    <row r="17" spans="1:6" ht="16.5" customHeight="1">
      <c r="A17" s="277"/>
      <c r="B17" s="264"/>
      <c r="C17" s="258"/>
      <c r="D17" s="75"/>
      <c r="E17" s="16"/>
      <c r="F17" s="16"/>
    </row>
    <row r="18" spans="1:6" ht="16.5" customHeight="1">
      <c r="A18" s="277"/>
      <c r="B18" s="264"/>
      <c r="C18" s="258"/>
      <c r="D18" s="75"/>
      <c r="E18" s="16"/>
      <c r="F18" s="16"/>
    </row>
    <row r="19" spans="1:6" ht="16.5" customHeight="1">
      <c r="A19" s="277"/>
      <c r="B19" s="264"/>
      <c r="C19" s="259"/>
      <c r="D19" s="75"/>
      <c r="E19" s="16"/>
      <c r="F19" s="16"/>
    </row>
    <row r="20" spans="1:6" ht="16.5" customHeight="1">
      <c r="A20" s="277"/>
      <c r="B20" s="264"/>
      <c r="C20" s="255" t="s">
        <v>99</v>
      </c>
      <c r="D20" s="75"/>
      <c r="E20" s="16"/>
      <c r="F20" s="16"/>
    </row>
    <row r="21" spans="1:6" ht="16.5" customHeight="1">
      <c r="A21" s="277"/>
      <c r="B21" s="264"/>
      <c r="C21" s="256"/>
      <c r="D21" s="75"/>
      <c r="E21" s="16"/>
      <c r="F21" s="16"/>
    </row>
    <row r="22" spans="1:6" ht="16.5" customHeight="1">
      <c r="A22" s="277"/>
      <c r="B22" s="264"/>
      <c r="C22" s="256"/>
      <c r="D22" s="75"/>
      <c r="E22" s="16"/>
      <c r="F22" s="16"/>
    </row>
    <row r="23" spans="1:6" ht="16.5" customHeight="1">
      <c r="A23" s="278"/>
      <c r="B23" s="264"/>
      <c r="C23" s="257"/>
      <c r="D23" s="75"/>
      <c r="E23" s="16"/>
      <c r="F23" s="16"/>
    </row>
    <row r="24" spans="1:6" ht="16.5" customHeight="1">
      <c r="A24" s="268" t="s">
        <v>95</v>
      </c>
      <c r="B24" s="269"/>
      <c r="C24" s="270"/>
      <c r="D24" s="16"/>
      <c r="E24" s="16"/>
      <c r="F24" s="16"/>
    </row>
    <row r="25" spans="1:6" ht="16.5" customHeight="1">
      <c r="A25" s="271"/>
      <c r="B25" s="272"/>
      <c r="C25" s="273"/>
      <c r="D25" s="16"/>
      <c r="E25" s="16"/>
      <c r="F25" s="16"/>
    </row>
    <row r="26" spans="1:6" ht="16.5" customHeight="1">
      <c r="A26" s="271"/>
      <c r="B26" s="272"/>
      <c r="C26" s="273"/>
      <c r="D26" s="16"/>
      <c r="E26" s="16"/>
      <c r="F26" s="16"/>
    </row>
    <row r="27" spans="1:6" ht="16.5" customHeight="1">
      <c r="A27" s="271"/>
      <c r="B27" s="272"/>
      <c r="C27" s="273"/>
      <c r="D27" s="16"/>
      <c r="E27" s="16"/>
      <c r="F27" s="16"/>
    </row>
    <row r="28" spans="1:6" ht="16.5" customHeight="1">
      <c r="A28" s="271"/>
      <c r="B28" s="272"/>
      <c r="C28" s="273"/>
      <c r="D28" s="16"/>
      <c r="E28" s="16"/>
      <c r="F28" s="16"/>
    </row>
    <row r="29" spans="1:6" ht="16.5" customHeight="1">
      <c r="A29" s="271"/>
      <c r="B29" s="272"/>
      <c r="C29" s="273"/>
      <c r="D29" s="16"/>
      <c r="E29" s="16"/>
      <c r="F29" s="16"/>
    </row>
    <row r="30" spans="1:6" ht="16.5" customHeight="1" thickBot="1">
      <c r="A30" s="271"/>
      <c r="B30" s="272"/>
      <c r="C30" s="273"/>
      <c r="D30" s="16"/>
      <c r="E30" s="16"/>
      <c r="F30" s="16"/>
    </row>
    <row r="31" spans="1:6" ht="16.5" customHeight="1" thickTop="1">
      <c r="A31" s="261" t="s">
        <v>101</v>
      </c>
      <c r="B31" s="262"/>
      <c r="C31" s="262"/>
      <c r="D31" s="262"/>
      <c r="E31" s="17">
        <f>SUM(E5:E30)</f>
        <v>0</v>
      </c>
      <c r="F31" s="18"/>
    </row>
    <row r="33" spans="1:6">
      <c r="A33" s="5" t="s">
        <v>107</v>
      </c>
      <c r="B33" s="5"/>
      <c r="C33" s="5"/>
    </row>
    <row r="34" spans="1:6">
      <c r="A34" s="14" t="s">
        <v>108</v>
      </c>
    </row>
    <row r="37" spans="1:6">
      <c r="A37" s="15"/>
      <c r="B37" s="15"/>
      <c r="C37" s="15"/>
    </row>
    <row r="38" spans="1:6">
      <c r="A38" s="5"/>
      <c r="B38" s="5"/>
      <c r="C38" s="5"/>
      <c r="D38" s="61"/>
      <c r="E38" s="61"/>
      <c r="F38" s="61"/>
    </row>
    <row r="39" spans="1:6">
      <c r="A39" s="5"/>
      <c r="B39" s="5"/>
      <c r="C39" s="5"/>
    </row>
  </sheetData>
  <mergeCells count="12">
    <mergeCell ref="C12:C15"/>
    <mergeCell ref="C16:C19"/>
    <mergeCell ref="A2:F2"/>
    <mergeCell ref="A31:D31"/>
    <mergeCell ref="B5:B11"/>
    <mergeCell ref="A4:D4"/>
    <mergeCell ref="C20:C23"/>
    <mergeCell ref="A24:C30"/>
    <mergeCell ref="C5:C7"/>
    <mergeCell ref="C8:C11"/>
    <mergeCell ref="B12:B23"/>
    <mergeCell ref="A5:A23"/>
  </mergeCells>
  <phoneticPr fontId="16"/>
  <printOptions verticalCentered="1"/>
  <pageMargins left="0.98425196850393704" right="0.39370078740157483" top="0.39370078740157483" bottom="0.39370078740157483" header="0.39370078740157483" footer="0.59055118110236227"/>
  <pageSetup paperSize="9" scale="86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6"/>
  <sheetViews>
    <sheetView showGridLines="0" view="pageBreakPreview" zoomScaleNormal="70" zoomScaleSheetLayoutView="100" workbookViewId="0">
      <selection activeCell="H44" sqref="H44"/>
    </sheetView>
  </sheetViews>
  <sheetFormatPr defaultColWidth="9" defaultRowHeight="12"/>
  <cols>
    <col min="1" max="1" width="5.25" style="14" customWidth="1"/>
    <col min="2" max="2" width="10.875" style="14" customWidth="1"/>
    <col min="3" max="3" width="28.875" style="14" customWidth="1"/>
    <col min="4" max="4" width="45.625" style="14" hidden="1" customWidth="1"/>
    <col min="5" max="5" width="7.875" style="14" customWidth="1"/>
    <col min="6" max="6" width="7.625" style="14" customWidth="1"/>
    <col min="7" max="7" width="12.875" style="14" customWidth="1"/>
    <col min="8" max="8" width="17.25" style="14" customWidth="1"/>
    <col min="9" max="9" width="14.5" style="14" customWidth="1"/>
    <col min="10" max="16384" width="9" style="4"/>
  </cols>
  <sheetData>
    <row r="1" spans="1:9" ht="12.75">
      <c r="A1" s="136" t="s">
        <v>92</v>
      </c>
      <c r="B1" s="20"/>
      <c r="C1" s="4"/>
      <c r="D1" s="4"/>
    </row>
    <row r="2" spans="1:9" ht="17.25">
      <c r="A2" s="260" t="s">
        <v>105</v>
      </c>
      <c r="B2" s="260"/>
      <c r="C2" s="260"/>
      <c r="D2" s="260"/>
      <c r="E2" s="260"/>
      <c r="F2" s="260"/>
      <c r="G2" s="260"/>
      <c r="H2" s="260"/>
      <c r="I2" s="260"/>
    </row>
    <row r="3" spans="1:9">
      <c r="A3" s="15"/>
      <c r="B3" s="15"/>
    </row>
    <row r="4" spans="1:9" ht="16.5" customHeight="1" thickBot="1">
      <c r="A4" s="1" t="s">
        <v>74</v>
      </c>
      <c r="B4" s="1" t="s">
        <v>1</v>
      </c>
      <c r="C4" s="1" t="s">
        <v>2</v>
      </c>
      <c r="D4" s="1" t="s">
        <v>6</v>
      </c>
      <c r="E4" s="1" t="s">
        <v>3</v>
      </c>
      <c r="F4" s="1" t="s">
        <v>4</v>
      </c>
      <c r="G4" s="1" t="s">
        <v>9</v>
      </c>
      <c r="H4" s="1" t="s">
        <v>10</v>
      </c>
      <c r="I4" s="1" t="s">
        <v>5</v>
      </c>
    </row>
    <row r="5" spans="1:9" ht="16.5" customHeight="1" thickTop="1">
      <c r="A5" s="19"/>
      <c r="B5" s="19"/>
      <c r="C5" s="19"/>
      <c r="D5" s="19"/>
      <c r="E5" s="19"/>
      <c r="F5" s="19"/>
      <c r="G5" s="19"/>
      <c r="H5" s="19"/>
      <c r="I5" s="19"/>
    </row>
    <row r="6" spans="1:9" ht="16.5" customHeight="1">
      <c r="A6" s="2"/>
      <c r="B6" s="2"/>
      <c r="C6" s="2"/>
      <c r="D6" s="2"/>
      <c r="E6" s="2"/>
      <c r="F6" s="2"/>
      <c r="G6" s="2"/>
      <c r="H6" s="2"/>
      <c r="I6" s="2"/>
    </row>
    <row r="7" spans="1:9" ht="16.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9" ht="16.5" customHeight="1">
      <c r="A8" s="16"/>
      <c r="B8" s="16"/>
      <c r="C8" s="16"/>
      <c r="D8" s="16"/>
      <c r="E8" s="16"/>
      <c r="F8" s="16"/>
      <c r="G8" s="16"/>
      <c r="H8" s="16"/>
      <c r="I8" s="16"/>
    </row>
    <row r="9" spans="1:9" ht="16.5" customHeight="1">
      <c r="A9" s="16"/>
      <c r="B9" s="16"/>
      <c r="C9" s="16"/>
      <c r="D9" s="16"/>
      <c r="E9" s="16"/>
      <c r="F9" s="16"/>
      <c r="G9" s="16"/>
      <c r="H9" s="16"/>
      <c r="I9" s="16"/>
    </row>
    <row r="10" spans="1:9" ht="16.5" customHeight="1">
      <c r="A10" s="16"/>
      <c r="B10" s="16"/>
      <c r="C10" s="16"/>
      <c r="D10" s="16"/>
      <c r="E10" s="16"/>
      <c r="F10" s="16"/>
      <c r="G10" s="16"/>
      <c r="H10" s="16"/>
      <c r="I10" s="16"/>
    </row>
    <row r="11" spans="1:9" ht="16.5" customHeight="1">
      <c r="A11" s="16"/>
      <c r="B11" s="16"/>
      <c r="C11" s="16"/>
      <c r="D11" s="16"/>
      <c r="E11" s="16"/>
      <c r="F11" s="16"/>
      <c r="G11" s="16"/>
      <c r="H11" s="16"/>
      <c r="I11" s="16"/>
    </row>
    <row r="12" spans="1:9" ht="16.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9" ht="16.5" customHeight="1">
      <c r="A13" s="16"/>
      <c r="B13" s="16"/>
      <c r="C13" s="16"/>
      <c r="D13" s="16"/>
      <c r="E13" s="16"/>
      <c r="F13" s="16"/>
      <c r="G13" s="16"/>
      <c r="H13" s="16"/>
      <c r="I13" s="16"/>
    </row>
    <row r="14" spans="1:9" ht="16.5" customHeight="1">
      <c r="A14" s="16"/>
      <c r="B14" s="16"/>
      <c r="C14" s="16"/>
      <c r="D14" s="16"/>
      <c r="E14" s="16"/>
      <c r="F14" s="16"/>
      <c r="G14" s="16"/>
      <c r="H14" s="16"/>
      <c r="I14" s="16"/>
    </row>
    <row r="15" spans="1:9" ht="16.5" customHeight="1">
      <c r="A15" s="16"/>
      <c r="B15" s="16"/>
      <c r="C15" s="16"/>
      <c r="D15" s="16"/>
      <c r="E15" s="16"/>
      <c r="F15" s="16"/>
      <c r="G15" s="16"/>
      <c r="H15" s="16"/>
      <c r="I15" s="16"/>
    </row>
    <row r="16" spans="1:9" ht="16.5" customHeight="1">
      <c r="A16" s="16"/>
      <c r="B16" s="16"/>
      <c r="C16" s="16"/>
      <c r="D16" s="16"/>
      <c r="E16" s="16"/>
      <c r="F16" s="16"/>
      <c r="G16" s="16"/>
      <c r="H16" s="16"/>
      <c r="I16" s="16"/>
    </row>
    <row r="17" spans="1:9" ht="16.5" customHeight="1">
      <c r="A17" s="16"/>
      <c r="B17" s="16"/>
      <c r="C17" s="16"/>
      <c r="D17" s="16"/>
      <c r="E17" s="16"/>
      <c r="F17" s="16"/>
      <c r="G17" s="16"/>
      <c r="H17" s="16"/>
      <c r="I17" s="16"/>
    </row>
    <row r="18" spans="1:9" ht="16.5" customHeight="1">
      <c r="A18" s="16"/>
      <c r="B18" s="16"/>
      <c r="C18" s="16"/>
      <c r="D18" s="16"/>
      <c r="E18" s="16"/>
      <c r="F18" s="16"/>
      <c r="G18" s="16"/>
      <c r="H18" s="16"/>
      <c r="I18" s="16"/>
    </row>
    <row r="19" spans="1:9" ht="16.5" customHeight="1">
      <c r="A19" s="16"/>
      <c r="B19" s="16"/>
      <c r="C19" s="16"/>
      <c r="D19" s="16"/>
      <c r="E19" s="16"/>
      <c r="F19" s="16"/>
      <c r="G19" s="16"/>
      <c r="H19" s="16"/>
      <c r="I19" s="16"/>
    </row>
    <row r="20" spans="1:9" ht="16.5" customHeight="1">
      <c r="A20" s="16"/>
      <c r="B20" s="16"/>
      <c r="C20" s="16"/>
      <c r="D20" s="16"/>
      <c r="E20" s="16"/>
      <c r="F20" s="16"/>
      <c r="G20" s="16"/>
      <c r="H20" s="16"/>
      <c r="I20" s="16"/>
    </row>
    <row r="21" spans="1:9" ht="16.5" customHeight="1">
      <c r="A21" s="16"/>
      <c r="B21" s="16"/>
      <c r="C21" s="16"/>
      <c r="D21" s="16"/>
      <c r="E21" s="16"/>
      <c r="F21" s="16"/>
      <c r="G21" s="16"/>
      <c r="H21" s="16"/>
      <c r="I21" s="16"/>
    </row>
    <row r="22" spans="1:9" ht="16.5" customHeight="1">
      <c r="A22" s="16"/>
      <c r="B22" s="16"/>
      <c r="C22" s="16"/>
      <c r="D22" s="16"/>
      <c r="E22" s="16"/>
      <c r="F22" s="16"/>
      <c r="G22" s="16"/>
      <c r="H22" s="16"/>
      <c r="I22" s="16"/>
    </row>
    <row r="23" spans="1:9" ht="16.5" customHeight="1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16.5" customHeight="1">
      <c r="A24" s="16"/>
      <c r="B24" s="16"/>
      <c r="C24" s="16"/>
      <c r="D24" s="16"/>
      <c r="E24" s="16"/>
      <c r="F24" s="16"/>
      <c r="G24" s="16"/>
      <c r="H24" s="16"/>
      <c r="I24" s="16"/>
    </row>
    <row r="25" spans="1:9" ht="16.5" customHeight="1">
      <c r="A25" s="16"/>
      <c r="B25" s="16"/>
      <c r="C25" s="16"/>
      <c r="D25" s="16"/>
      <c r="E25" s="16"/>
      <c r="F25" s="16"/>
      <c r="G25" s="16"/>
      <c r="H25" s="16"/>
      <c r="I25" s="16"/>
    </row>
    <row r="26" spans="1:9" ht="16.5" customHeight="1">
      <c r="A26" s="16"/>
      <c r="B26" s="16"/>
      <c r="C26" s="16"/>
      <c r="D26" s="16"/>
      <c r="E26" s="16"/>
      <c r="F26" s="16"/>
      <c r="G26" s="16"/>
      <c r="H26" s="16"/>
      <c r="I26" s="16"/>
    </row>
    <row r="27" spans="1:9" ht="16.5" customHeight="1">
      <c r="A27" s="16"/>
      <c r="B27" s="16"/>
      <c r="C27" s="16"/>
      <c r="D27" s="16"/>
      <c r="E27" s="16"/>
      <c r="F27" s="16"/>
      <c r="G27" s="16"/>
      <c r="H27" s="16"/>
      <c r="I27" s="16"/>
    </row>
    <row r="28" spans="1:9" ht="16.5" customHeight="1">
      <c r="A28" s="16"/>
      <c r="B28" s="16"/>
      <c r="C28" s="16"/>
      <c r="D28" s="16"/>
      <c r="E28" s="16"/>
      <c r="F28" s="16"/>
      <c r="G28" s="16"/>
      <c r="H28" s="16"/>
      <c r="I28" s="16"/>
    </row>
    <row r="29" spans="1:9" ht="16.5" customHeight="1">
      <c r="A29" s="16"/>
      <c r="B29" s="16"/>
      <c r="C29" s="16"/>
      <c r="D29" s="16"/>
      <c r="E29" s="16"/>
      <c r="F29" s="16"/>
      <c r="G29" s="16"/>
      <c r="H29" s="16"/>
      <c r="I29" s="16"/>
    </row>
    <row r="30" spans="1:9" ht="16.5" customHeight="1">
      <c r="A30" s="16"/>
      <c r="B30" s="16"/>
      <c r="C30" s="16"/>
      <c r="D30" s="16"/>
      <c r="E30" s="16"/>
      <c r="F30" s="16"/>
      <c r="G30" s="16"/>
      <c r="H30" s="16"/>
      <c r="I30" s="16"/>
    </row>
    <row r="31" spans="1:9" ht="16.5" customHeight="1">
      <c r="A31" s="16"/>
      <c r="B31" s="16"/>
      <c r="C31" s="16"/>
      <c r="D31" s="16"/>
      <c r="E31" s="16"/>
      <c r="F31" s="16"/>
      <c r="G31" s="16"/>
      <c r="H31" s="16"/>
      <c r="I31" s="16"/>
    </row>
    <row r="32" spans="1:9" ht="16.5" customHeight="1">
      <c r="A32" s="16"/>
      <c r="B32" s="16"/>
      <c r="C32" s="16"/>
      <c r="D32" s="16"/>
      <c r="E32" s="16"/>
      <c r="F32" s="16"/>
      <c r="G32" s="16"/>
      <c r="H32" s="16"/>
      <c r="I32" s="16"/>
    </row>
    <row r="33" spans="1:9" ht="16.5" customHeight="1">
      <c r="A33" s="16"/>
      <c r="B33" s="16"/>
      <c r="C33" s="16"/>
      <c r="D33" s="16"/>
      <c r="E33" s="16"/>
      <c r="F33" s="16"/>
      <c r="G33" s="16"/>
      <c r="H33" s="16"/>
      <c r="I33" s="16"/>
    </row>
    <row r="34" spans="1:9" ht="16.5" customHeight="1">
      <c r="A34" s="16"/>
      <c r="B34" s="16"/>
      <c r="C34" s="16"/>
      <c r="D34" s="16"/>
      <c r="E34" s="16"/>
      <c r="F34" s="16"/>
      <c r="G34" s="16"/>
      <c r="H34" s="16"/>
      <c r="I34" s="16"/>
    </row>
    <row r="35" spans="1:9" ht="16.5" customHeight="1">
      <c r="A35" s="16"/>
      <c r="B35" s="16"/>
      <c r="C35" s="16"/>
      <c r="D35" s="16"/>
      <c r="E35" s="16"/>
      <c r="F35" s="16"/>
      <c r="G35" s="16"/>
      <c r="H35" s="16"/>
      <c r="I35" s="16"/>
    </row>
    <row r="36" spans="1:9" ht="16.5" customHeight="1">
      <c r="A36" s="16"/>
      <c r="B36" s="16"/>
      <c r="C36" s="16"/>
      <c r="D36" s="16"/>
      <c r="E36" s="16"/>
      <c r="F36" s="16"/>
      <c r="G36" s="16"/>
      <c r="H36" s="16"/>
      <c r="I36" s="16"/>
    </row>
    <row r="37" spans="1:9" ht="16.5" customHeight="1">
      <c r="A37" s="16"/>
      <c r="B37" s="16"/>
      <c r="C37" s="16"/>
      <c r="D37" s="16"/>
      <c r="E37" s="16"/>
      <c r="F37" s="16"/>
      <c r="G37" s="16"/>
      <c r="H37" s="16"/>
      <c r="I37" s="16"/>
    </row>
    <row r="38" spans="1:9" ht="16.5" customHeight="1">
      <c r="A38" s="16"/>
      <c r="B38" s="16"/>
      <c r="C38" s="16"/>
      <c r="D38" s="16"/>
      <c r="E38" s="16"/>
      <c r="F38" s="16"/>
      <c r="G38" s="16"/>
      <c r="H38" s="16"/>
      <c r="I38" s="16"/>
    </row>
    <row r="39" spans="1:9" ht="16.5" customHeight="1">
      <c r="A39" s="16"/>
      <c r="B39" s="16"/>
      <c r="C39" s="16"/>
      <c r="D39" s="16"/>
      <c r="E39" s="16"/>
      <c r="F39" s="16"/>
      <c r="G39" s="16"/>
      <c r="H39" s="16"/>
      <c r="I39" s="16"/>
    </row>
    <row r="40" spans="1:9" ht="16.5" customHeight="1">
      <c r="A40" s="16"/>
      <c r="B40" s="16"/>
      <c r="C40" s="16"/>
      <c r="D40" s="16"/>
      <c r="E40" s="16"/>
      <c r="F40" s="16"/>
      <c r="G40" s="16"/>
      <c r="H40" s="16"/>
      <c r="I40" s="16"/>
    </row>
    <row r="41" spans="1:9" ht="16.5" customHeight="1">
      <c r="A41" s="16"/>
      <c r="B41" s="16"/>
      <c r="C41" s="16"/>
      <c r="D41" s="16"/>
      <c r="E41" s="16"/>
      <c r="F41" s="16"/>
      <c r="G41" s="16"/>
      <c r="H41" s="16"/>
      <c r="I41" s="16"/>
    </row>
    <row r="42" spans="1:9" ht="16.5" customHeight="1">
      <c r="A42" s="16"/>
      <c r="B42" s="16"/>
      <c r="C42" s="16"/>
      <c r="D42" s="16"/>
      <c r="E42" s="16"/>
      <c r="F42" s="16"/>
      <c r="G42" s="16"/>
      <c r="H42" s="16"/>
      <c r="I42" s="16"/>
    </row>
    <row r="43" spans="1:9" ht="16.5" customHeight="1">
      <c r="A43" s="16"/>
      <c r="B43" s="16"/>
      <c r="C43" s="16"/>
      <c r="D43" s="16"/>
      <c r="E43" s="16"/>
      <c r="F43" s="16"/>
      <c r="G43" s="16"/>
      <c r="H43" s="16"/>
      <c r="I43" s="16"/>
    </row>
    <row r="44" spans="1:9" ht="16.5" customHeight="1">
      <c r="A44" s="16"/>
      <c r="B44" s="16"/>
      <c r="C44" s="16"/>
      <c r="D44" s="16"/>
      <c r="E44" s="16"/>
      <c r="F44" s="16"/>
      <c r="G44" s="16"/>
      <c r="H44" s="16"/>
      <c r="I44" s="16"/>
    </row>
    <row r="45" spans="1:9" ht="16.5" customHeight="1" thickBot="1">
      <c r="A45" s="16"/>
      <c r="B45" s="16"/>
      <c r="C45" s="16"/>
      <c r="D45" s="16"/>
      <c r="E45" s="16"/>
      <c r="F45" s="16"/>
      <c r="G45" s="16"/>
      <c r="H45" s="16"/>
      <c r="I45" s="16"/>
    </row>
    <row r="46" spans="1:9" ht="16.5" customHeight="1" thickTop="1" thickBot="1">
      <c r="A46" s="279" t="s">
        <v>7</v>
      </c>
      <c r="B46" s="280"/>
      <c r="C46" s="280"/>
      <c r="D46" s="281"/>
      <c r="E46" s="70"/>
      <c r="F46" s="71"/>
      <c r="G46" s="72" t="s">
        <v>91</v>
      </c>
      <c r="H46" s="17"/>
      <c r="I46" s="18"/>
    </row>
    <row r="47" spans="1:9" ht="16.5" customHeight="1" thickTop="1" thickBot="1">
      <c r="A47" s="282" t="s">
        <v>8</v>
      </c>
      <c r="B47" s="283"/>
      <c r="C47" s="283"/>
      <c r="D47" s="283"/>
      <c r="E47" s="283"/>
      <c r="F47" s="283"/>
      <c r="G47" s="284"/>
      <c r="H47" s="17"/>
      <c r="I47" s="18"/>
    </row>
    <row r="48" spans="1:9" ht="16.5" customHeight="1" thickTop="1">
      <c r="A48" s="285" t="s">
        <v>90</v>
      </c>
      <c r="B48" s="286"/>
      <c r="C48" s="286"/>
      <c r="D48" s="286"/>
      <c r="E48" s="286"/>
      <c r="F48" s="286"/>
      <c r="G48" s="287"/>
      <c r="H48" s="17"/>
      <c r="I48" s="18"/>
    </row>
    <row r="50" spans="1:9">
      <c r="A50" s="5" t="s">
        <v>156</v>
      </c>
      <c r="B50" s="5"/>
    </row>
    <row r="51" spans="1:9">
      <c r="A51" s="14" t="s">
        <v>11</v>
      </c>
    </row>
    <row r="52" spans="1:9">
      <c r="A52" s="14" t="s">
        <v>12</v>
      </c>
    </row>
    <row r="53" spans="1:9">
      <c r="A53" s="14" t="s">
        <v>106</v>
      </c>
    </row>
    <row r="54" spans="1:9">
      <c r="A54" s="15"/>
      <c r="B54" s="15"/>
    </row>
    <row r="55" spans="1:9">
      <c r="A55" s="5"/>
      <c r="B55" s="5"/>
      <c r="C55" s="61"/>
      <c r="D55" s="61"/>
      <c r="E55" s="61"/>
      <c r="F55" s="61"/>
      <c r="G55" s="61"/>
      <c r="H55" s="61"/>
      <c r="I55" s="61"/>
    </row>
    <row r="56" spans="1:9">
      <c r="A56" s="5"/>
      <c r="B56" s="5"/>
    </row>
  </sheetData>
  <mergeCells count="4">
    <mergeCell ref="A2:I2"/>
    <mergeCell ref="A46:D46"/>
    <mergeCell ref="A47:G47"/>
    <mergeCell ref="A48:G48"/>
  </mergeCells>
  <phoneticPr fontId="16"/>
  <printOptions verticalCentered="1"/>
  <pageMargins left="0.98425196850393704" right="0.39370078740157483" top="0.39370078740157483" bottom="0.39370078740157483" header="0.39370078740157483" footer="0.59055118110236227"/>
  <pageSetup paperSize="9" scale="85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e19b44b-f29d-471d-89a6-fb31a95ff085"/>
    <lcf76f155ced4ddcb4097134ff3c332f xmlns="27cd0c4c-cba9-4da4-b72e-af9f0cc16fd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7702E8604450E47BF7A14BDC9F14838" ma:contentTypeVersion="11" ma:contentTypeDescription="新しいドキュメントを作成します。" ma:contentTypeScope="" ma:versionID="b0795d75948e19404986129071088171">
  <xsd:schema xmlns:xsd="http://www.w3.org/2001/XMLSchema" xmlns:xs="http://www.w3.org/2001/XMLSchema" xmlns:p="http://schemas.microsoft.com/office/2006/metadata/properties" xmlns:ns2="27cd0c4c-cba9-4da4-b72e-af9f0cc16fdb" xmlns:ns3="fe19b44b-f29d-471d-89a6-fb31a95ff085" targetNamespace="http://schemas.microsoft.com/office/2006/metadata/properties" ma:root="true" ma:fieldsID="8d4cbc131ee44dc449d0e0f309e42ce5" ns2:_="" ns3:_="">
    <xsd:import namespace="27cd0c4c-cba9-4da4-b72e-af9f0cc16fdb"/>
    <xsd:import namespace="fe19b44b-f29d-471d-89a6-fb31a95ff0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d0c4c-cba9-4da4-b72e-af9f0cc16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b43cabf-5873-4023-b838-ac6a6af5c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9b44b-f29d-471d-89a6-fb31a95ff08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279f4cf-e153-4b76-91c5-c055bfdebfe4}" ma:internalName="TaxCatchAll" ma:showField="CatchAllData" ma:web="fe19b44b-f29d-471d-89a6-fb31a95ff0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CB9E56-BE38-4271-A78A-A5854A4A251C}">
  <ds:schemaRefs>
    <ds:schemaRef ds:uri="http://purl.org/dc/terms/"/>
    <ds:schemaRef ds:uri="27cd0c4c-cba9-4da4-b72e-af9f0cc16f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e19b44b-f29d-471d-89a6-fb31a95ff08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1A96A3-8680-423E-9807-E15550794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d0c4c-cba9-4da4-b72e-af9f0cc16fdb"/>
    <ds:schemaRef ds:uri="fe19b44b-f29d-471d-89a6-fb31a95ff0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DB1644-81ED-4397-8DEB-6BAB1EECD9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様式４－６　ライフサイクルコストの縮減等</vt:lpstr>
      <vt:lpstr>様式４ー22①　目的外使用料等の納付提案額(総括表)</vt:lpstr>
      <vt:lpstr>様式４ー22②　目的外使用料等の納付提案額（個表）</vt:lpstr>
      <vt:lpstr>様式４ー22③　自主事業　使用諸室リスト</vt:lpstr>
      <vt:lpstr>様式４－22④　自主事業　調理設備リスト</vt:lpstr>
      <vt:lpstr>'様式４－22④　自主事業　調理設備リスト'!Print_Area</vt:lpstr>
      <vt:lpstr>'様式４ー22①　目的外使用料等の納付提案額(総括表)'!Print_Area</vt:lpstr>
      <vt:lpstr>'様式４ー22②　目的外使用料等の納付提案額（個表）'!Print_Area</vt:lpstr>
      <vt:lpstr>'様式４ー22③　自主事業　使用諸室リスト'!Print_Area</vt:lpstr>
      <vt:lpstr>'様式４－６　ライフサイクルコストの縮減等'!Print_Area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杉田 祐里</dc:creator>
  <cp:keywords/>
  <dc:description/>
  <cp:lastModifiedBy>深見 勇太</cp:lastModifiedBy>
  <cp:lastPrinted>2023-07-05T06:10:35Z</cp:lastPrinted>
  <dcterms:created xsi:type="dcterms:W3CDTF">2014-05-28T11:57:25Z</dcterms:created>
  <dcterms:modified xsi:type="dcterms:W3CDTF">2023-07-07T08:48:17Z</dcterms:modified>
  <cp:category/>
</cp:coreProperties>
</file>