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I:\01 政策企画係\☆比治山公園「平和の丘」の推進\36 R5年度業務委託等（R5.4～R6.3）\令和5年度にぎわいづくり推進業務\02 第1回審査委員会\01 配布資料\"/>
    </mc:Choice>
  </mc:AlternateContent>
  <bookViews>
    <workbookView xWindow="-120" yWindow="-120" windowWidth="24240" windowHeight="13140"/>
  </bookViews>
  <sheets>
    <sheet name="積算内訳書" sheetId="14" r:id="rId1"/>
    <sheet name="歩掛内訳書（代替提案）" sheetId="16" r:id="rId2"/>
  </sheets>
  <definedNames>
    <definedName name="_xlnm.Print_Area" localSheetId="1">'歩掛内訳書（代替提案）'!$A$1:$J$46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4" i="14" l="1"/>
  <c r="F75" i="14"/>
  <c r="F76" i="14"/>
  <c r="H76" i="14"/>
  <c r="I43" i="14"/>
  <c r="I44" i="14"/>
  <c r="I45" i="14"/>
  <c r="J45" i="14"/>
  <c r="F83" i="14"/>
  <c r="F79" i="14"/>
  <c r="F80" i="14"/>
  <c r="F71" i="14"/>
  <c r="F72" i="14"/>
  <c r="F67" i="14"/>
  <c r="F68" i="14"/>
  <c r="F63" i="14"/>
  <c r="F64" i="14"/>
  <c r="F82" i="14"/>
  <c r="H83" i="14"/>
  <c r="F78" i="14"/>
  <c r="H80" i="14"/>
  <c r="F70" i="14"/>
  <c r="H72" i="14"/>
  <c r="F66" i="14"/>
  <c r="H68" i="14"/>
  <c r="F62" i="14"/>
  <c r="H64" i="14"/>
  <c r="F84" i="14"/>
  <c r="F41" i="16"/>
  <c r="F42" i="16"/>
  <c r="F43" i="16"/>
  <c r="F44" i="16"/>
  <c r="H44" i="16"/>
  <c r="F36" i="16"/>
  <c r="F37" i="16"/>
  <c r="F38" i="16"/>
  <c r="F39" i="16"/>
  <c r="H39" i="16"/>
  <c r="F31" i="16"/>
  <c r="F32" i="16"/>
  <c r="F33" i="16"/>
  <c r="F34" i="16"/>
  <c r="H34" i="16"/>
  <c r="I21" i="16"/>
  <c r="I22" i="16"/>
  <c r="I23" i="16"/>
  <c r="J23" i="16"/>
  <c r="I17" i="16"/>
  <c r="I18" i="16"/>
  <c r="I19" i="16"/>
  <c r="J19" i="16"/>
  <c r="I13" i="16"/>
  <c r="I14" i="16"/>
  <c r="I15" i="16"/>
  <c r="J15" i="16"/>
  <c r="I55" i="14"/>
  <c r="I56" i="14"/>
  <c r="I54" i="14"/>
  <c r="J56" i="14"/>
  <c r="I48" i="14"/>
  <c r="I49" i="14"/>
  <c r="I50" i="14"/>
  <c r="I51" i="14"/>
  <c r="J51" i="14"/>
  <c r="I39" i="14"/>
  <c r="I40" i="14"/>
  <c r="I41" i="14"/>
  <c r="J41" i="14"/>
  <c r="I35" i="14"/>
  <c r="I36" i="14"/>
  <c r="I37" i="14"/>
  <c r="J37" i="14"/>
  <c r="I31" i="14"/>
  <c r="I32" i="14"/>
  <c r="I33" i="14"/>
  <c r="J33" i="14"/>
  <c r="I28" i="14"/>
  <c r="I29" i="14"/>
  <c r="I27" i="14"/>
  <c r="J29" i="14"/>
  <c r="F45" i="16"/>
  <c r="C25" i="16"/>
  <c r="C26" i="16"/>
  <c r="D25" i="16"/>
  <c r="D26" i="16"/>
  <c r="E25" i="16"/>
  <c r="E26" i="16"/>
  <c r="F25" i="16"/>
  <c r="F26" i="16"/>
  <c r="G25" i="16"/>
  <c r="G26" i="16"/>
  <c r="H25" i="16"/>
  <c r="H26" i="16"/>
  <c r="I26" i="16"/>
  <c r="C52" i="16"/>
  <c r="I25" i="16"/>
  <c r="C53" i="16"/>
  <c r="C55" i="16"/>
  <c r="C54" i="16"/>
  <c r="C56" i="16"/>
  <c r="C57" i="16"/>
  <c r="C58" i="16"/>
  <c r="C59" i="16"/>
  <c r="C60" i="16"/>
  <c r="E49" i="16"/>
  <c r="B49" i="16"/>
  <c r="H57" i="14"/>
  <c r="G57" i="14"/>
  <c r="F57" i="14"/>
  <c r="E57" i="14"/>
  <c r="D57" i="14"/>
  <c r="C57" i="14"/>
  <c r="I57" i="14"/>
  <c r="C58" i="14"/>
  <c r="D58" i="14"/>
  <c r="E58" i="14"/>
  <c r="F58" i="14"/>
  <c r="G58" i="14"/>
  <c r="H58" i="14"/>
  <c r="I58" i="14"/>
  <c r="C12" i="14"/>
  <c r="C13" i="14"/>
  <c r="C15" i="14"/>
  <c r="C14" i="14"/>
  <c r="C16" i="14"/>
  <c r="C17" i="14"/>
  <c r="C18" i="14"/>
  <c r="C19" i="14"/>
  <c r="C20" i="14"/>
  <c r="E9" i="14"/>
  <c r="B9" i="14"/>
</calcChain>
</file>

<file path=xl/sharedStrings.xml><?xml version="1.0" encoding="utf-8"?>
<sst xmlns="http://schemas.openxmlformats.org/spreadsheetml/2006/main" count="207" uniqueCount="78">
  <si>
    <t>金額</t>
  </si>
  <si>
    <t>摘要</t>
  </si>
  <si>
    <t>業務項目　</t>
  </si>
  <si>
    <t>金　額　小　計</t>
  </si>
  <si>
    <t>直接原価</t>
    <rPh sb="0" eb="2">
      <t>チョクセツ</t>
    </rPh>
    <rPh sb="2" eb="4">
      <t>ゲンカ</t>
    </rPh>
    <phoneticPr fontId="3"/>
  </si>
  <si>
    <t>業務原価</t>
    <rPh sb="0" eb="2">
      <t>ギョウム</t>
    </rPh>
    <rPh sb="2" eb="4">
      <t>ゲンカ</t>
    </rPh>
    <phoneticPr fontId="3"/>
  </si>
  <si>
    <t>消費税</t>
    <rPh sb="0" eb="3">
      <t>ショウヒゼイ</t>
    </rPh>
    <phoneticPr fontId="3"/>
  </si>
  <si>
    <t>業務価格合計（税込）</t>
    <rPh sb="0" eb="2">
      <t>ギョウム</t>
    </rPh>
    <rPh sb="2" eb="4">
      <t>カカク</t>
    </rPh>
    <rPh sb="4" eb="6">
      <t>ゴウケイ</t>
    </rPh>
    <rPh sb="7" eb="9">
      <t>ゼイコミ</t>
    </rPh>
    <phoneticPr fontId="3"/>
  </si>
  <si>
    <t>直接人件費明細書</t>
    <rPh sb="0" eb="2">
      <t>チョクセツ</t>
    </rPh>
    <rPh sb="2" eb="5">
      <t>ジンケンヒ</t>
    </rPh>
    <rPh sb="5" eb="8">
      <t>メイサイショ</t>
    </rPh>
    <phoneticPr fontId="2"/>
  </si>
  <si>
    <t>人　員　小　計</t>
    <rPh sb="0" eb="1">
      <t>ヒト</t>
    </rPh>
    <rPh sb="2" eb="3">
      <t>イン</t>
    </rPh>
    <rPh sb="4" eb="5">
      <t>ショウ</t>
    </rPh>
    <phoneticPr fontId="3"/>
  </si>
  <si>
    <t>名称</t>
    <rPh sb="0" eb="2">
      <t>メイショウ</t>
    </rPh>
    <phoneticPr fontId="3"/>
  </si>
  <si>
    <t>金額</t>
    <rPh sb="0" eb="2">
      <t>キンガク</t>
    </rPh>
    <phoneticPr fontId="3"/>
  </si>
  <si>
    <t>適用</t>
    <rPh sb="0" eb="2">
      <t>テキヨウ</t>
    </rPh>
    <phoneticPr fontId="3"/>
  </si>
  <si>
    <t>見積金額</t>
    <rPh sb="0" eb="2">
      <t>ミツモリ</t>
    </rPh>
    <rPh sb="2" eb="4">
      <t>キンガク</t>
    </rPh>
    <phoneticPr fontId="3"/>
  </si>
  <si>
    <t>項目　</t>
    <phoneticPr fontId="3"/>
  </si>
  <si>
    <t>小計</t>
    <rPh sb="0" eb="2">
      <t>ショウケイ</t>
    </rPh>
    <phoneticPr fontId="3"/>
  </si>
  <si>
    <t>１．直接人件費</t>
    <rPh sb="2" eb="4">
      <t>チョクセツ</t>
    </rPh>
    <rPh sb="4" eb="7">
      <t>ジンケンヒ</t>
    </rPh>
    <phoneticPr fontId="3"/>
  </si>
  <si>
    <t>２．直接経費</t>
    <rPh sb="2" eb="4">
      <t>チョクセツ</t>
    </rPh>
    <rPh sb="4" eb="6">
      <t>ケイヒ</t>
    </rPh>
    <phoneticPr fontId="3"/>
  </si>
  <si>
    <t>３．その他原価</t>
    <rPh sb="4" eb="5">
      <t>タ</t>
    </rPh>
    <rPh sb="5" eb="7">
      <t>ゲンカ</t>
    </rPh>
    <phoneticPr fontId="3"/>
  </si>
  <si>
    <t>４．一般管理費等</t>
    <rPh sb="2" eb="4">
      <t>イッパン</t>
    </rPh>
    <rPh sb="4" eb="7">
      <t>カンリヒ</t>
    </rPh>
    <rPh sb="7" eb="8">
      <t>トウ</t>
    </rPh>
    <phoneticPr fontId="3"/>
  </si>
  <si>
    <t>直接経費明細書</t>
    <rPh sb="0" eb="2">
      <t>チョクセツ</t>
    </rPh>
    <rPh sb="2" eb="4">
      <t>ケイヒ</t>
    </rPh>
    <rPh sb="4" eb="7">
      <t>メイサイショ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</si>
  <si>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</si>
  <si>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3"/>
  </si>
  <si>
    <t>単価</t>
    <rPh sb="0" eb="2">
      <t>タンカ</t>
    </rPh>
    <phoneticPr fontId="3"/>
  </si>
  <si>
    <t>（直接人件費）＋（直接経費）</t>
    <rPh sb="1" eb="3">
      <t>チョクセツ</t>
    </rPh>
    <rPh sb="3" eb="6">
      <t>ジンケンヒ</t>
    </rPh>
    <rPh sb="9" eb="11">
      <t>チョクセツ</t>
    </rPh>
    <rPh sb="11" eb="13">
      <t>ケイヒ</t>
    </rPh>
    <phoneticPr fontId="3"/>
  </si>
  <si>
    <t>（直接原価）＋（その他原価）</t>
    <rPh sb="1" eb="3">
      <t>チョクセツ</t>
    </rPh>
    <rPh sb="3" eb="5">
      <t>ゲンカ</t>
    </rPh>
    <rPh sb="10" eb="11">
      <t>タ</t>
    </rPh>
    <rPh sb="11" eb="13">
      <t>ゲンカ</t>
    </rPh>
    <phoneticPr fontId="3"/>
  </si>
  <si>
    <t>（業務原価）×β/（１－β）　※β＝３５％</t>
    <rPh sb="1" eb="3">
      <t>ギョウム</t>
    </rPh>
    <rPh sb="3" eb="5">
      <t>ゲンカ</t>
    </rPh>
    <phoneticPr fontId="3"/>
  </si>
  <si>
    <t>（直接人件費）×α/（1－α）　※α＝３５％</t>
    <rPh sb="1" eb="3">
      <t>チョクセツ</t>
    </rPh>
    <rPh sb="3" eb="6">
      <t>ジンケンヒ</t>
    </rPh>
    <phoneticPr fontId="3"/>
  </si>
  <si>
    <t>摘要</t>
    <rPh sb="0" eb="2">
      <t>テキヨウ</t>
    </rPh>
    <phoneticPr fontId="3"/>
  </si>
  <si>
    <t>10%</t>
    <phoneticPr fontId="3"/>
  </si>
  <si>
    <t>万止め</t>
    <rPh sb="0" eb="1">
      <t>マン</t>
    </rPh>
    <rPh sb="1" eb="2">
      <t>ト</t>
    </rPh>
    <phoneticPr fontId="3"/>
  </si>
  <si>
    <t>ﾘｰﾀﾞｰB</t>
    <phoneticPr fontId="3"/>
  </si>
  <si>
    <t>ﾘｰﾀﾞｰA</t>
    <phoneticPr fontId="2"/>
  </si>
  <si>
    <t>ｽﾀｯﾌA</t>
    <phoneticPr fontId="3"/>
  </si>
  <si>
    <t>ｽﾀｯﾌB</t>
    <phoneticPr fontId="3"/>
  </si>
  <si>
    <t>ｽﾀｯﾌC</t>
    <phoneticPr fontId="3"/>
  </si>
  <si>
    <t>ｻﾌﾞ</t>
    <phoneticPr fontId="3"/>
  </si>
  <si>
    <t>　(1) 企画立案</t>
    <rPh sb="5" eb="7">
      <t>キカク</t>
    </rPh>
    <rPh sb="7" eb="9">
      <t>リツアン</t>
    </rPh>
    <phoneticPr fontId="3"/>
  </si>
  <si>
    <t>[業務全体]</t>
    <rPh sb="1" eb="3">
      <t>ギョウム</t>
    </rPh>
    <rPh sb="3" eb="5">
      <t>ゼンタイ</t>
    </rPh>
    <phoneticPr fontId="3"/>
  </si>
  <si>
    <t>　(1) 企画調整、事前準備</t>
    <phoneticPr fontId="3"/>
  </si>
  <si>
    <t>　(2) 広報及び準備</t>
    <phoneticPr fontId="3"/>
  </si>
  <si>
    <t>　(3) イベント・WSの当日運営</t>
    <rPh sb="13" eb="15">
      <t>トウジツ</t>
    </rPh>
    <rPh sb="15" eb="17">
      <t>ウンエイ</t>
    </rPh>
    <phoneticPr fontId="3"/>
  </si>
  <si>
    <t>　(2) 全体管理</t>
    <rPh sb="5" eb="7">
      <t>ゼンタイ</t>
    </rPh>
    <rPh sb="7" eb="9">
      <t>カンリ</t>
    </rPh>
    <phoneticPr fontId="3"/>
  </si>
  <si>
    <t>　(3) 打合せ協議</t>
    <rPh sb="5" eb="7">
      <t>ウチアワ</t>
    </rPh>
    <rPh sb="8" eb="10">
      <t>キョウギ</t>
    </rPh>
    <phoneticPr fontId="3"/>
  </si>
  <si>
    <r>
      <t>業務価格合計（税抜）</t>
    </r>
    <r>
      <rPr>
        <sz val="9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端数整理</t>
    </r>
    <rPh sb="0" eb="2">
      <t>ギョウム</t>
    </rPh>
    <rPh sb="2" eb="4">
      <t>カカク</t>
    </rPh>
    <rPh sb="4" eb="6">
      <t>ゴウケイ</t>
    </rPh>
    <rPh sb="7" eb="9">
      <t>ゼイヌキ</t>
    </rPh>
    <rPh sb="11" eb="13">
      <t>ハスウ</t>
    </rPh>
    <rPh sb="13" eb="15">
      <t>セイリ</t>
    </rPh>
    <phoneticPr fontId="3"/>
  </si>
  <si>
    <t>件　　名　</t>
    <rPh sb="0" eb="1">
      <t>ケン</t>
    </rPh>
    <rPh sb="3" eb="4">
      <t>ナ</t>
    </rPh>
    <phoneticPr fontId="3"/>
  </si>
  <si>
    <t>（消費税額</t>
    <phoneticPr fontId="3"/>
  </si>
  <si>
    <t>－</t>
    <phoneticPr fontId="3"/>
  </si>
  <si>
    <t>-を含む）</t>
    <rPh sb="2" eb="3">
      <t>フク</t>
    </rPh>
    <phoneticPr fontId="3"/>
  </si>
  <si>
    <t>[本市が主催するイベント等の開催]</t>
    <rPh sb="1" eb="3">
      <t>ホンシ</t>
    </rPh>
    <rPh sb="4" eb="6">
      <t>シュサイ</t>
    </rPh>
    <rPh sb="12" eb="13">
      <t>ナド</t>
    </rPh>
    <rPh sb="14" eb="16">
      <t>カイサイ</t>
    </rPh>
    <phoneticPr fontId="3"/>
  </si>
  <si>
    <t>[活動団体等への働きかけ]</t>
    <rPh sb="1" eb="3">
      <t>カツドウ</t>
    </rPh>
    <rPh sb="3" eb="5">
      <t>ダンタイ</t>
    </rPh>
    <rPh sb="5" eb="6">
      <t>トウ</t>
    </rPh>
    <rPh sb="8" eb="9">
      <t>ハタラ</t>
    </rPh>
    <phoneticPr fontId="3"/>
  </si>
  <si>
    <t>　(1) 活動団体支援</t>
    <rPh sb="5" eb="9">
      <t>カツド</t>
    </rPh>
    <rPh sb="9" eb="11">
      <t>シエン</t>
    </rPh>
    <phoneticPr fontId="3"/>
  </si>
  <si>
    <t>◇柴刈り</t>
    <rPh sb="1" eb="3">
      <t>シバカ</t>
    </rPh>
    <phoneticPr fontId="3"/>
  </si>
  <si>
    <t>◇たき火</t>
    <rPh sb="3" eb="4">
      <t>ビ</t>
    </rPh>
    <phoneticPr fontId="3"/>
  </si>
  <si>
    <t>◇代替案１</t>
    <rPh sb="1" eb="4">
      <t>ダイタイアン</t>
    </rPh>
    <phoneticPr fontId="3"/>
  </si>
  <si>
    <t>　(1) 旅費交通費</t>
    <rPh sb="5" eb="7">
      <t>リョヒ</t>
    </rPh>
    <rPh sb="7" eb="10">
      <t>コウツウヒ</t>
    </rPh>
    <phoneticPr fontId="3"/>
  </si>
  <si>
    <t>　(2) 広報諸雑費</t>
    <rPh sb="5" eb="7">
      <t>コウホウ</t>
    </rPh>
    <rPh sb="7" eb="8">
      <t>ショ</t>
    </rPh>
    <rPh sb="8" eb="10">
      <t>ザッピ</t>
    </rPh>
    <phoneticPr fontId="3"/>
  </si>
  <si>
    <t>　(3) 会場設営等諸雑費</t>
    <rPh sb="5" eb="7">
      <t>カイジョウ</t>
    </rPh>
    <rPh sb="7" eb="9">
      <t>セツエイ</t>
    </rPh>
    <rPh sb="9" eb="10">
      <t>トウ</t>
    </rPh>
    <rPh sb="10" eb="11">
      <t>ショ</t>
    </rPh>
    <rPh sb="11" eb="13">
      <t>ザッピ</t>
    </rPh>
    <phoneticPr fontId="3"/>
  </si>
  <si>
    <t>◇代替案２</t>
    <rPh sb="1" eb="4">
      <t>ダイタイアン</t>
    </rPh>
    <phoneticPr fontId="3"/>
  </si>
  <si>
    <t>◇代替案３</t>
    <rPh sb="1" eb="4">
      <t>ダイタイアン</t>
    </rPh>
    <phoneticPr fontId="3"/>
  </si>
  <si>
    <t>　(4) その他経費</t>
    <rPh sb="7" eb="8">
      <t>タ</t>
    </rPh>
    <rPh sb="8" eb="10">
      <t>ケイヒ</t>
    </rPh>
    <phoneticPr fontId="3"/>
  </si>
  <si>
    <t>　(2) 企画調整、事前準備</t>
    <phoneticPr fontId="3"/>
  </si>
  <si>
    <t>　(3) 広報及び準備</t>
    <phoneticPr fontId="3"/>
  </si>
  <si>
    <t>　(4) イベント・WSの当日運営</t>
    <rPh sb="13" eb="15">
      <t>トウジツ</t>
    </rPh>
    <rPh sb="15" eb="17">
      <t>ウンエイ</t>
    </rPh>
    <phoneticPr fontId="3"/>
  </si>
  <si>
    <t>日</t>
    <rPh sb="0" eb="1">
      <t>ニチ</t>
    </rPh>
    <phoneticPr fontId="3"/>
  </si>
  <si>
    <t>式</t>
    <rPh sb="0" eb="1">
      <t>シキ</t>
    </rPh>
    <phoneticPr fontId="3"/>
  </si>
  <si>
    <t>b</t>
    <phoneticPr fontId="3"/>
  </si>
  <si>
    <t>積算金額</t>
    <rPh sb="0" eb="2">
      <t>セキサン</t>
    </rPh>
    <rPh sb="2" eb="4">
      <t>キンガク</t>
    </rPh>
    <phoneticPr fontId="3"/>
  </si>
  <si>
    <t>◇業務全体</t>
    <rPh sb="1" eb="3">
      <t>ギョウム</t>
    </rPh>
    <rPh sb="3" eb="5">
      <t>ゼンタイ</t>
    </rPh>
    <phoneticPr fontId="3"/>
  </si>
  <si>
    <t>　(1) 成果品作成費</t>
    <rPh sb="5" eb="7">
      <t>セイカ</t>
    </rPh>
    <rPh sb="7" eb="8">
      <t>ヒン</t>
    </rPh>
    <rPh sb="8" eb="10">
      <t>サクセイ</t>
    </rPh>
    <rPh sb="10" eb="11">
      <t>ヒ</t>
    </rPh>
    <phoneticPr fontId="3"/>
  </si>
  <si>
    <t>歩掛内訳書（代替提案）</t>
    <phoneticPr fontId="3"/>
  </si>
  <si>
    <t>◇〇〇〇</t>
    <phoneticPr fontId="3"/>
  </si>
  <si>
    <t>参考見積書</t>
    <rPh sb="0" eb="4">
      <t>サンコウミツモリ</t>
    </rPh>
    <phoneticPr fontId="3"/>
  </si>
  <si>
    <t>住所（所在地）</t>
    <rPh sb="0" eb="2">
      <t>ジュウショ</t>
    </rPh>
    <rPh sb="3" eb="6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</si>
  <si>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</si>
  <si>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　　　　　　　　　</t>
    <rPh sb="0" eb="6">
      <t>ダイヒョウシャショクシメイ</t>
    </rPh>
    <phoneticPr fontId="3"/>
  </si>
  <si>
    <t>令和４年度比治山公園にぎわいづくり推進業務（代替提案）</t>
    <rPh sb="0" eb="2">
      <t>レイワ</t>
    </rPh>
    <rPh sb="3" eb="5">
      <t>ネンド</t>
    </rPh>
    <rPh sb="17" eb="19">
      <t>スイシン</t>
    </rPh>
    <rPh sb="22" eb="24">
      <t>ダイタイ</t>
    </rPh>
    <rPh sb="24" eb="26">
      <t>テイアン</t>
    </rPh>
    <phoneticPr fontId="3"/>
  </si>
  <si>
    <t>令和５年度比治山公園にぎわいづくり推進業務</t>
    <rPh sb="0" eb="2">
      <t>レイワ</t>
    </rPh>
    <rPh sb="3" eb="5">
      <t>ネンド</t>
    </rPh>
    <rPh sb="17" eb="19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</si>
</sst>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6" formatCode="&quot;¥&quot;#,##0;[Red]&quot;¥&quot;\-#,##0"/>
    <numFmt numFmtId="176" formatCode="\(#,##0\)"/>
    <numFmt numFmtId="177" formatCode="0.0"/>
    <numFmt numFmtId="178" formatCode="0.00000"/>
    <numFmt numFmtId="179" formatCode="#,##0.0"/>
    <numFmt numFmtId="180" formatCode="0.0000"/>
    <numFmt numFmtId="181" formatCode="#,##0_);[Red]\(#,##0\)"/>
    <numFmt numFmtId="182" formatCode="&quot;¥&quot;#,##0;[Red]&quot;¥&quot;#,##0"/>
  </numFmts>
  <fonts count="15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35">
    <xf numFmtId="176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</cellStyleXfs>
  <cellXfs count="178">
    <xf numFmtId="176" fontId="0" fillId="0" borderId="0" xfId="0"/>
    <xf numFmtId="181" fontId="8" fillId="0" borderId="0" xfId="0" applyNumberFormat="1" applyFont="1"/>
    <xf numFmtId="176" fontId="8" fillId="0" borderId="0" xfId="0" applyFont="1"/>
    <xf numFmtId="176" fontId="9" fillId="0" borderId="0" xfId="0" applyFont="1"/>
    <xf numFmtId="176" fontId="9" fillId="0" borderId="0" xfId="0" applyFont="1" applyAlignment="1">
      <alignment horizontal="left"/>
    </xf>
    <xf numFmtId="176" fontId="10" fillId="0" borderId="11" xfId="0" applyFont="1" applyBorder="1"/>
    <xf numFmtId="176" fontId="7" fillId="0" borderId="11" xfId="0" applyFont="1" applyBorder="1"/>
    <xf numFmtId="176" fontId="8" fillId="0" borderId="11" xfId="0" applyFont="1" applyBorder="1"/>
    <xf numFmtId="176" fontId="10" fillId="0" borderId="16" xfId="0" applyFont="1" applyBorder="1"/>
    <xf numFmtId="182" fontId="11" fillId="0" borderId="16" xfId="0" applyNumberFormat="1" applyFont="1" applyBorder="1" applyAlignment="1"/>
    <xf numFmtId="176" fontId="8" fillId="0" borderId="0" xfId="0" applyFont="1" applyBorder="1"/>
    <xf numFmtId="5" fontId="8" fillId="0" borderId="0" xfId="0" applyNumberFormat="1" applyFont="1" applyBorder="1" applyAlignment="1">
      <alignment horizontal="right"/>
    </xf>
    <xf numFmtId="176" fontId="8" fillId="0" borderId="0" xfId="0" applyFont="1" applyBorder="1" applyAlignment="1">
      <alignment horizontal="center"/>
    </xf>
    <xf numFmtId="180" fontId="8" fillId="0" borderId="0" xfId="0" applyNumberFormat="1" applyFont="1" applyBorder="1"/>
    <xf numFmtId="176" fontId="8" fillId="0" borderId="0" xfId="0" applyFont="1" applyBorder="1" applyAlignment="1">
      <alignment horizontal="right"/>
    </xf>
    <xf numFmtId="5" fontId="8" fillId="0" borderId="0" xfId="0" applyNumberFormat="1" applyFont="1" applyBorder="1" applyAlignment="1">
      <alignment horizontal="center"/>
    </xf>
    <xf numFmtId="176" fontId="8" fillId="0" borderId="0" xfId="0" applyFont="1" applyBorder="1" applyAlignment="1">
      <alignment vertical="center"/>
    </xf>
    <xf numFmtId="176" fontId="9" fillId="0" borderId="6" xfId="0" applyFont="1" applyBorder="1" applyAlignment="1">
      <alignment horizontal="center" vertical="center"/>
    </xf>
    <xf numFmtId="176" fontId="9" fillId="0" borderId="30" xfId="0" applyFont="1" applyBorder="1" applyAlignment="1">
      <alignment horizontal="center" vertical="center"/>
    </xf>
    <xf numFmtId="176" fontId="8" fillId="0" borderId="45" xfId="0" applyFont="1" applyBorder="1" applyAlignment="1">
      <alignment horizontal="left" vertical="center"/>
    </xf>
    <xf numFmtId="176" fontId="8" fillId="0" borderId="52" xfId="0" applyFont="1" applyBorder="1" applyAlignment="1">
      <alignment horizontal="center" vertical="center"/>
    </xf>
    <xf numFmtId="176" fontId="8" fillId="0" borderId="53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1" applyNumberFormat="1" applyFont="1" applyBorder="1" applyAlignment="1">
      <alignment horizontal="center" vertical="center"/>
    </xf>
    <xf numFmtId="179" fontId="9" fillId="0" borderId="55" xfId="1" applyNumberFormat="1" applyFont="1" applyBorder="1" applyAlignment="1">
      <alignment horizontal="center" vertical="center"/>
    </xf>
    <xf numFmtId="3" fontId="9" fillId="0" borderId="20" xfId="1" applyNumberFormat="1" applyFont="1" applyBorder="1" applyAlignment="1">
      <alignment horizontal="right" vertical="center"/>
    </xf>
    <xf numFmtId="179" fontId="9" fillId="0" borderId="9" xfId="1" applyNumberFormat="1" applyFont="1" applyBorder="1" applyAlignment="1">
      <alignment horizontal="center" vertical="center"/>
    </xf>
    <xf numFmtId="179" fontId="9" fillId="0" borderId="21" xfId="1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179" fontId="9" fillId="0" borderId="2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 shrinkToFit="1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22" xfId="1" applyNumberFormat="1" applyFont="1" applyBorder="1" applyAlignment="1">
      <alignment horizontal="right" vertical="center"/>
    </xf>
    <xf numFmtId="178" fontId="8" fillId="0" borderId="0" xfId="0" applyNumberFormat="1" applyFont="1" applyBorder="1"/>
    <xf numFmtId="3" fontId="8" fillId="0" borderId="0" xfId="1" applyNumberFormat="1" applyFont="1" applyBorder="1" applyAlignment="1">
      <alignment horizontal="right" vertical="center"/>
    </xf>
    <xf numFmtId="176" fontId="8" fillId="0" borderId="48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176" fontId="8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 shrinkToFit="1"/>
    </xf>
    <xf numFmtId="176" fontId="7" fillId="0" borderId="0" xfId="0" applyFont="1" applyBorder="1" applyAlignment="1">
      <alignment vertical="center"/>
    </xf>
    <xf numFmtId="5" fontId="8" fillId="0" borderId="0" xfId="0" applyNumberFormat="1" applyFont="1" applyBorder="1" applyAlignment="1">
      <alignment horizontal="left"/>
    </xf>
    <xf numFmtId="176" fontId="8" fillId="0" borderId="0" xfId="0" applyFont="1" applyBorder="1" applyAlignment="1">
      <alignment horizontal="left"/>
    </xf>
    <xf numFmtId="178" fontId="8" fillId="0" borderId="0" xfId="0" applyNumberFormat="1" applyFont="1" applyBorder="1" applyAlignment="1">
      <alignment horizontal="left"/>
    </xf>
    <xf numFmtId="176" fontId="8" fillId="0" borderId="16" xfId="0" applyFont="1" applyBorder="1"/>
    <xf numFmtId="49" fontId="11" fillId="0" borderId="16" xfId="0" applyNumberFormat="1" applyFont="1" applyBorder="1"/>
    <xf numFmtId="182" fontId="11" fillId="0" borderId="16" xfId="0" applyNumberFormat="1" applyFont="1" applyBorder="1" applyAlignment="1">
      <alignment horizontal="right"/>
    </xf>
    <xf numFmtId="182" fontId="10" fillId="0" borderId="16" xfId="0" applyNumberFormat="1" applyFont="1" applyBorder="1" applyAlignment="1"/>
    <xf numFmtId="181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4" xfId="0" applyNumberFormat="1" applyFont="1" applyFill="1" applyBorder="1" applyAlignment="1" applyProtection="1">
      <alignment horizontal="center" vertical="center" shrinkToFit="1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center" vertical="center"/>
    </xf>
    <xf numFmtId="37" fontId="9" fillId="0" borderId="10" xfId="0" applyNumberFormat="1" applyFont="1" applyFill="1" applyBorder="1" applyAlignment="1" applyProtection="1">
      <alignment horizontal="center" vertical="center" shrinkToFit="1"/>
    </xf>
    <xf numFmtId="181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4" xfId="0" applyNumberFormat="1" applyFont="1" applyFill="1" applyBorder="1" applyAlignment="1" applyProtection="1">
      <alignment horizontal="center" vertical="center" shrinkToFit="1"/>
    </xf>
    <xf numFmtId="176" fontId="8" fillId="0" borderId="56" xfId="0" applyFont="1" applyBorder="1" applyAlignment="1">
      <alignment horizontal="center" vertical="center"/>
    </xf>
    <xf numFmtId="176" fontId="8" fillId="0" borderId="33" xfId="0" applyFont="1" applyBorder="1" applyAlignment="1">
      <alignment horizontal="center" vertical="center"/>
    </xf>
    <xf numFmtId="176" fontId="8" fillId="0" borderId="11" xfId="0" applyFont="1" applyBorder="1" applyAlignment="1">
      <alignment horizontal="center" vertical="center"/>
    </xf>
    <xf numFmtId="37" fontId="9" fillId="0" borderId="16" xfId="0" applyNumberFormat="1" applyFont="1" applyFill="1" applyBorder="1" applyAlignment="1" applyProtection="1">
      <alignment horizontal="center" vertical="center" shrinkToFit="1"/>
    </xf>
    <xf numFmtId="176" fontId="8" fillId="0" borderId="11" xfId="0" applyFont="1" applyBorder="1" applyAlignment="1">
      <alignment horizontal="left" vertical="center" wrapText="1"/>
    </xf>
    <xf numFmtId="179" fontId="9" fillId="0" borderId="11" xfId="0" applyNumberFormat="1" applyFont="1" applyBorder="1" applyAlignment="1">
      <alignment horizontal="center" vertical="center"/>
    </xf>
    <xf numFmtId="179" fontId="9" fillId="0" borderId="11" xfId="1" applyNumberFormat="1" applyFont="1" applyBorder="1" applyAlignment="1">
      <alignment horizontal="center" vertical="center"/>
    </xf>
    <xf numFmtId="179" fontId="9" fillId="0" borderId="14" xfId="1" applyNumberFormat="1" applyFont="1" applyBorder="1" applyAlignment="1">
      <alignment horizontal="center" vertical="center"/>
    </xf>
    <xf numFmtId="3" fontId="9" fillId="0" borderId="56" xfId="1" applyNumberFormat="1" applyFont="1" applyBorder="1" applyAlignment="1">
      <alignment horizontal="right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45" xfId="0" applyFont="1" applyBorder="1" applyAlignment="1">
      <alignment horizontal="left" vertical="center"/>
    </xf>
    <xf numFmtId="3" fontId="9" fillId="0" borderId="12" xfId="1" applyNumberFormat="1" applyFont="1" applyBorder="1" applyAlignment="1">
      <alignment horizontal="right" vertical="center" shrinkToFit="1"/>
    </xf>
    <xf numFmtId="176" fontId="9" fillId="0" borderId="5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/>
    </xf>
    <xf numFmtId="176" fontId="8" fillId="0" borderId="51" xfId="0" applyFont="1" applyBorder="1" applyAlignment="1">
      <alignment horizontal="center" vertical="center"/>
    </xf>
    <xf numFmtId="176" fontId="8" fillId="0" borderId="32" xfId="0" applyFont="1" applyBorder="1" applyAlignment="1">
      <alignment horizontal="center" vertical="center"/>
    </xf>
    <xf numFmtId="176" fontId="8" fillId="0" borderId="45" xfId="0" applyFont="1" applyBorder="1" applyAlignment="1">
      <alignment horizontal="center" vertical="center"/>
    </xf>
    <xf numFmtId="176" fontId="8" fillId="0" borderId="5" xfId="0" applyFont="1" applyBorder="1" applyAlignment="1">
      <alignment horizontal="center" vertical="center"/>
    </xf>
    <xf numFmtId="176" fontId="8" fillId="0" borderId="10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13" xfId="0" applyFont="1" applyBorder="1" applyAlignment="1">
      <alignment horizontal="left" vertical="center"/>
    </xf>
    <xf numFmtId="176" fontId="8" fillId="0" borderId="35" xfId="0" applyFont="1" applyBorder="1" applyAlignment="1">
      <alignment horizontal="center" vertical="center"/>
    </xf>
    <xf numFmtId="176" fontId="8" fillId="0" borderId="15" xfId="0" applyFont="1" applyBorder="1" applyAlignment="1">
      <alignment horizontal="center" vertical="center"/>
    </xf>
    <xf numFmtId="176" fontId="9" fillId="0" borderId="53" xfId="0" applyFont="1" applyBorder="1" applyAlignment="1">
      <alignment horizontal="center" vertical="center"/>
    </xf>
    <xf numFmtId="176" fontId="9" fillId="0" borderId="56" xfId="0" applyFont="1" applyBorder="1" applyAlignment="1">
      <alignment horizontal="center" vertical="center"/>
    </xf>
    <xf numFmtId="176" fontId="13" fillId="0" borderId="56" xfId="0" applyFont="1" applyBorder="1" applyAlignment="1">
      <alignment vertical="center" shrinkToFit="1"/>
    </xf>
    <xf numFmtId="176" fontId="13" fillId="0" borderId="56" xfId="0" applyFont="1" applyBorder="1" applyAlignment="1">
      <alignment vertical="center" wrapText="1"/>
    </xf>
    <xf numFmtId="176" fontId="13" fillId="0" borderId="54" xfId="0" applyFont="1" applyBorder="1" applyAlignment="1">
      <alignment vertical="center" wrapText="1"/>
    </xf>
    <xf numFmtId="6" fontId="13" fillId="0" borderId="20" xfId="2" applyFont="1" applyBorder="1" applyAlignment="1">
      <alignment horizontal="left" vertical="center" wrapText="1"/>
    </xf>
    <xf numFmtId="176" fontId="13" fillId="0" borderId="20" xfId="0" applyFont="1" applyBorder="1" applyAlignment="1">
      <alignment vertical="center" wrapText="1"/>
    </xf>
    <xf numFmtId="176" fontId="9" fillId="0" borderId="22" xfId="0" applyFont="1" applyBorder="1" applyAlignment="1">
      <alignment vertical="center"/>
    </xf>
    <xf numFmtId="176" fontId="9" fillId="0" borderId="56" xfId="0" applyFont="1" applyBorder="1" applyAlignment="1">
      <alignment vertical="center" shrinkToFit="1"/>
    </xf>
    <xf numFmtId="176" fontId="9" fillId="0" borderId="56" xfId="0" applyFont="1" applyBorder="1" applyAlignment="1">
      <alignment vertical="center" wrapText="1"/>
    </xf>
    <xf numFmtId="176" fontId="9" fillId="0" borderId="45" xfId="0" applyFont="1" applyBorder="1" applyAlignment="1">
      <alignment horizontal="center" vertical="center"/>
    </xf>
    <xf numFmtId="176" fontId="9" fillId="0" borderId="33" xfId="0" applyFont="1" applyBorder="1" applyAlignment="1">
      <alignment horizontal="center" vertical="center"/>
    </xf>
    <xf numFmtId="176" fontId="9" fillId="0" borderId="34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/>
    </xf>
    <xf numFmtId="37" fontId="9" fillId="0" borderId="19" xfId="0" applyNumberFormat="1" applyFont="1" applyBorder="1" applyAlignment="1">
      <alignment vertical="center" shrinkToFit="1"/>
    </xf>
    <xf numFmtId="37" fontId="9" fillId="0" borderId="31" xfId="0" applyNumberFormat="1" applyFont="1" applyBorder="1" applyAlignment="1">
      <alignment vertical="center" shrinkToFit="1"/>
    </xf>
    <xf numFmtId="176" fontId="8" fillId="0" borderId="13" xfId="0" applyFont="1" applyBorder="1" applyAlignment="1">
      <alignment horizontal="left" vertical="center"/>
    </xf>
    <xf numFmtId="176" fontId="8" fillId="0" borderId="15" xfId="0" applyFont="1" applyBorder="1" applyAlignment="1">
      <alignment horizontal="left" vertical="center" wrapText="1"/>
    </xf>
    <xf numFmtId="176" fontId="8" fillId="0" borderId="42" xfId="0" applyFont="1" applyBorder="1" applyAlignment="1">
      <alignment horizontal="left" vertical="center" wrapText="1"/>
    </xf>
    <xf numFmtId="176" fontId="9" fillId="0" borderId="44" xfId="0" applyFont="1" applyBorder="1" applyAlignment="1">
      <alignment horizontal="center" vertical="center"/>
    </xf>
    <xf numFmtId="176" fontId="9" fillId="0" borderId="27" xfId="0" applyFont="1" applyBorder="1" applyAlignment="1">
      <alignment horizontal="center" vertical="center"/>
    </xf>
    <xf numFmtId="176" fontId="9" fillId="0" borderId="45" xfId="0" applyFont="1" applyBorder="1" applyAlignment="1">
      <alignment horizontal="left"/>
    </xf>
    <xf numFmtId="176" fontId="9" fillId="0" borderId="35" xfId="0" applyFont="1" applyBorder="1" applyAlignment="1">
      <alignment horizontal="left"/>
    </xf>
    <xf numFmtId="176" fontId="9" fillId="0" borderId="15" xfId="0" applyFont="1" applyBorder="1" applyAlignment="1">
      <alignment horizontal="left"/>
    </xf>
    <xf numFmtId="176" fontId="9" fillId="0" borderId="42" xfId="0" applyFont="1" applyBorder="1" applyAlignment="1">
      <alignment horizontal="left"/>
    </xf>
    <xf numFmtId="176" fontId="9" fillId="0" borderId="49" xfId="0" applyFont="1" applyBorder="1" applyAlignment="1">
      <alignment horizontal="left"/>
    </xf>
    <xf numFmtId="176" fontId="9" fillId="0" borderId="50" xfId="0" applyFont="1" applyBorder="1" applyAlignment="1">
      <alignment horizontal="left"/>
    </xf>
    <xf numFmtId="176" fontId="9" fillId="0" borderId="47" xfId="0" applyFont="1" applyBorder="1" applyAlignment="1">
      <alignment horizontal="left"/>
    </xf>
    <xf numFmtId="176" fontId="9" fillId="0" borderId="37" xfId="0" applyFont="1" applyBorder="1" applyAlignment="1">
      <alignment horizontal="left"/>
    </xf>
    <xf numFmtId="3" fontId="9" fillId="0" borderId="32" xfId="0" applyNumberFormat="1" applyFont="1" applyBorder="1" applyAlignment="1">
      <alignment horizontal="right"/>
    </xf>
    <xf numFmtId="3" fontId="9" fillId="0" borderId="35" xfId="0" applyNumberFormat="1" applyFont="1" applyBorder="1" applyAlignment="1">
      <alignment horizontal="right"/>
    </xf>
    <xf numFmtId="176" fontId="9" fillId="0" borderId="32" xfId="0" applyFont="1" applyBorder="1" applyAlignment="1">
      <alignment horizontal="left"/>
    </xf>
    <xf numFmtId="176" fontId="9" fillId="0" borderId="33" xfId="0" applyFont="1" applyBorder="1" applyAlignment="1">
      <alignment horizontal="left"/>
    </xf>
    <xf numFmtId="176" fontId="9" fillId="0" borderId="34" xfId="0" applyFont="1" applyBorder="1" applyAlignment="1">
      <alignment horizontal="left"/>
    </xf>
    <xf numFmtId="3" fontId="9" fillId="0" borderId="10" xfId="0" applyNumberFormat="1" applyFont="1" applyBorder="1" applyAlignment="1">
      <alignment horizontal="right"/>
    </xf>
    <xf numFmtId="3" fontId="9" fillId="0" borderId="25" xfId="0" applyNumberFormat="1" applyFont="1" applyBorder="1" applyAlignment="1">
      <alignment horizontal="right"/>
    </xf>
    <xf numFmtId="176" fontId="9" fillId="0" borderId="10" xfId="0" applyFont="1" applyBorder="1" applyAlignment="1">
      <alignment horizontal="left"/>
    </xf>
    <xf numFmtId="176" fontId="9" fillId="0" borderId="11" xfId="0" applyFont="1" applyBorder="1" applyAlignment="1">
      <alignment horizontal="left"/>
    </xf>
    <xf numFmtId="176" fontId="9" fillId="0" borderId="14" xfId="0" applyFont="1" applyBorder="1" applyAlignment="1">
      <alignment horizontal="left"/>
    </xf>
    <xf numFmtId="176" fontId="9" fillId="0" borderId="28" xfId="0" applyFont="1" applyBorder="1" applyAlignment="1">
      <alignment horizontal="center" vertical="center"/>
    </xf>
    <xf numFmtId="176" fontId="9" fillId="0" borderId="26" xfId="0" applyFont="1" applyBorder="1" applyAlignment="1">
      <alignment horizontal="center" vertical="center"/>
    </xf>
    <xf numFmtId="176" fontId="9" fillId="0" borderId="29" xfId="0" applyFont="1" applyBorder="1" applyAlignment="1">
      <alignment horizontal="center" vertical="center"/>
    </xf>
    <xf numFmtId="176" fontId="6" fillId="0" borderId="0" xfId="0" applyFont="1" applyAlignment="1">
      <alignment horizontal="center"/>
    </xf>
    <xf numFmtId="176" fontId="7" fillId="0" borderId="0" xfId="0" applyFont="1" applyAlignment="1">
      <alignment horizontal="left" shrinkToFit="1"/>
    </xf>
    <xf numFmtId="176" fontId="7" fillId="0" borderId="0" xfId="0" applyFont="1" applyAlignment="1">
      <alignment horizontal="left"/>
    </xf>
    <xf numFmtId="3" fontId="9" fillId="0" borderId="36" xfId="0" applyNumberFormat="1" applyFont="1" applyBorder="1" applyAlignment="1">
      <alignment horizontal="right"/>
    </xf>
    <xf numFmtId="3" fontId="9" fillId="0" borderId="37" xfId="0" applyNumberFormat="1" applyFont="1" applyBorder="1" applyAlignment="1">
      <alignment horizontal="right"/>
    </xf>
    <xf numFmtId="176" fontId="9" fillId="0" borderId="36" xfId="0" applyFont="1" applyBorder="1" applyAlignment="1">
      <alignment horizontal="left"/>
    </xf>
    <xf numFmtId="176" fontId="9" fillId="0" borderId="38" xfId="0" applyFont="1" applyBorder="1" applyAlignment="1">
      <alignment horizontal="left"/>
    </xf>
    <xf numFmtId="176" fontId="9" fillId="0" borderId="39" xfId="0" applyFont="1" applyBorder="1" applyAlignment="1">
      <alignment horizontal="left"/>
    </xf>
    <xf numFmtId="176" fontId="8" fillId="0" borderId="18" xfId="0" applyFont="1" applyBorder="1" applyAlignment="1">
      <alignment horizontal="center" vertical="center"/>
    </xf>
    <xf numFmtId="176" fontId="8" fillId="0" borderId="40" xfId="0" applyFont="1" applyBorder="1" applyAlignment="1">
      <alignment horizontal="center" vertical="center"/>
    </xf>
    <xf numFmtId="176" fontId="8" fillId="0" borderId="46" xfId="0" applyFont="1" applyBorder="1" applyAlignment="1">
      <alignment horizontal="center" vertical="center"/>
    </xf>
    <xf numFmtId="176" fontId="8" fillId="0" borderId="41" xfId="0" applyFont="1" applyBorder="1" applyAlignment="1">
      <alignment horizontal="center" vertical="center"/>
    </xf>
    <xf numFmtId="176" fontId="8" fillId="0" borderId="23" xfId="0" applyFont="1" applyBorder="1" applyAlignment="1">
      <alignment horizontal="center" vertical="center"/>
    </xf>
    <xf numFmtId="176" fontId="8" fillId="0" borderId="2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176" fontId="8" fillId="0" borderId="3" xfId="0" applyFont="1" applyBorder="1" applyAlignment="1">
      <alignment horizontal="center" vertical="center"/>
    </xf>
    <xf numFmtId="176" fontId="8" fillId="0" borderId="43" xfId="0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8" xfId="1" applyNumberFormat="1" applyFont="1" applyBorder="1" applyAlignment="1">
      <alignment horizontal="right" vertical="center" shrinkToFit="1"/>
    </xf>
    <xf numFmtId="3" fontId="14" fillId="0" borderId="3" xfId="1" applyNumberFormat="1" applyFont="1" applyFill="1" applyBorder="1" applyAlignment="1">
      <alignment horizontal="center" vertical="center"/>
    </xf>
    <xf numFmtId="3" fontId="14" fillId="0" borderId="4" xfId="1" applyNumberFormat="1" applyFont="1" applyFill="1" applyBorder="1" applyAlignment="1">
      <alignment horizontal="center" vertical="center"/>
    </xf>
    <xf numFmtId="3" fontId="14" fillId="0" borderId="8" xfId="1" applyNumberFormat="1" applyFont="1" applyFill="1" applyBorder="1" applyAlignment="1">
      <alignment horizontal="center" vertical="center"/>
    </xf>
    <xf numFmtId="176" fontId="8" fillId="0" borderId="16" xfId="0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176" fontId="9" fillId="0" borderId="13" xfId="0" applyFont="1" applyBorder="1" applyAlignment="1">
      <alignment horizontal="right" vertical="center"/>
    </xf>
    <xf numFmtId="176" fontId="9" fillId="0" borderId="11" xfId="0" applyFont="1" applyBorder="1" applyAlignment="1">
      <alignment horizontal="right" vertical="center"/>
    </xf>
    <xf numFmtId="176" fontId="9" fillId="0" borderId="14" xfId="0" applyFont="1" applyBorder="1" applyAlignment="1">
      <alignment horizontal="right" vertical="center"/>
    </xf>
    <xf numFmtId="176" fontId="8" fillId="0" borderId="44" xfId="0" applyFont="1" applyBorder="1" applyAlignment="1">
      <alignment horizontal="center" vertical="center"/>
    </xf>
    <xf numFmtId="176" fontId="8" fillId="0" borderId="27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25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right" vertical="center"/>
    </xf>
    <xf numFmtId="176" fontId="8" fillId="0" borderId="28" xfId="0" applyFont="1" applyBorder="1" applyAlignment="1">
      <alignment horizontal="center" vertical="center"/>
    </xf>
    <xf numFmtId="176" fontId="8" fillId="0" borderId="26" xfId="0" applyFont="1" applyBorder="1" applyAlignment="1">
      <alignment horizontal="center" vertical="center"/>
    </xf>
    <xf numFmtId="176" fontId="8" fillId="0" borderId="29" xfId="0" applyFont="1" applyBorder="1" applyAlignment="1">
      <alignment horizontal="center" vertical="center"/>
    </xf>
    <xf numFmtId="176" fontId="9" fillId="0" borderId="15" xfId="0" applyFont="1" applyBorder="1" applyAlignment="1">
      <alignment horizontal="right" vertical="center"/>
    </xf>
    <xf numFmtId="176" fontId="9" fillId="0" borderId="16" xfId="0" applyFont="1" applyBorder="1" applyAlignment="1">
      <alignment horizontal="right" vertical="center"/>
    </xf>
    <xf numFmtId="176" fontId="9" fillId="0" borderId="17" xfId="0" applyFont="1" applyBorder="1" applyAlignment="1">
      <alignment horizontal="right" vertical="center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left" vertical="center"/>
    </xf>
    <xf numFmtId="3" fontId="9" fillId="0" borderId="36" xfId="0" applyNumberFormat="1" applyFont="1" applyBorder="1" applyAlignment="1">
      <alignment horizontal="right" vertical="center"/>
    </xf>
    <xf numFmtId="3" fontId="9" fillId="0" borderId="39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</cellXfs>
  <cellStyles count="3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桁区切り" xfId="1" builtinId="6"/>
    <cellStyle name="通貨" xfId="2" builtinId="7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8"/>
  <sheetViews>
    <sheetView tabSelected="1" view="pageBreakPreview" topLeftCell="A19" zoomScale="85" zoomScaleNormal="70" zoomScaleSheetLayoutView="85" workbookViewId="0">
      <selection activeCell="C24" sqref="C24:H24"/>
    </sheetView>
  </sheetViews>
  <sheetFormatPr defaultColWidth="10.625" defaultRowHeight="16.5" customHeight="1"/>
  <cols>
    <col min="1" max="1" width="10.375" style="2" customWidth="1"/>
    <col min="2" max="2" width="17.75" style="2" customWidth="1"/>
    <col min="3" max="8" width="7.75" style="2" customWidth="1"/>
    <col min="9" max="9" width="12.625" style="2" customWidth="1"/>
    <col min="10" max="10" width="20.375" style="2" customWidth="1"/>
    <col min="11" max="11" width="12.375" style="1" customWidth="1"/>
    <col min="12" max="16384" width="10.625" style="2"/>
  </cols>
  <sheetData>
    <row r="2" spans="1:11" ht="24.75" customHeight="1">
      <c r="A2" s="128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2"/>
    </row>
    <row r="3" spans="1:11" ht="16.5" customHeight="1">
      <c r="A3" s="3"/>
      <c r="K3" s="2"/>
    </row>
    <row r="4" spans="1:11" ht="16.5" customHeight="1">
      <c r="G4" s="129" t="s">
        <v>73</v>
      </c>
      <c r="H4" s="129"/>
      <c r="I4" s="129"/>
      <c r="J4" s="129"/>
      <c r="K4" s="2"/>
    </row>
    <row r="5" spans="1:11" ht="16.5" customHeight="1">
      <c r="G5" s="130" t="s">
        <v>74</v>
      </c>
      <c r="H5" s="130"/>
      <c r="I5" s="130"/>
      <c r="J5" s="130"/>
      <c r="K5" s="2"/>
    </row>
    <row r="6" spans="1:11" ht="16.5" customHeight="1">
      <c r="G6" s="130" t="s">
        <v>75</v>
      </c>
      <c r="H6" s="130"/>
      <c r="I6" s="130"/>
      <c r="J6" s="130"/>
      <c r="K6" s="2"/>
    </row>
    <row r="7" spans="1:11" ht="16.5" customHeight="1">
      <c r="H7" s="4"/>
      <c r="I7" s="4"/>
      <c r="J7" s="4"/>
      <c r="K7" s="2"/>
    </row>
    <row r="8" spans="1:11" ht="24" customHeight="1">
      <c r="A8" s="5" t="s">
        <v>45</v>
      </c>
      <c r="B8" s="5" t="s">
        <v>77</v>
      </c>
      <c r="C8" s="6"/>
      <c r="D8" s="6"/>
      <c r="E8" s="7"/>
      <c r="F8" s="7"/>
      <c r="G8" s="7"/>
      <c r="K8" s="2"/>
    </row>
    <row r="9" spans="1:11" ht="24" customHeight="1">
      <c r="A9" s="8" t="s">
        <v>67</v>
      </c>
      <c r="B9" s="53">
        <f>C20</f>
        <v>0</v>
      </c>
      <c r="C9" s="51" t="s">
        <v>47</v>
      </c>
      <c r="D9" s="52" t="s">
        <v>46</v>
      </c>
      <c r="E9" s="9">
        <f>C19</f>
        <v>0</v>
      </c>
      <c r="F9" s="51" t="s">
        <v>48</v>
      </c>
      <c r="G9" s="50"/>
      <c r="K9" s="2"/>
    </row>
    <row r="10" spans="1:11" ht="16.5" customHeight="1" thickBot="1">
      <c r="K10" s="2"/>
    </row>
    <row r="11" spans="1:11" ht="18" customHeight="1" thickBot="1">
      <c r="A11" s="105" t="s">
        <v>10</v>
      </c>
      <c r="B11" s="106"/>
      <c r="C11" s="125" t="s">
        <v>11</v>
      </c>
      <c r="D11" s="106"/>
      <c r="E11" s="125" t="s">
        <v>12</v>
      </c>
      <c r="F11" s="126"/>
      <c r="G11" s="126"/>
      <c r="H11" s="126"/>
      <c r="I11" s="126"/>
      <c r="J11" s="127"/>
      <c r="K11" s="2"/>
    </row>
    <row r="12" spans="1:11" ht="18" customHeight="1" thickTop="1">
      <c r="A12" s="107" t="s">
        <v>16</v>
      </c>
      <c r="B12" s="108"/>
      <c r="C12" s="115">
        <f>I58</f>
        <v>0</v>
      </c>
      <c r="D12" s="116"/>
      <c r="E12" s="117"/>
      <c r="F12" s="118"/>
      <c r="G12" s="118"/>
      <c r="H12" s="118"/>
      <c r="I12" s="118"/>
      <c r="J12" s="119"/>
      <c r="K12" s="2"/>
    </row>
    <row r="13" spans="1:11" ht="18" customHeight="1">
      <c r="A13" s="109" t="s">
        <v>17</v>
      </c>
      <c r="B13" s="110"/>
      <c r="C13" s="120">
        <f>F84</f>
        <v>0</v>
      </c>
      <c r="D13" s="121"/>
      <c r="E13" s="122"/>
      <c r="F13" s="123"/>
      <c r="G13" s="123"/>
      <c r="H13" s="123"/>
      <c r="I13" s="123"/>
      <c r="J13" s="124"/>
      <c r="K13" s="2"/>
    </row>
    <row r="14" spans="1:11" ht="18" customHeight="1">
      <c r="A14" s="109" t="s">
        <v>4</v>
      </c>
      <c r="B14" s="110"/>
      <c r="C14" s="120">
        <f>C12+C13</f>
        <v>0</v>
      </c>
      <c r="D14" s="121"/>
      <c r="E14" s="122" t="s">
        <v>24</v>
      </c>
      <c r="F14" s="123"/>
      <c r="G14" s="123"/>
      <c r="H14" s="123"/>
      <c r="I14" s="123"/>
      <c r="J14" s="124"/>
      <c r="K14" s="2"/>
    </row>
    <row r="15" spans="1:11" ht="18" customHeight="1">
      <c r="A15" s="109" t="s">
        <v>18</v>
      </c>
      <c r="B15" s="110"/>
      <c r="C15" s="120">
        <f>C12*(0.35/0.65)</f>
        <v>0</v>
      </c>
      <c r="D15" s="121"/>
      <c r="E15" s="122" t="s">
        <v>27</v>
      </c>
      <c r="F15" s="123"/>
      <c r="G15" s="123"/>
      <c r="H15" s="123"/>
      <c r="I15" s="123"/>
      <c r="J15" s="124"/>
      <c r="K15" s="2"/>
    </row>
    <row r="16" spans="1:11" ht="18" customHeight="1">
      <c r="A16" s="109" t="s">
        <v>5</v>
      </c>
      <c r="B16" s="110"/>
      <c r="C16" s="120">
        <f>C14+C15</f>
        <v>0</v>
      </c>
      <c r="D16" s="121"/>
      <c r="E16" s="122" t="s">
        <v>25</v>
      </c>
      <c r="F16" s="123"/>
      <c r="G16" s="123"/>
      <c r="H16" s="123"/>
      <c r="I16" s="123"/>
      <c r="J16" s="124"/>
      <c r="K16" s="2"/>
    </row>
    <row r="17" spans="1:10" s="2" customFormat="1" ht="18" customHeight="1" thickBot="1">
      <c r="A17" s="113" t="s">
        <v>19</v>
      </c>
      <c r="B17" s="114"/>
      <c r="C17" s="131">
        <f>C16*(0.35/0.65)</f>
        <v>0</v>
      </c>
      <c r="D17" s="132"/>
      <c r="E17" s="133" t="s">
        <v>26</v>
      </c>
      <c r="F17" s="134"/>
      <c r="G17" s="134"/>
      <c r="H17" s="134"/>
      <c r="I17" s="134"/>
      <c r="J17" s="135"/>
    </row>
    <row r="18" spans="1:10" s="2" customFormat="1" ht="18" customHeight="1">
      <c r="A18" s="111" t="s">
        <v>44</v>
      </c>
      <c r="B18" s="112"/>
      <c r="C18" s="120">
        <f>ROUNDDOWN((C12+C13+C15+C17),-4)</f>
        <v>0</v>
      </c>
      <c r="D18" s="121"/>
      <c r="E18" s="122" t="s">
        <v>30</v>
      </c>
      <c r="F18" s="123"/>
      <c r="G18" s="123"/>
      <c r="H18" s="123"/>
      <c r="I18" s="123"/>
      <c r="J18" s="124"/>
    </row>
    <row r="19" spans="1:10" s="2" customFormat="1" ht="18" customHeight="1">
      <c r="A19" s="109" t="s">
        <v>6</v>
      </c>
      <c r="B19" s="110"/>
      <c r="C19" s="120">
        <f>C18*10%</f>
        <v>0</v>
      </c>
      <c r="D19" s="121"/>
      <c r="E19" s="142" t="s">
        <v>29</v>
      </c>
      <c r="F19" s="143"/>
      <c r="G19" s="143"/>
      <c r="H19" s="143"/>
      <c r="I19" s="143"/>
      <c r="J19" s="144"/>
    </row>
    <row r="20" spans="1:10" s="2" customFormat="1" ht="18" customHeight="1" thickBot="1">
      <c r="A20" s="113" t="s">
        <v>7</v>
      </c>
      <c r="B20" s="114"/>
      <c r="C20" s="131">
        <f>C18+C19</f>
        <v>0</v>
      </c>
      <c r="D20" s="132"/>
      <c r="E20" s="133"/>
      <c r="F20" s="134"/>
      <c r="G20" s="134"/>
      <c r="H20" s="134"/>
      <c r="I20" s="134"/>
      <c r="J20" s="135"/>
    </row>
    <row r="21" spans="1:10" s="2" customFormat="1" ht="16.5" customHeight="1">
      <c r="A21" s="10"/>
      <c r="B21" s="10"/>
      <c r="C21" s="10"/>
      <c r="D21" s="11"/>
      <c r="E21" s="11"/>
      <c r="F21" s="12"/>
      <c r="G21" s="13"/>
      <c r="H21" s="14"/>
      <c r="I21" s="15"/>
    </row>
    <row r="22" spans="1:10" s="2" customFormat="1" ht="16.5" customHeight="1" thickBot="1">
      <c r="A22" s="16" t="s">
        <v>8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s="2" customFormat="1" ht="18" customHeight="1">
      <c r="A23" s="136" t="s">
        <v>2</v>
      </c>
      <c r="B23" s="137"/>
      <c r="C23" s="17" t="s">
        <v>32</v>
      </c>
      <c r="D23" s="17" t="s">
        <v>31</v>
      </c>
      <c r="E23" s="17" t="s">
        <v>33</v>
      </c>
      <c r="F23" s="17" t="s">
        <v>34</v>
      </c>
      <c r="G23" s="17" t="s">
        <v>35</v>
      </c>
      <c r="H23" s="18" t="s">
        <v>36</v>
      </c>
      <c r="I23" s="140" t="s">
        <v>0</v>
      </c>
      <c r="J23" s="140" t="s">
        <v>1</v>
      </c>
    </row>
    <row r="24" spans="1:10" s="1" customFormat="1" ht="18" customHeight="1" thickBot="1">
      <c r="A24" s="138"/>
      <c r="B24" s="139"/>
      <c r="C24" s="100">
        <v>70900</v>
      </c>
      <c r="D24" s="100">
        <v>62200</v>
      </c>
      <c r="E24" s="100">
        <v>55200</v>
      </c>
      <c r="F24" s="100">
        <v>45300</v>
      </c>
      <c r="G24" s="100">
        <v>35600</v>
      </c>
      <c r="H24" s="101">
        <v>31600</v>
      </c>
      <c r="I24" s="141"/>
      <c r="J24" s="141"/>
    </row>
    <row r="25" spans="1:10" s="1" customFormat="1" ht="18" customHeight="1" thickTop="1">
      <c r="A25" s="19" t="s">
        <v>49</v>
      </c>
      <c r="B25" s="64"/>
      <c r="C25" s="55"/>
      <c r="D25" s="54"/>
      <c r="E25" s="54"/>
      <c r="F25" s="55"/>
      <c r="G25" s="55"/>
      <c r="H25" s="56"/>
      <c r="I25" s="21"/>
      <c r="J25" s="86"/>
    </row>
    <row r="26" spans="1:10" s="1" customFormat="1" ht="18" customHeight="1">
      <c r="A26" s="57" t="s">
        <v>52</v>
      </c>
      <c r="B26" s="65"/>
      <c r="C26" s="66"/>
      <c r="D26" s="60"/>
      <c r="E26" s="60"/>
      <c r="F26" s="61"/>
      <c r="G26" s="61"/>
      <c r="H26" s="62"/>
      <c r="I26" s="20"/>
      <c r="J26" s="87"/>
    </row>
    <row r="27" spans="1:10" s="1" customFormat="1" ht="18" customHeight="1">
      <c r="A27" s="103" t="s">
        <v>39</v>
      </c>
      <c r="B27" s="104"/>
      <c r="C27" s="22"/>
      <c r="D27" s="22"/>
      <c r="E27" s="22"/>
      <c r="F27" s="23"/>
      <c r="G27" s="23"/>
      <c r="H27" s="24"/>
      <c r="I27" s="25">
        <f>$C$24*C27+$D$24*D27+$E$24*E29+$F$24*F27+$G$24*G27+$H$24*H27</f>
        <v>0</v>
      </c>
      <c r="J27" s="88"/>
    </row>
    <row r="28" spans="1:10" s="1" customFormat="1" ht="18" customHeight="1">
      <c r="A28" s="103" t="s">
        <v>40</v>
      </c>
      <c r="B28" s="104"/>
      <c r="C28" s="22"/>
      <c r="D28" s="22"/>
      <c r="E28" s="22"/>
      <c r="F28" s="23"/>
      <c r="G28" s="26"/>
      <c r="H28" s="27"/>
      <c r="I28" s="25">
        <f t="shared" ref="I28:I56" si="0">$C$24*C28+$D$24*D28+$E$24*E28+$F$24*F28+$G$24*G28+$H$24*H28</f>
        <v>0</v>
      </c>
      <c r="J28" s="88"/>
    </row>
    <row r="29" spans="1:10" s="1" customFormat="1" ht="18" customHeight="1">
      <c r="A29" s="103" t="s">
        <v>41</v>
      </c>
      <c r="B29" s="104"/>
      <c r="C29" s="22"/>
      <c r="D29" s="22"/>
      <c r="E29" s="22"/>
      <c r="F29" s="23"/>
      <c r="G29" s="23"/>
      <c r="H29" s="24"/>
      <c r="I29" s="25">
        <f t="shared" si="0"/>
        <v>0</v>
      </c>
      <c r="J29" s="89">
        <f>SUM(I27:I29)</f>
        <v>0</v>
      </c>
    </row>
    <row r="30" spans="1:10" s="1" customFormat="1" ht="18" customHeight="1">
      <c r="A30" s="57" t="s">
        <v>53</v>
      </c>
      <c r="B30" s="58"/>
      <c r="C30" s="59"/>
      <c r="D30" s="60"/>
      <c r="E30" s="60"/>
      <c r="F30" s="61"/>
      <c r="G30" s="61"/>
      <c r="H30" s="62"/>
      <c r="I30" s="20"/>
      <c r="J30" s="87"/>
    </row>
    <row r="31" spans="1:10" s="1" customFormat="1" ht="18" customHeight="1">
      <c r="A31" s="103" t="s">
        <v>39</v>
      </c>
      <c r="B31" s="104"/>
      <c r="C31" s="22"/>
      <c r="D31" s="22"/>
      <c r="E31" s="23"/>
      <c r="F31" s="23"/>
      <c r="G31" s="23"/>
      <c r="H31" s="24"/>
      <c r="I31" s="25">
        <f t="shared" ref="I31:I33" si="1">$C$24*C31+$D$24*D31+$E$24*E31+$F$24*F31+$G$24*G31+$H$24*H31</f>
        <v>0</v>
      </c>
      <c r="J31" s="88"/>
    </row>
    <row r="32" spans="1:10" s="1" customFormat="1" ht="18" customHeight="1">
      <c r="A32" s="103" t="s">
        <v>40</v>
      </c>
      <c r="B32" s="104"/>
      <c r="C32" s="22"/>
      <c r="D32" s="22"/>
      <c r="E32" s="23"/>
      <c r="F32" s="23"/>
      <c r="G32" s="26"/>
      <c r="H32" s="27"/>
      <c r="I32" s="25">
        <f t="shared" si="1"/>
        <v>0</v>
      </c>
      <c r="J32" s="88"/>
    </row>
    <row r="33" spans="1:10" s="1" customFormat="1" ht="18" customHeight="1">
      <c r="A33" s="103" t="s">
        <v>41</v>
      </c>
      <c r="B33" s="104"/>
      <c r="C33" s="22"/>
      <c r="D33" s="22"/>
      <c r="E33" s="23"/>
      <c r="F33" s="23"/>
      <c r="G33" s="23"/>
      <c r="H33" s="24"/>
      <c r="I33" s="25">
        <f t="shared" si="1"/>
        <v>0</v>
      </c>
      <c r="J33" s="89">
        <f>SUM(I31:I33)</f>
        <v>0</v>
      </c>
    </row>
    <row r="34" spans="1:10" s="1" customFormat="1" ht="18" customHeight="1">
      <c r="A34" s="83" t="s">
        <v>71</v>
      </c>
      <c r="B34" s="58"/>
      <c r="C34" s="59"/>
      <c r="D34" s="60"/>
      <c r="E34" s="60"/>
      <c r="F34" s="61"/>
      <c r="G34" s="61"/>
      <c r="H34" s="62"/>
      <c r="I34" s="20"/>
      <c r="J34" s="87"/>
    </row>
    <row r="35" spans="1:10" s="1" customFormat="1" ht="18" customHeight="1">
      <c r="A35" s="103" t="s">
        <v>39</v>
      </c>
      <c r="B35" s="104"/>
      <c r="C35" s="22"/>
      <c r="D35" s="22"/>
      <c r="E35" s="22"/>
      <c r="F35" s="23"/>
      <c r="G35" s="22"/>
      <c r="H35" s="24"/>
      <c r="I35" s="25">
        <f t="shared" ref="I35:I37" si="2">$C$24*C35+$D$24*D35+$E$24*E35+$F$24*F35+$G$24*G35+$H$24*H35</f>
        <v>0</v>
      </c>
      <c r="J35" s="88"/>
    </row>
    <row r="36" spans="1:10" s="1" customFormat="1" ht="18" customHeight="1">
      <c r="A36" s="103" t="s">
        <v>40</v>
      </c>
      <c r="B36" s="104"/>
      <c r="C36" s="22"/>
      <c r="D36" s="22"/>
      <c r="E36" s="22"/>
      <c r="F36" s="26"/>
      <c r="G36" s="26"/>
      <c r="H36" s="27"/>
      <c r="I36" s="25">
        <f t="shared" si="2"/>
        <v>0</v>
      </c>
      <c r="J36" s="88"/>
    </row>
    <row r="37" spans="1:10" s="1" customFormat="1" ht="18" customHeight="1">
      <c r="A37" s="103" t="s">
        <v>41</v>
      </c>
      <c r="B37" s="104"/>
      <c r="C37" s="22"/>
      <c r="D37" s="22"/>
      <c r="E37" s="22"/>
      <c r="F37" s="23"/>
      <c r="G37" s="23"/>
      <c r="H37" s="28"/>
      <c r="I37" s="25">
        <f t="shared" si="2"/>
        <v>0</v>
      </c>
      <c r="J37" s="89">
        <f>SUM(I35:I37)</f>
        <v>0</v>
      </c>
    </row>
    <row r="38" spans="1:10" s="1" customFormat="1" ht="18" customHeight="1">
      <c r="A38" s="57" t="s">
        <v>71</v>
      </c>
      <c r="B38" s="58"/>
      <c r="C38" s="59"/>
      <c r="D38" s="60"/>
      <c r="E38" s="60"/>
      <c r="F38" s="61"/>
      <c r="G38" s="61"/>
      <c r="H38" s="62"/>
      <c r="I38" s="20"/>
      <c r="J38" s="87"/>
    </row>
    <row r="39" spans="1:10" s="1" customFormat="1" ht="18" customHeight="1">
      <c r="A39" s="103" t="s">
        <v>39</v>
      </c>
      <c r="B39" s="104"/>
      <c r="C39" s="22"/>
      <c r="D39" s="22"/>
      <c r="E39" s="22"/>
      <c r="F39" s="23"/>
      <c r="G39" s="23"/>
      <c r="H39" s="24"/>
      <c r="I39" s="25">
        <f t="shared" ref="I39:I41" si="3">$C$24*C39+$D$24*D39+$E$24*E39+$F$24*F39+$G$24*G39+$H$24*H39</f>
        <v>0</v>
      </c>
      <c r="J39" s="88"/>
    </row>
    <row r="40" spans="1:10" s="1" customFormat="1" ht="18" customHeight="1">
      <c r="A40" s="103" t="s">
        <v>40</v>
      </c>
      <c r="B40" s="104"/>
      <c r="C40" s="22"/>
      <c r="D40" s="22"/>
      <c r="E40" s="22"/>
      <c r="F40" s="26"/>
      <c r="G40" s="26"/>
      <c r="H40" s="27"/>
      <c r="I40" s="25">
        <f t="shared" si="3"/>
        <v>0</v>
      </c>
      <c r="J40" s="88"/>
    </row>
    <row r="41" spans="1:10" s="1" customFormat="1" ht="18" customHeight="1">
      <c r="A41" s="103" t="s">
        <v>41</v>
      </c>
      <c r="B41" s="104"/>
      <c r="C41" s="22"/>
      <c r="D41" s="22"/>
      <c r="E41" s="22"/>
      <c r="F41" s="23"/>
      <c r="G41" s="23"/>
      <c r="H41" s="28"/>
      <c r="I41" s="25">
        <f t="shared" si="3"/>
        <v>0</v>
      </c>
      <c r="J41" s="89">
        <f>SUM(I39:I41)</f>
        <v>0</v>
      </c>
    </row>
    <row r="42" spans="1:10" s="1" customFormat="1" ht="18" customHeight="1">
      <c r="A42" s="102" t="s">
        <v>71</v>
      </c>
      <c r="B42" s="58"/>
      <c r="C42" s="59"/>
      <c r="D42" s="60"/>
      <c r="E42" s="60"/>
      <c r="F42" s="61"/>
      <c r="G42" s="61"/>
      <c r="H42" s="62"/>
      <c r="I42" s="20"/>
      <c r="J42" s="87"/>
    </row>
    <row r="43" spans="1:10" s="1" customFormat="1" ht="18" customHeight="1">
      <c r="A43" s="103" t="s">
        <v>39</v>
      </c>
      <c r="B43" s="104"/>
      <c r="C43" s="22"/>
      <c r="D43" s="22"/>
      <c r="E43" s="22"/>
      <c r="F43" s="23"/>
      <c r="G43" s="23"/>
      <c r="H43" s="24"/>
      <c r="I43" s="25">
        <f t="shared" ref="I43:I45" si="4">$C$24*C43+$D$24*D43+$E$24*E43+$F$24*F43+$G$24*G43+$H$24*H43</f>
        <v>0</v>
      </c>
      <c r="J43" s="88"/>
    </row>
    <row r="44" spans="1:10" s="1" customFormat="1" ht="18" customHeight="1">
      <c r="A44" s="103" t="s">
        <v>40</v>
      </c>
      <c r="B44" s="104"/>
      <c r="C44" s="22"/>
      <c r="D44" s="22"/>
      <c r="E44" s="22"/>
      <c r="F44" s="26"/>
      <c r="G44" s="26"/>
      <c r="H44" s="27"/>
      <c r="I44" s="25">
        <f t="shared" si="4"/>
        <v>0</v>
      </c>
      <c r="J44" s="88"/>
    </row>
    <row r="45" spans="1:10" s="1" customFormat="1" ht="18" customHeight="1">
      <c r="A45" s="103" t="s">
        <v>41</v>
      </c>
      <c r="B45" s="104"/>
      <c r="C45" s="22"/>
      <c r="D45" s="22"/>
      <c r="E45" s="22"/>
      <c r="F45" s="23"/>
      <c r="G45" s="23"/>
      <c r="H45" s="28"/>
      <c r="I45" s="25">
        <f t="shared" si="4"/>
        <v>0</v>
      </c>
      <c r="J45" s="89">
        <f>SUM(I43:I45)</f>
        <v>0</v>
      </c>
    </row>
    <row r="46" spans="1:10" s="1" customFormat="1" ht="18" customHeight="1">
      <c r="A46" s="29"/>
      <c r="B46" s="67"/>
      <c r="C46" s="68"/>
      <c r="D46" s="68"/>
      <c r="E46" s="68"/>
      <c r="F46" s="69"/>
      <c r="G46" s="69"/>
      <c r="H46" s="70"/>
      <c r="I46" s="71"/>
      <c r="J46" s="89"/>
    </row>
    <row r="47" spans="1:10" s="1" customFormat="1" ht="18" customHeight="1">
      <c r="A47" s="57" t="s">
        <v>50</v>
      </c>
      <c r="B47" s="65"/>
      <c r="C47" s="61"/>
      <c r="D47" s="60"/>
      <c r="E47" s="60"/>
      <c r="F47" s="61"/>
      <c r="G47" s="61"/>
      <c r="H47" s="62"/>
      <c r="I47" s="63"/>
      <c r="J47" s="87"/>
    </row>
    <row r="48" spans="1:10" s="1" customFormat="1" ht="18" customHeight="1">
      <c r="A48" s="103" t="s">
        <v>51</v>
      </c>
      <c r="B48" s="104"/>
      <c r="C48" s="22"/>
      <c r="D48" s="22"/>
      <c r="E48" s="22"/>
      <c r="F48" s="22"/>
      <c r="G48" s="26"/>
      <c r="H48" s="28"/>
      <c r="I48" s="25">
        <f t="shared" si="0"/>
        <v>0</v>
      </c>
      <c r="J48" s="89"/>
    </row>
    <row r="49" spans="1:10" s="1" customFormat="1" ht="18" customHeight="1">
      <c r="A49" s="103" t="s">
        <v>61</v>
      </c>
      <c r="B49" s="104"/>
      <c r="C49" s="22"/>
      <c r="D49" s="22"/>
      <c r="E49" s="23"/>
      <c r="F49" s="22"/>
      <c r="G49" s="23"/>
      <c r="H49" s="28"/>
      <c r="I49" s="25">
        <f t="shared" si="0"/>
        <v>0</v>
      </c>
      <c r="J49" s="89"/>
    </row>
    <row r="50" spans="1:10" s="1" customFormat="1" ht="18" customHeight="1">
      <c r="A50" s="103" t="s">
        <v>62</v>
      </c>
      <c r="B50" s="104"/>
      <c r="C50" s="22"/>
      <c r="D50" s="22"/>
      <c r="E50" s="23"/>
      <c r="F50" s="22"/>
      <c r="G50" s="23"/>
      <c r="H50" s="28"/>
      <c r="I50" s="25">
        <f t="shared" si="0"/>
        <v>0</v>
      </c>
      <c r="J50" s="89"/>
    </row>
    <row r="51" spans="1:10" s="1" customFormat="1" ht="18" customHeight="1">
      <c r="A51" s="103" t="s">
        <v>63</v>
      </c>
      <c r="B51" s="104"/>
      <c r="C51" s="22"/>
      <c r="D51" s="22"/>
      <c r="E51" s="23"/>
      <c r="F51" s="22"/>
      <c r="G51" s="23"/>
      <c r="H51" s="28"/>
      <c r="I51" s="25">
        <f t="shared" si="0"/>
        <v>0</v>
      </c>
      <c r="J51" s="89">
        <f>SUM(I48:I51)</f>
        <v>0</v>
      </c>
    </row>
    <row r="52" spans="1:10" s="1" customFormat="1" ht="18" customHeight="1">
      <c r="A52" s="82"/>
      <c r="B52" s="67"/>
      <c r="C52" s="68"/>
      <c r="D52" s="68"/>
      <c r="E52" s="68"/>
      <c r="F52" s="69"/>
      <c r="G52" s="69"/>
      <c r="H52" s="70"/>
      <c r="I52" s="71"/>
      <c r="J52" s="89"/>
    </row>
    <row r="53" spans="1:10" s="1" customFormat="1" ht="18" customHeight="1">
      <c r="A53" s="103" t="s">
        <v>38</v>
      </c>
      <c r="B53" s="152"/>
      <c r="C53" s="66"/>
      <c r="D53" s="60"/>
      <c r="E53" s="60"/>
      <c r="F53" s="61"/>
      <c r="G53" s="61"/>
      <c r="H53" s="62"/>
      <c r="I53" s="63"/>
      <c r="J53" s="90"/>
    </row>
    <row r="54" spans="1:10" s="1" customFormat="1" ht="18" customHeight="1">
      <c r="A54" s="160" t="s">
        <v>37</v>
      </c>
      <c r="B54" s="161"/>
      <c r="C54" s="30"/>
      <c r="D54" s="30"/>
      <c r="E54" s="30"/>
      <c r="F54" s="30"/>
      <c r="G54" s="30"/>
      <c r="H54" s="31"/>
      <c r="I54" s="25">
        <f>$C$24*C54+$D$24*D54+$E$24*E54+$F$24*F54+$G$24*G54+$H$24*H54</f>
        <v>0</v>
      </c>
      <c r="J54" s="91"/>
    </row>
    <row r="55" spans="1:10" s="1" customFormat="1" ht="18" customHeight="1">
      <c r="A55" s="103" t="s">
        <v>42</v>
      </c>
      <c r="B55" s="104"/>
      <c r="C55" s="22"/>
      <c r="D55" s="30"/>
      <c r="E55" s="30"/>
      <c r="F55" s="30"/>
      <c r="G55" s="22"/>
      <c r="H55" s="28"/>
      <c r="I55" s="25">
        <f t="shared" si="0"/>
        <v>0</v>
      </c>
      <c r="J55" s="92"/>
    </row>
    <row r="56" spans="1:10" s="1" customFormat="1" ht="18" customHeight="1" thickBot="1">
      <c r="A56" s="103" t="s">
        <v>43</v>
      </c>
      <c r="B56" s="104"/>
      <c r="C56" s="22"/>
      <c r="D56" s="22"/>
      <c r="E56" s="22"/>
      <c r="F56" s="22"/>
      <c r="G56" s="22"/>
      <c r="H56" s="28"/>
      <c r="I56" s="25">
        <f t="shared" si="0"/>
        <v>0</v>
      </c>
      <c r="J56" s="89">
        <f>SUM(I54:I56)</f>
        <v>0</v>
      </c>
    </row>
    <row r="57" spans="1:10" s="1" customFormat="1" ht="18" customHeight="1" thickBot="1">
      <c r="A57" s="145" t="s">
        <v>9</v>
      </c>
      <c r="B57" s="146"/>
      <c r="C57" s="32">
        <f t="shared" ref="C57:H57" si="5">SUM(C25:C56)</f>
        <v>0</v>
      </c>
      <c r="D57" s="32">
        <f t="shared" si="5"/>
        <v>0</v>
      </c>
      <c r="E57" s="32">
        <f t="shared" si="5"/>
        <v>0</v>
      </c>
      <c r="F57" s="32">
        <f t="shared" si="5"/>
        <v>0</v>
      </c>
      <c r="G57" s="32">
        <f t="shared" si="5"/>
        <v>0</v>
      </c>
      <c r="H57" s="32">
        <f t="shared" si="5"/>
        <v>0</v>
      </c>
      <c r="I57" s="33">
        <f>SUM(C57:H57)</f>
        <v>0</v>
      </c>
      <c r="J57" s="93"/>
    </row>
    <row r="58" spans="1:10" s="1" customFormat="1" ht="18" customHeight="1" thickBot="1">
      <c r="A58" s="145" t="s">
        <v>3</v>
      </c>
      <c r="B58" s="146"/>
      <c r="C58" s="34">
        <f t="shared" ref="C58:H58" si="6">C24*C57</f>
        <v>0</v>
      </c>
      <c r="D58" s="34">
        <f t="shared" si="6"/>
        <v>0</v>
      </c>
      <c r="E58" s="34">
        <f t="shared" si="6"/>
        <v>0</v>
      </c>
      <c r="F58" s="34">
        <f t="shared" si="6"/>
        <v>0</v>
      </c>
      <c r="G58" s="34">
        <f t="shared" si="6"/>
        <v>0</v>
      </c>
      <c r="H58" s="35">
        <f t="shared" si="6"/>
        <v>0</v>
      </c>
      <c r="I58" s="36">
        <f>SUM(C58:H58)</f>
        <v>0</v>
      </c>
      <c r="J58" s="36"/>
    </row>
    <row r="59" spans="1:10" s="1" customFormat="1" ht="18" customHeight="1" thickBot="1">
      <c r="A59" s="16" t="s">
        <v>20</v>
      </c>
      <c r="B59" s="16"/>
      <c r="C59" s="16"/>
      <c r="D59" s="16"/>
      <c r="E59" s="16"/>
      <c r="F59" s="16"/>
      <c r="G59" s="16"/>
      <c r="H59" s="16"/>
      <c r="I59" s="16"/>
      <c r="J59" s="16"/>
    </row>
    <row r="60" spans="1:10" s="1" customFormat="1" ht="18" customHeight="1" thickBot="1">
      <c r="A60" s="158" t="s">
        <v>14</v>
      </c>
      <c r="B60" s="159"/>
      <c r="C60" s="39" t="s">
        <v>21</v>
      </c>
      <c r="D60" s="39" t="s">
        <v>22</v>
      </c>
      <c r="E60" s="39" t="s">
        <v>23</v>
      </c>
      <c r="F60" s="167" t="s">
        <v>11</v>
      </c>
      <c r="G60" s="168"/>
      <c r="H60" s="158" t="s">
        <v>28</v>
      </c>
      <c r="I60" s="168"/>
      <c r="J60" s="169"/>
    </row>
    <row r="61" spans="1:10" s="1" customFormat="1" ht="18" customHeight="1" thickTop="1">
      <c r="A61" s="99" t="s">
        <v>52</v>
      </c>
      <c r="B61" s="84"/>
      <c r="C61" s="77"/>
      <c r="D61" s="77"/>
      <c r="E61" s="77"/>
      <c r="F61" s="78"/>
      <c r="G61" s="64"/>
      <c r="H61" s="96"/>
      <c r="I61" s="97"/>
      <c r="J61" s="98"/>
    </row>
    <row r="62" spans="1:10" s="1" customFormat="1" ht="18" customHeight="1">
      <c r="A62" s="173" t="s">
        <v>55</v>
      </c>
      <c r="B62" s="174"/>
      <c r="C62" s="75" t="s">
        <v>64</v>
      </c>
      <c r="D62" s="40"/>
      <c r="E62" s="41"/>
      <c r="F62" s="153">
        <f>D62*E62</f>
        <v>0</v>
      </c>
      <c r="G62" s="154"/>
      <c r="H62" s="155"/>
      <c r="I62" s="156"/>
      <c r="J62" s="157"/>
    </row>
    <row r="63" spans="1:10" s="1" customFormat="1" ht="18" customHeight="1">
      <c r="A63" s="160" t="s">
        <v>56</v>
      </c>
      <c r="B63" s="161"/>
      <c r="C63" s="30" t="s">
        <v>65</v>
      </c>
      <c r="D63" s="40"/>
      <c r="E63" s="41"/>
      <c r="F63" s="153">
        <f t="shared" ref="F63:F64" si="7">D63*E63</f>
        <v>0</v>
      </c>
      <c r="G63" s="154"/>
      <c r="H63" s="155"/>
      <c r="I63" s="156"/>
      <c r="J63" s="157"/>
    </row>
    <row r="64" spans="1:10" s="1" customFormat="1" ht="18" customHeight="1">
      <c r="A64" s="103" t="s">
        <v>57</v>
      </c>
      <c r="B64" s="104"/>
      <c r="C64" s="30" t="s">
        <v>65</v>
      </c>
      <c r="D64" s="40"/>
      <c r="E64" s="41"/>
      <c r="F64" s="153">
        <f t="shared" si="7"/>
        <v>0</v>
      </c>
      <c r="G64" s="154"/>
      <c r="H64" s="155">
        <f>SUM(F62:G64)</f>
        <v>0</v>
      </c>
      <c r="I64" s="156"/>
      <c r="J64" s="157"/>
    </row>
    <row r="65" spans="1:10" s="1" customFormat="1" ht="18" customHeight="1">
      <c r="A65" s="99" t="s">
        <v>53</v>
      </c>
      <c r="B65" s="58"/>
      <c r="C65" s="80"/>
      <c r="D65" s="80"/>
      <c r="E65" s="80"/>
      <c r="F65" s="81"/>
      <c r="G65" s="65"/>
      <c r="H65" s="170"/>
      <c r="I65" s="171"/>
      <c r="J65" s="172"/>
    </row>
    <row r="66" spans="1:10" s="1" customFormat="1" ht="18" customHeight="1">
      <c r="A66" s="173" t="s">
        <v>55</v>
      </c>
      <c r="B66" s="174"/>
      <c r="C66" s="30" t="s">
        <v>65</v>
      </c>
      <c r="D66" s="40"/>
      <c r="E66" s="41"/>
      <c r="F66" s="153">
        <f>D66*E66</f>
        <v>0</v>
      </c>
      <c r="G66" s="154"/>
      <c r="H66" s="155"/>
      <c r="I66" s="156"/>
      <c r="J66" s="157"/>
    </row>
    <row r="67" spans="1:10" s="1" customFormat="1" ht="18" customHeight="1">
      <c r="A67" s="160" t="s">
        <v>56</v>
      </c>
      <c r="B67" s="161"/>
      <c r="C67" s="30" t="s">
        <v>65</v>
      </c>
      <c r="D67" s="40"/>
      <c r="E67" s="41"/>
      <c r="F67" s="153">
        <f t="shared" ref="F67:F68" si="8">D67*E67</f>
        <v>0</v>
      </c>
      <c r="G67" s="154"/>
      <c r="H67" s="164"/>
      <c r="I67" s="165"/>
      <c r="J67" s="166"/>
    </row>
    <row r="68" spans="1:10" s="1" customFormat="1" ht="18" customHeight="1">
      <c r="A68" s="103" t="s">
        <v>57</v>
      </c>
      <c r="B68" s="104"/>
      <c r="C68" s="30" t="s">
        <v>65</v>
      </c>
      <c r="D68" s="40"/>
      <c r="E68" s="43"/>
      <c r="F68" s="153">
        <f t="shared" si="8"/>
        <v>0</v>
      </c>
      <c r="G68" s="154"/>
      <c r="H68" s="155">
        <f>SUM(F66:G68)</f>
        <v>0</v>
      </c>
      <c r="I68" s="156"/>
      <c r="J68" s="157"/>
    </row>
    <row r="69" spans="1:10" s="1" customFormat="1" ht="18" customHeight="1">
      <c r="A69" s="99" t="s">
        <v>71</v>
      </c>
      <c r="B69" s="58"/>
      <c r="C69" s="80"/>
      <c r="D69" s="80"/>
      <c r="E69" s="80"/>
      <c r="F69" s="81"/>
      <c r="G69" s="65"/>
      <c r="H69" s="170"/>
      <c r="I69" s="171"/>
      <c r="J69" s="172"/>
    </row>
    <row r="70" spans="1:10" s="1" customFormat="1" ht="18" customHeight="1">
      <c r="A70" s="173" t="s">
        <v>55</v>
      </c>
      <c r="B70" s="174"/>
      <c r="C70" s="30" t="s">
        <v>65</v>
      </c>
      <c r="D70" s="40"/>
      <c r="E70" s="41"/>
      <c r="F70" s="153">
        <f>D70*E70</f>
        <v>0</v>
      </c>
      <c r="G70" s="154"/>
      <c r="H70" s="155"/>
      <c r="I70" s="156"/>
      <c r="J70" s="157"/>
    </row>
    <row r="71" spans="1:10" s="1" customFormat="1" ht="18" customHeight="1">
      <c r="A71" s="160" t="s">
        <v>56</v>
      </c>
      <c r="B71" s="161"/>
      <c r="C71" s="30" t="s">
        <v>65</v>
      </c>
      <c r="D71" s="40"/>
      <c r="E71" s="41"/>
      <c r="F71" s="153">
        <f t="shared" ref="F71:F72" si="9">D71*E71</f>
        <v>0</v>
      </c>
      <c r="G71" s="154"/>
      <c r="H71" s="164"/>
      <c r="I71" s="165"/>
      <c r="J71" s="166"/>
    </row>
    <row r="72" spans="1:10" s="1" customFormat="1" ht="18" customHeight="1">
      <c r="A72" s="103" t="s">
        <v>57</v>
      </c>
      <c r="B72" s="104"/>
      <c r="C72" s="22" t="s">
        <v>65</v>
      </c>
      <c r="D72" s="40"/>
      <c r="E72" s="43"/>
      <c r="F72" s="153">
        <f t="shared" si="9"/>
        <v>0</v>
      </c>
      <c r="G72" s="154"/>
      <c r="H72" s="155">
        <f>SUM(F70:G72)</f>
        <v>0</v>
      </c>
      <c r="I72" s="156"/>
      <c r="J72" s="157"/>
    </row>
    <row r="73" spans="1:10" s="1" customFormat="1" ht="18" customHeight="1">
      <c r="A73" s="102" t="s">
        <v>71</v>
      </c>
      <c r="B73" s="58"/>
      <c r="C73" s="80"/>
      <c r="D73" s="80"/>
      <c r="E73" s="80"/>
      <c r="F73" s="81"/>
      <c r="G73" s="65"/>
      <c r="H73" s="170"/>
      <c r="I73" s="171"/>
      <c r="J73" s="172"/>
    </row>
    <row r="74" spans="1:10" s="1" customFormat="1" ht="18" customHeight="1">
      <c r="A74" s="173" t="s">
        <v>55</v>
      </c>
      <c r="B74" s="174"/>
      <c r="C74" s="30" t="s">
        <v>65</v>
      </c>
      <c r="D74" s="40"/>
      <c r="E74" s="41"/>
      <c r="F74" s="153">
        <f>D74*E74</f>
        <v>0</v>
      </c>
      <c r="G74" s="154"/>
      <c r="H74" s="155"/>
      <c r="I74" s="156"/>
      <c r="J74" s="157"/>
    </row>
    <row r="75" spans="1:10" s="1" customFormat="1" ht="18" customHeight="1">
      <c r="A75" s="160" t="s">
        <v>56</v>
      </c>
      <c r="B75" s="161"/>
      <c r="C75" s="30" t="s">
        <v>65</v>
      </c>
      <c r="D75" s="40"/>
      <c r="E75" s="41"/>
      <c r="F75" s="153">
        <f t="shared" ref="F75:F76" si="10">D75*E75</f>
        <v>0</v>
      </c>
      <c r="G75" s="154"/>
      <c r="H75" s="164"/>
      <c r="I75" s="165"/>
      <c r="J75" s="166"/>
    </row>
    <row r="76" spans="1:10" s="1" customFormat="1" ht="18" customHeight="1">
      <c r="A76" s="103" t="s">
        <v>57</v>
      </c>
      <c r="B76" s="104"/>
      <c r="C76" s="22" t="s">
        <v>65</v>
      </c>
      <c r="D76" s="40"/>
      <c r="E76" s="43"/>
      <c r="F76" s="153">
        <f t="shared" si="10"/>
        <v>0</v>
      </c>
      <c r="G76" s="154"/>
      <c r="H76" s="155">
        <f>SUM(F74:G76)</f>
        <v>0</v>
      </c>
      <c r="I76" s="156"/>
      <c r="J76" s="157"/>
    </row>
    <row r="77" spans="1:10" s="1" customFormat="1" ht="18" customHeight="1">
      <c r="A77" s="99" t="s">
        <v>71</v>
      </c>
      <c r="B77" s="58"/>
      <c r="C77" s="80"/>
      <c r="D77" s="80"/>
      <c r="E77" s="80"/>
      <c r="F77" s="81"/>
      <c r="G77" s="65"/>
      <c r="H77" s="170"/>
      <c r="I77" s="171"/>
      <c r="J77" s="172"/>
    </row>
    <row r="78" spans="1:10" s="1" customFormat="1" ht="18" customHeight="1">
      <c r="A78" s="173" t="s">
        <v>55</v>
      </c>
      <c r="B78" s="174"/>
      <c r="C78" s="30" t="s">
        <v>65</v>
      </c>
      <c r="D78" s="40"/>
      <c r="E78" s="41"/>
      <c r="F78" s="153">
        <f>D78*E78</f>
        <v>0</v>
      </c>
      <c r="G78" s="154"/>
      <c r="H78" s="155"/>
      <c r="I78" s="156"/>
      <c r="J78" s="157"/>
    </row>
    <row r="79" spans="1:10" s="1" customFormat="1" ht="18" customHeight="1">
      <c r="A79" s="160" t="s">
        <v>56</v>
      </c>
      <c r="B79" s="161"/>
      <c r="C79" s="30" t="s">
        <v>65</v>
      </c>
      <c r="D79" s="40"/>
      <c r="E79" s="41"/>
      <c r="F79" s="153">
        <f t="shared" ref="F79:F80" si="11">D79*E79</f>
        <v>0</v>
      </c>
      <c r="G79" s="154"/>
      <c r="H79" s="164"/>
      <c r="I79" s="165"/>
      <c r="J79" s="166"/>
    </row>
    <row r="80" spans="1:10" s="1" customFormat="1" ht="18" customHeight="1">
      <c r="A80" s="103" t="s">
        <v>57</v>
      </c>
      <c r="B80" s="104"/>
      <c r="C80" s="22" t="s">
        <v>65</v>
      </c>
      <c r="D80" s="40"/>
      <c r="E80" s="43"/>
      <c r="F80" s="153">
        <f t="shared" si="11"/>
        <v>0</v>
      </c>
      <c r="G80" s="154"/>
      <c r="H80" s="155">
        <f>SUM(F78:G80)</f>
        <v>0</v>
      </c>
      <c r="I80" s="156"/>
      <c r="J80" s="157"/>
    </row>
    <row r="81" spans="1:10" s="1" customFormat="1" ht="18" customHeight="1">
      <c r="A81" s="99" t="s">
        <v>68</v>
      </c>
      <c r="B81" s="58"/>
      <c r="C81" s="80"/>
      <c r="D81" s="80"/>
      <c r="E81" s="80"/>
      <c r="F81" s="81"/>
      <c r="G81" s="65"/>
      <c r="H81" s="170"/>
      <c r="I81" s="171"/>
      <c r="J81" s="172"/>
    </row>
    <row r="82" spans="1:10" s="1" customFormat="1" ht="18" customHeight="1">
      <c r="A82" s="103" t="s">
        <v>69</v>
      </c>
      <c r="B82" s="104"/>
      <c r="C82" s="22" t="s">
        <v>65</v>
      </c>
      <c r="D82" s="40"/>
      <c r="E82" s="43"/>
      <c r="F82" s="162">
        <f>D82*E82</f>
        <v>0</v>
      </c>
      <c r="G82" s="163"/>
      <c r="H82" s="164"/>
      <c r="I82" s="165"/>
      <c r="J82" s="166"/>
    </row>
    <row r="83" spans="1:10" s="1" customFormat="1" ht="18" customHeight="1" thickBot="1">
      <c r="A83" s="160" t="s">
        <v>56</v>
      </c>
      <c r="B83" s="161"/>
      <c r="C83" s="30" t="s">
        <v>65</v>
      </c>
      <c r="D83" s="40"/>
      <c r="E83" s="41"/>
      <c r="F83" s="162">
        <f>D83*E83</f>
        <v>0</v>
      </c>
      <c r="G83" s="163"/>
      <c r="H83" s="155">
        <f>SUM(F81:G83)</f>
        <v>0</v>
      </c>
      <c r="I83" s="156"/>
      <c r="J83" s="157"/>
    </row>
    <row r="84" spans="1:10" s="1" customFormat="1" ht="18" customHeight="1" thickBot="1">
      <c r="A84" s="145" t="s">
        <v>15</v>
      </c>
      <c r="B84" s="146"/>
      <c r="C84" s="34"/>
      <c r="D84" s="34"/>
      <c r="E84" s="34"/>
      <c r="F84" s="147">
        <f>SUM(F61:G83)</f>
        <v>0</v>
      </c>
      <c r="G84" s="148"/>
      <c r="H84" s="149"/>
      <c r="I84" s="150"/>
      <c r="J84" s="151"/>
    </row>
    <row r="85" spans="1:10" s="1" customFormat="1" ht="16.5" customHeight="1">
      <c r="A85" s="44"/>
      <c r="B85" s="44"/>
      <c r="C85" s="45"/>
      <c r="D85" s="45"/>
      <c r="E85" s="45"/>
      <c r="F85" s="45"/>
      <c r="G85" s="45"/>
      <c r="H85" s="45"/>
      <c r="I85" s="38"/>
      <c r="J85" s="38"/>
    </row>
    <row r="86" spans="1:10" s="1" customFormat="1" ht="16.5" customHeight="1">
      <c r="A86" s="46"/>
      <c r="B86" s="46"/>
      <c r="C86" s="16"/>
      <c r="D86" s="16"/>
      <c r="E86" s="16"/>
      <c r="F86" s="16"/>
      <c r="G86" s="16"/>
      <c r="H86" s="16"/>
      <c r="I86" s="16"/>
      <c r="J86" s="16"/>
    </row>
    <row r="87" spans="1:10" s="1" customFormat="1" ht="16.5" customHeight="1">
      <c r="A87" s="10"/>
      <c r="B87" s="10"/>
      <c r="C87" s="10"/>
      <c r="D87" s="11"/>
      <c r="E87" s="11"/>
      <c r="F87" s="12"/>
      <c r="G87" s="37"/>
      <c r="H87" s="14"/>
      <c r="I87" s="15"/>
      <c r="J87" s="2"/>
    </row>
    <row r="88" spans="1:10" s="1" customFormat="1" ht="16.5" customHeight="1">
      <c r="A88" s="10"/>
      <c r="B88" s="10"/>
      <c r="C88" s="10"/>
      <c r="D88" s="11"/>
      <c r="E88" s="47"/>
      <c r="F88" s="48"/>
      <c r="G88" s="49"/>
      <c r="H88" s="48"/>
      <c r="I88" s="47"/>
      <c r="J88" s="2"/>
    </row>
  </sheetData>
  <mergeCells count="124">
    <mergeCell ref="A43:B43"/>
    <mergeCell ref="A44:B44"/>
    <mergeCell ref="A45:B45"/>
    <mergeCell ref="H73:J73"/>
    <mergeCell ref="A74:B74"/>
    <mergeCell ref="F74:G74"/>
    <mergeCell ref="H74:J74"/>
    <mergeCell ref="A75:B75"/>
    <mergeCell ref="F75:G75"/>
    <mergeCell ref="H75:J75"/>
    <mergeCell ref="H70:J70"/>
    <mergeCell ref="A71:B71"/>
    <mergeCell ref="F71:G71"/>
    <mergeCell ref="H71:J71"/>
    <mergeCell ref="H69:J69"/>
    <mergeCell ref="A70:B70"/>
    <mergeCell ref="F70:G70"/>
    <mergeCell ref="A80:B80"/>
    <mergeCell ref="F80:G80"/>
    <mergeCell ref="H80:J80"/>
    <mergeCell ref="A83:B83"/>
    <mergeCell ref="F83:G83"/>
    <mergeCell ref="H83:J83"/>
    <mergeCell ref="H77:J77"/>
    <mergeCell ref="A78:B78"/>
    <mergeCell ref="F78:G78"/>
    <mergeCell ref="H78:J78"/>
    <mergeCell ref="A79:B79"/>
    <mergeCell ref="F79:G79"/>
    <mergeCell ref="H79:J79"/>
    <mergeCell ref="A76:B76"/>
    <mergeCell ref="F76:G76"/>
    <mergeCell ref="H76:J76"/>
    <mergeCell ref="H60:J60"/>
    <mergeCell ref="H81:J81"/>
    <mergeCell ref="A62:B62"/>
    <mergeCell ref="F62:G62"/>
    <mergeCell ref="H62:J62"/>
    <mergeCell ref="A63:B63"/>
    <mergeCell ref="F63:G63"/>
    <mergeCell ref="H63:J63"/>
    <mergeCell ref="A68:B68"/>
    <mergeCell ref="F68:G68"/>
    <mergeCell ref="H68:J68"/>
    <mergeCell ref="H65:J65"/>
    <mergeCell ref="A66:B66"/>
    <mergeCell ref="F66:G66"/>
    <mergeCell ref="H66:J66"/>
    <mergeCell ref="A67:B67"/>
    <mergeCell ref="F67:G67"/>
    <mergeCell ref="H67:J67"/>
    <mergeCell ref="A72:B72"/>
    <mergeCell ref="F72:G72"/>
    <mergeCell ref="H72:J72"/>
    <mergeCell ref="A84:B84"/>
    <mergeCell ref="F84:G84"/>
    <mergeCell ref="H84:J84"/>
    <mergeCell ref="A82:B82"/>
    <mergeCell ref="A39:B39"/>
    <mergeCell ref="A40:B40"/>
    <mergeCell ref="A41:B41"/>
    <mergeCell ref="A49:B49"/>
    <mergeCell ref="A50:B50"/>
    <mergeCell ref="A57:B57"/>
    <mergeCell ref="A48:B48"/>
    <mergeCell ref="A53:B53"/>
    <mergeCell ref="A55:B55"/>
    <mergeCell ref="A56:B56"/>
    <mergeCell ref="A51:B51"/>
    <mergeCell ref="A64:B64"/>
    <mergeCell ref="F64:G64"/>
    <mergeCell ref="H64:J64"/>
    <mergeCell ref="A58:B58"/>
    <mergeCell ref="A60:B60"/>
    <mergeCell ref="A54:B54"/>
    <mergeCell ref="F82:G82"/>
    <mergeCell ref="H82:J82"/>
    <mergeCell ref="F60:G60"/>
    <mergeCell ref="C20:D20"/>
    <mergeCell ref="E20:J20"/>
    <mergeCell ref="A23:B24"/>
    <mergeCell ref="I23:I24"/>
    <mergeCell ref="J23:J24"/>
    <mergeCell ref="C18:D18"/>
    <mergeCell ref="E18:J18"/>
    <mergeCell ref="A19:B19"/>
    <mergeCell ref="C19:D19"/>
    <mergeCell ref="E19:J19"/>
    <mergeCell ref="C16:D16"/>
    <mergeCell ref="E16:J16"/>
    <mergeCell ref="A17:B17"/>
    <mergeCell ref="C17:D17"/>
    <mergeCell ref="E17:J17"/>
    <mergeCell ref="C14:D14"/>
    <mergeCell ref="E14:J14"/>
    <mergeCell ref="A15:B15"/>
    <mergeCell ref="C15:D15"/>
    <mergeCell ref="E15:J15"/>
    <mergeCell ref="C12:D12"/>
    <mergeCell ref="E12:J12"/>
    <mergeCell ref="A13:B13"/>
    <mergeCell ref="C13:D13"/>
    <mergeCell ref="E13:J13"/>
    <mergeCell ref="C11:D11"/>
    <mergeCell ref="E11:J11"/>
    <mergeCell ref="A2:J2"/>
    <mergeCell ref="G4:J4"/>
    <mergeCell ref="G5:J5"/>
    <mergeCell ref="G6:J6"/>
    <mergeCell ref="A35:B35"/>
    <mergeCell ref="A36:B36"/>
    <mergeCell ref="A37:B37"/>
    <mergeCell ref="A11:B11"/>
    <mergeCell ref="A12:B12"/>
    <mergeCell ref="A14:B14"/>
    <mergeCell ref="A16:B16"/>
    <mergeCell ref="A18:B18"/>
    <mergeCell ref="A20:B20"/>
    <mergeCell ref="A27:B27"/>
    <mergeCell ref="A28:B28"/>
    <mergeCell ref="A29:B29"/>
    <mergeCell ref="A31:B31"/>
    <mergeCell ref="A32:B32"/>
    <mergeCell ref="A33:B33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78" fitToHeight="0" orientation="portrait" r:id="rId1"/>
  <headerFooter alignWithMargins="0"/>
  <rowBreaks count="1" manualBreakCount="1">
    <brk id="58" max="16383" man="1"/>
  </rowBreaks>
  <ignoredErrors>
    <ignoredError sqref="C57:H57" formulaRange="1"/>
    <ignoredError sqref="C15" formula="1"/>
    <ignoredError sqref="E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abSelected="1" view="pageBreakPreview" zoomScale="85" zoomScaleNormal="40" zoomScaleSheetLayoutView="85" workbookViewId="0">
      <selection activeCell="C24" sqref="C24:H24"/>
    </sheetView>
  </sheetViews>
  <sheetFormatPr defaultColWidth="10.625" defaultRowHeight="16.5" customHeight="1"/>
  <cols>
    <col min="1" max="1" width="10.375" style="2" customWidth="1"/>
    <col min="2" max="2" width="17.75" style="2" customWidth="1"/>
    <col min="3" max="8" width="7.75" style="2" customWidth="1"/>
    <col min="9" max="9" width="12.625" style="2" customWidth="1"/>
    <col min="10" max="10" width="20.375" style="2" customWidth="1"/>
    <col min="11" max="11" width="12.375" style="1" customWidth="1"/>
    <col min="12" max="16384" width="10.625" style="2"/>
  </cols>
  <sheetData>
    <row r="2" spans="1:11" ht="24.75" customHeight="1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2"/>
    </row>
    <row r="3" spans="1:11" ht="16.5" customHeight="1">
      <c r="A3" s="3"/>
      <c r="K3" s="2"/>
    </row>
    <row r="4" spans="1:11" ht="16.5" customHeight="1">
      <c r="G4" s="129" t="s">
        <v>73</v>
      </c>
      <c r="H4" s="129"/>
      <c r="I4" s="129"/>
      <c r="J4" s="129"/>
      <c r="K4" s="2"/>
    </row>
    <row r="5" spans="1:11" ht="16.5" customHeight="1">
      <c r="G5" s="130" t="s">
        <v>74</v>
      </c>
      <c r="H5" s="130"/>
      <c r="I5" s="130"/>
      <c r="J5" s="130"/>
      <c r="K5" s="2"/>
    </row>
    <row r="6" spans="1:11" ht="16.5" customHeight="1">
      <c r="G6" s="130" t="s">
        <v>75</v>
      </c>
      <c r="H6" s="130"/>
      <c r="I6" s="130"/>
      <c r="J6" s="130"/>
      <c r="K6" s="2"/>
    </row>
    <row r="7" spans="1:11" ht="16.5" customHeight="1">
      <c r="A7" s="3"/>
      <c r="K7" s="2"/>
    </row>
    <row r="8" spans="1:11" ht="16.5" customHeight="1" thickBot="1">
      <c r="A8" s="16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2"/>
    </row>
    <row r="9" spans="1:11" ht="18" customHeight="1">
      <c r="A9" s="136" t="s">
        <v>2</v>
      </c>
      <c r="B9" s="137"/>
      <c r="C9" s="17" t="s">
        <v>32</v>
      </c>
      <c r="D9" s="17" t="s">
        <v>31</v>
      </c>
      <c r="E9" s="17" t="s">
        <v>33</v>
      </c>
      <c r="F9" s="17" t="s">
        <v>34</v>
      </c>
      <c r="G9" s="17" t="s">
        <v>35</v>
      </c>
      <c r="H9" s="18" t="s">
        <v>36</v>
      </c>
      <c r="I9" s="140" t="s">
        <v>0</v>
      </c>
      <c r="J9" s="140" t="s">
        <v>1</v>
      </c>
      <c r="K9" s="2"/>
    </row>
    <row r="10" spans="1:11" s="1" customFormat="1" ht="18" customHeight="1" thickBot="1">
      <c r="A10" s="138"/>
      <c r="B10" s="139"/>
      <c r="C10" s="100">
        <v>70900</v>
      </c>
      <c r="D10" s="100">
        <v>62200</v>
      </c>
      <c r="E10" s="100">
        <v>55200</v>
      </c>
      <c r="F10" s="100">
        <v>45300</v>
      </c>
      <c r="G10" s="100">
        <v>35600</v>
      </c>
      <c r="H10" s="101">
        <v>31600</v>
      </c>
      <c r="I10" s="141"/>
      <c r="J10" s="141"/>
    </row>
    <row r="11" spans="1:11" s="1" customFormat="1" ht="18" customHeight="1" thickTop="1">
      <c r="A11" s="73" t="s">
        <v>49</v>
      </c>
      <c r="B11" s="64"/>
      <c r="C11" s="55"/>
      <c r="D11" s="54"/>
      <c r="E11" s="54"/>
      <c r="F11" s="55"/>
      <c r="G11" s="55"/>
      <c r="H11" s="56"/>
      <c r="I11" s="21"/>
      <c r="J11" s="86"/>
    </row>
    <row r="12" spans="1:11" s="1" customFormat="1" ht="18" customHeight="1">
      <c r="A12" s="76" t="s">
        <v>54</v>
      </c>
      <c r="B12" s="65"/>
      <c r="C12" s="66"/>
      <c r="D12" s="60"/>
      <c r="E12" s="60"/>
      <c r="F12" s="61"/>
      <c r="G12" s="61"/>
      <c r="H12" s="62"/>
      <c r="I12" s="20"/>
      <c r="J12" s="87"/>
    </row>
    <row r="13" spans="1:11" s="1" customFormat="1" ht="18" customHeight="1">
      <c r="A13" s="103" t="s">
        <v>39</v>
      </c>
      <c r="B13" s="104"/>
      <c r="C13" s="22"/>
      <c r="D13" s="22"/>
      <c r="E13" s="22"/>
      <c r="F13" s="23"/>
      <c r="G13" s="23"/>
      <c r="H13" s="24"/>
      <c r="I13" s="25">
        <f>$C$10*C13+$D$10*D13+$E$10*E13+$F$10*F13+$G$10*G13+$H$10*H13</f>
        <v>0</v>
      </c>
      <c r="J13" s="94"/>
    </row>
    <row r="14" spans="1:11" s="1" customFormat="1" ht="18" customHeight="1">
      <c r="A14" s="103" t="s">
        <v>40</v>
      </c>
      <c r="B14" s="104"/>
      <c r="C14" s="22"/>
      <c r="D14" s="22"/>
      <c r="E14" s="22"/>
      <c r="F14" s="26"/>
      <c r="G14" s="26"/>
      <c r="H14" s="27"/>
      <c r="I14" s="25">
        <f t="shared" ref="I14:I15" si="0">$C$10*C14+$D$10*D14+$E$10*E14+$F$10*F14+$G$10*G14+$H$10*H14</f>
        <v>0</v>
      </c>
      <c r="J14" s="94"/>
    </row>
    <row r="15" spans="1:11" s="1" customFormat="1" ht="18" customHeight="1">
      <c r="A15" s="103" t="s">
        <v>41</v>
      </c>
      <c r="B15" s="104"/>
      <c r="C15" s="22"/>
      <c r="D15" s="22"/>
      <c r="E15" s="22"/>
      <c r="F15" s="23"/>
      <c r="G15" s="23"/>
      <c r="H15" s="24"/>
      <c r="I15" s="25">
        <f t="shared" si="0"/>
        <v>0</v>
      </c>
      <c r="J15" s="89">
        <f>SUM(I13:I15)</f>
        <v>0</v>
      </c>
    </row>
    <row r="16" spans="1:11" s="1" customFormat="1" ht="18" customHeight="1">
      <c r="A16" s="76" t="s">
        <v>58</v>
      </c>
      <c r="B16" s="58"/>
      <c r="C16" s="59"/>
      <c r="D16" s="60"/>
      <c r="E16" s="60"/>
      <c r="F16" s="61"/>
      <c r="G16" s="61"/>
      <c r="H16" s="62"/>
      <c r="I16" s="20"/>
      <c r="J16" s="87"/>
    </row>
    <row r="17" spans="1:10" s="1" customFormat="1" ht="18" customHeight="1">
      <c r="A17" s="103" t="s">
        <v>39</v>
      </c>
      <c r="B17" s="104"/>
      <c r="C17" s="22"/>
      <c r="D17" s="22"/>
      <c r="E17" s="23"/>
      <c r="F17" s="23"/>
      <c r="G17" s="23"/>
      <c r="H17" s="24"/>
      <c r="I17" s="25">
        <f t="shared" ref="I17:I19" si="1">$C$10*C17+$D$10*D17+$E$10*E17+$F$10*F17+$G$10*G17+$H$10*H17</f>
        <v>0</v>
      </c>
      <c r="J17" s="94"/>
    </row>
    <row r="18" spans="1:10" s="1" customFormat="1" ht="18" customHeight="1">
      <c r="A18" s="103" t="s">
        <v>40</v>
      </c>
      <c r="B18" s="104"/>
      <c r="C18" s="22"/>
      <c r="D18" s="22"/>
      <c r="E18" s="23"/>
      <c r="F18" s="23"/>
      <c r="G18" s="26"/>
      <c r="H18" s="27"/>
      <c r="I18" s="25">
        <f t="shared" si="1"/>
        <v>0</v>
      </c>
      <c r="J18" s="94"/>
    </row>
    <row r="19" spans="1:10" s="1" customFormat="1" ht="18" customHeight="1">
      <c r="A19" s="103" t="s">
        <v>41</v>
      </c>
      <c r="B19" s="104"/>
      <c r="C19" s="22"/>
      <c r="D19" s="22"/>
      <c r="E19" s="23"/>
      <c r="F19" s="23"/>
      <c r="G19" s="23"/>
      <c r="H19" s="24"/>
      <c r="I19" s="25">
        <f t="shared" si="1"/>
        <v>0</v>
      </c>
      <c r="J19" s="89">
        <f>SUM(I17:I19)</f>
        <v>0</v>
      </c>
    </row>
    <row r="20" spans="1:10" s="1" customFormat="1" ht="18" customHeight="1">
      <c r="A20" s="76" t="s">
        <v>59</v>
      </c>
      <c r="B20" s="58"/>
      <c r="C20" s="59"/>
      <c r="D20" s="60"/>
      <c r="E20" s="60"/>
      <c r="F20" s="61"/>
      <c r="G20" s="61"/>
      <c r="H20" s="62"/>
      <c r="I20" s="20"/>
      <c r="J20" s="87"/>
    </row>
    <row r="21" spans="1:10" s="1" customFormat="1" ht="18" customHeight="1">
      <c r="A21" s="103" t="s">
        <v>39</v>
      </c>
      <c r="B21" s="104"/>
      <c r="C21" s="22"/>
      <c r="D21" s="22"/>
      <c r="E21" s="22"/>
      <c r="F21" s="23"/>
      <c r="G21" s="23"/>
      <c r="H21" s="24"/>
      <c r="I21" s="25">
        <f t="shared" ref="I21:I23" si="2">$C$10*C21+$D$10*D21+$E$10*E21+$F$10*F21+$G$10*G21+$H$10*H21</f>
        <v>0</v>
      </c>
      <c r="J21" s="94"/>
    </row>
    <row r="22" spans="1:10" s="1" customFormat="1" ht="18" customHeight="1">
      <c r="A22" s="103" t="s">
        <v>40</v>
      </c>
      <c r="B22" s="104"/>
      <c r="C22" s="22"/>
      <c r="D22" s="22"/>
      <c r="E22" s="23"/>
      <c r="F22" s="26"/>
      <c r="G22" s="26"/>
      <c r="H22" s="27"/>
      <c r="I22" s="25">
        <f t="shared" si="2"/>
        <v>0</v>
      </c>
      <c r="J22" s="94"/>
    </row>
    <row r="23" spans="1:10" s="1" customFormat="1" ht="18" customHeight="1">
      <c r="A23" s="103" t="s">
        <v>41</v>
      </c>
      <c r="B23" s="104"/>
      <c r="C23" s="22"/>
      <c r="D23" s="22"/>
      <c r="E23" s="22"/>
      <c r="F23" s="23"/>
      <c r="G23" s="23"/>
      <c r="H23" s="24"/>
      <c r="I23" s="25">
        <f t="shared" si="2"/>
        <v>0</v>
      </c>
      <c r="J23" s="89">
        <f>SUM(I21:I23)</f>
        <v>0</v>
      </c>
    </row>
    <row r="24" spans="1:10" s="1" customFormat="1" ht="18" customHeight="1" thickBot="1">
      <c r="A24" s="72"/>
      <c r="B24" s="67"/>
      <c r="C24" s="68"/>
      <c r="D24" s="68"/>
      <c r="E24" s="68"/>
      <c r="F24" s="69"/>
      <c r="G24" s="69"/>
      <c r="H24" s="70"/>
      <c r="I24" s="71"/>
      <c r="J24" s="95"/>
    </row>
    <row r="25" spans="1:10" s="1" customFormat="1" ht="18" customHeight="1" thickBot="1">
      <c r="A25" s="145" t="s">
        <v>9</v>
      </c>
      <c r="B25" s="146"/>
      <c r="C25" s="32">
        <f t="shared" ref="C25:H25" si="3">SUM(C11:C24)</f>
        <v>0</v>
      </c>
      <c r="D25" s="32">
        <f t="shared" si="3"/>
        <v>0</v>
      </c>
      <c r="E25" s="32">
        <f t="shared" si="3"/>
        <v>0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3">
        <f>SUM(C25:H25)</f>
        <v>0</v>
      </c>
      <c r="J25" s="93"/>
    </row>
    <row r="26" spans="1:10" s="1" customFormat="1" ht="18" customHeight="1" thickBot="1">
      <c r="A26" s="145" t="s">
        <v>3</v>
      </c>
      <c r="B26" s="146"/>
      <c r="C26" s="34">
        <f t="shared" ref="C26:H26" si="4">C10*C25</f>
        <v>0</v>
      </c>
      <c r="D26" s="34">
        <f t="shared" si="4"/>
        <v>0</v>
      </c>
      <c r="E26" s="34">
        <f t="shared" si="4"/>
        <v>0</v>
      </c>
      <c r="F26" s="34">
        <f t="shared" si="4"/>
        <v>0</v>
      </c>
      <c r="G26" s="34">
        <f t="shared" si="4"/>
        <v>0</v>
      </c>
      <c r="H26" s="74">
        <f t="shared" si="4"/>
        <v>0</v>
      </c>
      <c r="I26" s="36">
        <f>SUM(C26:H26)</f>
        <v>0</v>
      </c>
      <c r="J26" s="36"/>
    </row>
    <row r="27" spans="1:10" s="1" customFormat="1" ht="18" customHeight="1">
      <c r="A27" s="10"/>
      <c r="B27" s="10"/>
      <c r="C27" s="10" t="s">
        <v>66</v>
      </c>
      <c r="D27" s="11"/>
      <c r="E27" s="11"/>
      <c r="F27" s="12"/>
      <c r="G27" s="37"/>
      <c r="H27" s="14"/>
      <c r="I27" s="15"/>
      <c r="J27" s="38"/>
    </row>
    <row r="28" spans="1:10" s="1" customFormat="1" ht="18" customHeight="1" thickBot="1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8" customHeight="1" thickBot="1">
      <c r="A29" s="158" t="s">
        <v>14</v>
      </c>
      <c r="B29" s="159"/>
      <c r="C29" s="39" t="s">
        <v>21</v>
      </c>
      <c r="D29" s="39" t="s">
        <v>22</v>
      </c>
      <c r="E29" s="39" t="s">
        <v>23</v>
      </c>
      <c r="F29" s="167" t="s">
        <v>11</v>
      </c>
      <c r="G29" s="168"/>
      <c r="H29" s="158" t="s">
        <v>28</v>
      </c>
      <c r="I29" s="168"/>
      <c r="J29" s="169"/>
    </row>
    <row r="30" spans="1:10" s="1" customFormat="1" ht="18" customHeight="1" thickTop="1">
      <c r="A30" s="79" t="s">
        <v>54</v>
      </c>
      <c r="B30" s="84"/>
      <c r="C30" s="77"/>
      <c r="D30" s="77"/>
      <c r="E30" s="77"/>
      <c r="F30" s="78"/>
      <c r="G30" s="64"/>
      <c r="H30" s="96"/>
      <c r="I30" s="97"/>
      <c r="J30" s="98"/>
    </row>
    <row r="31" spans="1:10" s="1" customFormat="1" ht="18" customHeight="1">
      <c r="A31" s="173" t="s">
        <v>55</v>
      </c>
      <c r="B31" s="174"/>
      <c r="C31" s="75" t="s">
        <v>64</v>
      </c>
      <c r="D31" s="40"/>
      <c r="E31" s="41"/>
      <c r="F31" s="153">
        <f>D31*E31</f>
        <v>0</v>
      </c>
      <c r="G31" s="154"/>
      <c r="H31" s="155"/>
      <c r="I31" s="156"/>
      <c r="J31" s="157"/>
    </row>
    <row r="32" spans="1:10" s="1" customFormat="1" ht="18" customHeight="1">
      <c r="A32" s="160" t="s">
        <v>56</v>
      </c>
      <c r="B32" s="161"/>
      <c r="C32" s="30" t="s">
        <v>65</v>
      </c>
      <c r="D32" s="40"/>
      <c r="E32" s="41"/>
      <c r="F32" s="162">
        <f>D32*E32</f>
        <v>0</v>
      </c>
      <c r="G32" s="163"/>
      <c r="H32" s="155"/>
      <c r="I32" s="156"/>
      <c r="J32" s="157"/>
    </row>
    <row r="33" spans="1:11" s="1" customFormat="1" ht="18" customHeight="1">
      <c r="A33" s="103" t="s">
        <v>57</v>
      </c>
      <c r="B33" s="104"/>
      <c r="C33" s="30" t="s">
        <v>65</v>
      </c>
      <c r="D33" s="40"/>
      <c r="E33" s="41"/>
      <c r="F33" s="162">
        <f>D33*E33</f>
        <v>0</v>
      </c>
      <c r="G33" s="177"/>
      <c r="H33" s="155"/>
      <c r="I33" s="156"/>
      <c r="J33" s="157"/>
    </row>
    <row r="34" spans="1:11" s="1" customFormat="1" ht="18" customHeight="1">
      <c r="A34" s="103" t="s">
        <v>60</v>
      </c>
      <c r="B34" s="104"/>
      <c r="C34" s="30" t="s">
        <v>65</v>
      </c>
      <c r="D34" s="40"/>
      <c r="E34" s="41"/>
      <c r="F34" s="162">
        <f>D34*E34</f>
        <v>0</v>
      </c>
      <c r="G34" s="177"/>
      <c r="H34" s="155">
        <f>SUM(F31:G34)</f>
        <v>0</v>
      </c>
      <c r="I34" s="156"/>
      <c r="J34" s="157"/>
    </row>
    <row r="35" spans="1:11" s="1" customFormat="1" ht="18" customHeight="1">
      <c r="A35" s="85" t="s">
        <v>58</v>
      </c>
      <c r="B35" s="58"/>
      <c r="C35" s="80"/>
      <c r="D35" s="80"/>
      <c r="E35" s="80"/>
      <c r="F35" s="81"/>
      <c r="G35" s="65"/>
      <c r="H35" s="170"/>
      <c r="I35" s="171"/>
      <c r="J35" s="172"/>
    </row>
    <row r="36" spans="1:11" s="1" customFormat="1" ht="18" customHeight="1">
      <c r="A36" s="173" t="s">
        <v>55</v>
      </c>
      <c r="B36" s="174"/>
      <c r="C36" s="30" t="s">
        <v>65</v>
      </c>
      <c r="D36" s="40"/>
      <c r="E36" s="41"/>
      <c r="F36" s="153">
        <f>D36*E36</f>
        <v>0</v>
      </c>
      <c r="G36" s="154"/>
      <c r="H36" s="155"/>
      <c r="I36" s="156"/>
      <c r="J36" s="157"/>
    </row>
    <row r="37" spans="1:11" s="1" customFormat="1" ht="18" customHeight="1">
      <c r="A37" s="160" t="s">
        <v>56</v>
      </c>
      <c r="B37" s="161"/>
      <c r="C37" s="30" t="s">
        <v>65</v>
      </c>
      <c r="D37" s="40"/>
      <c r="E37" s="41"/>
      <c r="F37" s="162">
        <f>D37*E37</f>
        <v>0</v>
      </c>
      <c r="G37" s="163"/>
      <c r="H37" s="164"/>
      <c r="I37" s="165"/>
      <c r="J37" s="166"/>
    </row>
    <row r="38" spans="1:11" s="1" customFormat="1" ht="18" customHeight="1">
      <c r="A38" s="103" t="s">
        <v>57</v>
      </c>
      <c r="B38" s="104"/>
      <c r="C38" s="30" t="s">
        <v>65</v>
      </c>
      <c r="D38" s="42"/>
      <c r="E38" s="43"/>
      <c r="F38" s="162">
        <f>D38*E38</f>
        <v>0</v>
      </c>
      <c r="G38" s="177"/>
      <c r="H38" s="164"/>
      <c r="I38" s="165"/>
      <c r="J38" s="166"/>
    </row>
    <row r="39" spans="1:11" s="1" customFormat="1" ht="18" customHeight="1">
      <c r="A39" s="103" t="s">
        <v>60</v>
      </c>
      <c r="B39" s="104"/>
      <c r="C39" s="30" t="s">
        <v>65</v>
      </c>
      <c r="D39" s="40"/>
      <c r="E39" s="41"/>
      <c r="F39" s="162">
        <f>D39*E39</f>
        <v>0</v>
      </c>
      <c r="G39" s="177"/>
      <c r="H39" s="155">
        <f>SUM(F36:G39)</f>
        <v>0</v>
      </c>
      <c r="I39" s="156"/>
      <c r="J39" s="157"/>
    </row>
    <row r="40" spans="1:11" s="1" customFormat="1" ht="18" customHeight="1">
      <c r="A40" s="85" t="s">
        <v>59</v>
      </c>
      <c r="B40" s="58"/>
      <c r="C40" s="80"/>
      <c r="D40" s="80"/>
      <c r="E40" s="80"/>
      <c r="F40" s="81"/>
      <c r="G40" s="65"/>
      <c r="H40" s="170"/>
      <c r="I40" s="171"/>
      <c r="J40" s="172"/>
    </row>
    <row r="41" spans="1:11" s="1" customFormat="1" ht="18" customHeight="1">
      <c r="A41" s="173" t="s">
        <v>55</v>
      </c>
      <c r="B41" s="174"/>
      <c r="C41" s="30" t="s">
        <v>65</v>
      </c>
      <c r="D41" s="40"/>
      <c r="E41" s="41"/>
      <c r="F41" s="153">
        <f>D41*E41</f>
        <v>0</v>
      </c>
      <c r="G41" s="154"/>
      <c r="H41" s="155"/>
      <c r="I41" s="156"/>
      <c r="J41" s="157"/>
    </row>
    <row r="42" spans="1:11" s="1" customFormat="1" ht="18" customHeight="1">
      <c r="A42" s="160" t="s">
        <v>56</v>
      </c>
      <c r="B42" s="161"/>
      <c r="C42" s="30" t="s">
        <v>65</v>
      </c>
      <c r="D42" s="40"/>
      <c r="E42" s="41"/>
      <c r="F42" s="162">
        <f>D42*E42</f>
        <v>0</v>
      </c>
      <c r="G42" s="163"/>
      <c r="H42" s="164"/>
      <c r="I42" s="165"/>
      <c r="J42" s="166"/>
    </row>
    <row r="43" spans="1:11" s="1" customFormat="1" ht="18" customHeight="1">
      <c r="A43" s="103" t="s">
        <v>57</v>
      </c>
      <c r="B43" s="104"/>
      <c r="C43" s="30" t="s">
        <v>65</v>
      </c>
      <c r="D43" s="42"/>
      <c r="E43" s="43"/>
      <c r="F43" s="162">
        <f>D43*E43</f>
        <v>0</v>
      </c>
      <c r="G43" s="177"/>
      <c r="H43" s="164"/>
      <c r="I43" s="165"/>
      <c r="J43" s="166"/>
    </row>
    <row r="44" spans="1:11" s="1" customFormat="1" ht="18" customHeight="1" thickBot="1">
      <c r="A44" s="103" t="s">
        <v>60</v>
      </c>
      <c r="B44" s="104"/>
      <c r="C44" s="30" t="s">
        <v>65</v>
      </c>
      <c r="D44" s="40"/>
      <c r="E44" s="43"/>
      <c r="F44" s="175">
        <f>D44*E44</f>
        <v>0</v>
      </c>
      <c r="G44" s="176"/>
      <c r="H44" s="155">
        <f>SUM(F41:G44)</f>
        <v>0</v>
      </c>
      <c r="I44" s="156"/>
      <c r="J44" s="157"/>
    </row>
    <row r="45" spans="1:11" s="1" customFormat="1" ht="18" customHeight="1" thickBot="1">
      <c r="A45" s="145" t="s">
        <v>15</v>
      </c>
      <c r="B45" s="146"/>
      <c r="C45" s="34"/>
      <c r="D45" s="34"/>
      <c r="E45" s="34"/>
      <c r="F45" s="147">
        <f>SUM(F31:G44)</f>
        <v>0</v>
      </c>
      <c r="G45" s="148"/>
      <c r="H45" s="149"/>
      <c r="I45" s="150"/>
      <c r="J45" s="151"/>
    </row>
    <row r="46" spans="1:11" s="1" customFormat="1" ht="16.5" customHeight="1">
      <c r="A46" s="44"/>
      <c r="B46" s="44"/>
      <c r="C46" s="45"/>
      <c r="D46" s="45"/>
      <c r="E46" s="45"/>
      <c r="F46" s="45"/>
      <c r="G46" s="45"/>
      <c r="H46" s="45"/>
      <c r="I46" s="38"/>
      <c r="J46" s="38"/>
    </row>
    <row r="47" spans="1:11" s="1" customFormat="1" ht="16.5" customHeight="1">
      <c r="A47" s="46"/>
      <c r="B47" s="46"/>
      <c r="C47" s="16"/>
      <c r="D47" s="16"/>
      <c r="E47" s="16"/>
      <c r="F47" s="16"/>
      <c r="G47" s="16"/>
      <c r="H47" s="16"/>
      <c r="I47" s="16"/>
      <c r="J47" s="16"/>
    </row>
    <row r="48" spans="1:11" ht="24" customHeight="1">
      <c r="A48" s="5" t="s">
        <v>45</v>
      </c>
      <c r="B48" s="5" t="s">
        <v>76</v>
      </c>
      <c r="C48" s="6"/>
      <c r="D48" s="6"/>
      <c r="E48" s="7"/>
      <c r="F48" s="7"/>
      <c r="G48" s="7"/>
      <c r="K48" s="2"/>
    </row>
    <row r="49" spans="1:11" ht="24" customHeight="1">
      <c r="A49" s="8" t="s">
        <v>13</v>
      </c>
      <c r="B49" s="53">
        <f>C60</f>
        <v>0</v>
      </c>
      <c r="C49" s="51" t="s">
        <v>47</v>
      </c>
      <c r="D49" s="52" t="s">
        <v>46</v>
      </c>
      <c r="E49" s="9">
        <f>C59</f>
        <v>0</v>
      </c>
      <c r="F49" s="51" t="s">
        <v>48</v>
      </c>
      <c r="G49" s="50"/>
      <c r="K49" s="2"/>
    </row>
    <row r="50" spans="1:11" ht="16.5" customHeight="1" thickBot="1">
      <c r="K50" s="2"/>
    </row>
    <row r="51" spans="1:11" ht="18" customHeight="1" thickBot="1">
      <c r="A51" s="105" t="s">
        <v>10</v>
      </c>
      <c r="B51" s="106"/>
      <c r="C51" s="125" t="s">
        <v>11</v>
      </c>
      <c r="D51" s="106"/>
      <c r="E51" s="125" t="s">
        <v>12</v>
      </c>
      <c r="F51" s="126"/>
      <c r="G51" s="126"/>
      <c r="H51" s="126"/>
      <c r="I51" s="126"/>
      <c r="J51" s="127"/>
      <c r="K51" s="2"/>
    </row>
    <row r="52" spans="1:11" ht="18" customHeight="1" thickTop="1">
      <c r="A52" s="107" t="s">
        <v>16</v>
      </c>
      <c r="B52" s="108"/>
      <c r="C52" s="115">
        <f>I26</f>
        <v>0</v>
      </c>
      <c r="D52" s="116"/>
      <c r="E52" s="117"/>
      <c r="F52" s="118"/>
      <c r="G52" s="118"/>
      <c r="H52" s="118"/>
      <c r="I52" s="118"/>
      <c r="J52" s="119"/>
      <c r="K52" s="2"/>
    </row>
    <row r="53" spans="1:11" ht="18" customHeight="1">
      <c r="A53" s="109" t="s">
        <v>17</v>
      </c>
      <c r="B53" s="110"/>
      <c r="C53" s="120">
        <f>F45</f>
        <v>0</v>
      </c>
      <c r="D53" s="121"/>
      <c r="E53" s="122"/>
      <c r="F53" s="123"/>
      <c r="G53" s="123"/>
      <c r="H53" s="123"/>
      <c r="I53" s="123"/>
      <c r="J53" s="124"/>
      <c r="K53" s="2"/>
    </row>
    <row r="54" spans="1:11" ht="18" customHeight="1">
      <c r="A54" s="109" t="s">
        <v>4</v>
      </c>
      <c r="B54" s="110"/>
      <c r="C54" s="120">
        <f>C52+C53</f>
        <v>0</v>
      </c>
      <c r="D54" s="121"/>
      <c r="E54" s="122" t="s">
        <v>24</v>
      </c>
      <c r="F54" s="123"/>
      <c r="G54" s="123"/>
      <c r="H54" s="123"/>
      <c r="I54" s="123"/>
      <c r="J54" s="124"/>
      <c r="K54" s="2"/>
    </row>
    <row r="55" spans="1:11" ht="18" customHeight="1">
      <c r="A55" s="109" t="s">
        <v>18</v>
      </c>
      <c r="B55" s="110"/>
      <c r="C55" s="120">
        <f>C52*(0.35/0.65)</f>
        <v>0</v>
      </c>
      <c r="D55" s="121"/>
      <c r="E55" s="122" t="s">
        <v>27</v>
      </c>
      <c r="F55" s="123"/>
      <c r="G55" s="123"/>
      <c r="H55" s="123"/>
      <c r="I55" s="123"/>
      <c r="J55" s="124"/>
      <c r="K55" s="2"/>
    </row>
    <row r="56" spans="1:11" ht="18" customHeight="1">
      <c r="A56" s="109" t="s">
        <v>5</v>
      </c>
      <c r="B56" s="110"/>
      <c r="C56" s="120">
        <f>C54+C55</f>
        <v>0</v>
      </c>
      <c r="D56" s="121"/>
      <c r="E56" s="122" t="s">
        <v>25</v>
      </c>
      <c r="F56" s="123"/>
      <c r="G56" s="123"/>
      <c r="H56" s="123"/>
      <c r="I56" s="123"/>
      <c r="J56" s="124"/>
      <c r="K56" s="2"/>
    </row>
    <row r="57" spans="1:11" ht="18" customHeight="1" thickBot="1">
      <c r="A57" s="113" t="s">
        <v>19</v>
      </c>
      <c r="B57" s="114"/>
      <c r="C57" s="131">
        <f>C56*(0.35/0.65)</f>
        <v>0</v>
      </c>
      <c r="D57" s="132"/>
      <c r="E57" s="133" t="s">
        <v>26</v>
      </c>
      <c r="F57" s="134"/>
      <c r="G57" s="134"/>
      <c r="H57" s="134"/>
      <c r="I57" s="134"/>
      <c r="J57" s="135"/>
      <c r="K57" s="2"/>
    </row>
    <row r="58" spans="1:11" ht="18" customHeight="1">
      <c r="A58" s="111" t="s">
        <v>44</v>
      </c>
      <c r="B58" s="112"/>
      <c r="C58" s="120">
        <f>ROUNDDOWN((C52+C53+C55+C57),-4)</f>
        <v>0</v>
      </c>
      <c r="D58" s="121"/>
      <c r="E58" s="122" t="s">
        <v>30</v>
      </c>
      <c r="F58" s="123"/>
      <c r="G58" s="123"/>
      <c r="H58" s="123"/>
      <c r="I58" s="123"/>
      <c r="J58" s="124"/>
      <c r="K58" s="2"/>
    </row>
    <row r="59" spans="1:11" ht="18" customHeight="1">
      <c r="A59" s="109" t="s">
        <v>6</v>
      </c>
      <c r="B59" s="110"/>
      <c r="C59" s="120">
        <f>C58*10%</f>
        <v>0</v>
      </c>
      <c r="D59" s="121"/>
      <c r="E59" s="142" t="s">
        <v>29</v>
      </c>
      <c r="F59" s="143"/>
      <c r="G59" s="143"/>
      <c r="H59" s="143"/>
      <c r="I59" s="143"/>
      <c r="J59" s="144"/>
      <c r="K59" s="2"/>
    </row>
    <row r="60" spans="1:11" ht="18" customHeight="1" thickBot="1">
      <c r="A60" s="113" t="s">
        <v>7</v>
      </c>
      <c r="B60" s="114"/>
      <c r="C60" s="131">
        <f>C58+C59</f>
        <v>0</v>
      </c>
      <c r="D60" s="132"/>
      <c r="E60" s="133"/>
      <c r="F60" s="134"/>
      <c r="G60" s="134"/>
      <c r="H60" s="134"/>
      <c r="I60" s="134"/>
      <c r="J60" s="135"/>
      <c r="K60" s="2"/>
    </row>
  </sheetData>
  <mergeCells count="92">
    <mergeCell ref="G6:J6"/>
    <mergeCell ref="A2:J2"/>
    <mergeCell ref="G4:J4"/>
    <mergeCell ref="G5:J5"/>
    <mergeCell ref="F34:G34"/>
    <mergeCell ref="F29:G29"/>
    <mergeCell ref="H29:J29"/>
    <mergeCell ref="A25:B25"/>
    <mergeCell ref="A26:B26"/>
    <mergeCell ref="A29:B29"/>
    <mergeCell ref="A21:B21"/>
    <mergeCell ref="A22:B22"/>
    <mergeCell ref="A23:B23"/>
    <mergeCell ref="A13:B13"/>
    <mergeCell ref="A14:B14"/>
    <mergeCell ref="A15:B15"/>
    <mergeCell ref="F45:G45"/>
    <mergeCell ref="H45:J45"/>
    <mergeCell ref="A45:B45"/>
    <mergeCell ref="A37:B37"/>
    <mergeCell ref="F37:G37"/>
    <mergeCell ref="H37:J37"/>
    <mergeCell ref="A38:B38"/>
    <mergeCell ref="F38:G38"/>
    <mergeCell ref="H38:J38"/>
    <mergeCell ref="F43:G43"/>
    <mergeCell ref="H43:J43"/>
    <mergeCell ref="H40:J40"/>
    <mergeCell ref="F39:G39"/>
    <mergeCell ref="H39:J39"/>
    <mergeCell ref="F41:G41"/>
    <mergeCell ref="H41:J41"/>
    <mergeCell ref="A32:B32"/>
    <mergeCell ref="F32:G32"/>
    <mergeCell ref="H32:J32"/>
    <mergeCell ref="A42:B42"/>
    <mergeCell ref="F42:G42"/>
    <mergeCell ref="H42:J42"/>
    <mergeCell ref="H34:J34"/>
    <mergeCell ref="F36:G36"/>
    <mergeCell ref="H36:J36"/>
    <mergeCell ref="H35:J35"/>
    <mergeCell ref="A36:B36"/>
    <mergeCell ref="A44:B44"/>
    <mergeCell ref="F44:G44"/>
    <mergeCell ref="H44:J44"/>
    <mergeCell ref="A17:B17"/>
    <mergeCell ref="A18:B18"/>
    <mergeCell ref="A19:B19"/>
    <mergeCell ref="A39:B39"/>
    <mergeCell ref="A41:B41"/>
    <mergeCell ref="A43:B43"/>
    <mergeCell ref="A33:B33"/>
    <mergeCell ref="F33:G33"/>
    <mergeCell ref="H33:J33"/>
    <mergeCell ref="A34:B34"/>
    <mergeCell ref="A31:B31"/>
    <mergeCell ref="F31:G31"/>
    <mergeCell ref="H31:J31"/>
    <mergeCell ref="A60:B60"/>
    <mergeCell ref="C60:D60"/>
    <mergeCell ref="A54:B54"/>
    <mergeCell ref="C54:D54"/>
    <mergeCell ref="A51:B51"/>
    <mergeCell ref="C51:D51"/>
    <mergeCell ref="E60:J60"/>
    <mergeCell ref="A9:B10"/>
    <mergeCell ref="I9:I10"/>
    <mergeCell ref="J9:J10"/>
    <mergeCell ref="A58:B58"/>
    <mergeCell ref="C58:D58"/>
    <mergeCell ref="E58:J58"/>
    <mergeCell ref="A59:B59"/>
    <mergeCell ref="C59:D59"/>
    <mergeCell ref="E59:J59"/>
    <mergeCell ref="A56:B56"/>
    <mergeCell ref="C56:D56"/>
    <mergeCell ref="E56:J56"/>
    <mergeCell ref="A57:B57"/>
    <mergeCell ref="C57:D57"/>
    <mergeCell ref="E57:J57"/>
    <mergeCell ref="E51:J51"/>
    <mergeCell ref="E54:J54"/>
    <mergeCell ref="A55:B55"/>
    <mergeCell ref="C55:D55"/>
    <mergeCell ref="E55:J55"/>
    <mergeCell ref="A52:B52"/>
    <mergeCell ref="C52:D52"/>
    <mergeCell ref="E52:J52"/>
    <mergeCell ref="A53:B53"/>
    <mergeCell ref="C53:D53"/>
    <mergeCell ref="E53:J53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78" fitToHeight="0" orientation="portrait" r:id="rId1"/>
  <headerFooter alignWithMargins="0"/>
  <rowBreaks count="1" manualBreakCount="1">
    <brk id="46" max="8" man="1"/>
  </rowBreaks>
  <ignoredErrors>
    <ignoredError sqref="C25:H25" formulaRange="1"/>
    <ignoredError sqref="C55" formula="1"/>
    <ignoredError sqref="E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積算内訳書</vt:lpstr>
      <vt:lpstr>歩掛内訳書（代替提案）</vt:lpstr>
      <vt:lpstr>'歩掛内訳書（代替提案）'!Print_Area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潤也</dc:creator>
  <cp:lastModifiedBy>高村 拓哉</cp:lastModifiedBy>
  <cp:lastPrinted>2023-02-15T02:20:43Z</cp:lastPrinted>
  <dcterms:created xsi:type="dcterms:W3CDTF">1999-10-04T06:05:49Z</dcterms:created>
  <dcterms:modified xsi:type="dcterms:W3CDTF">2023-02-15T02:42:05Z</dcterms:modified>
</cp:coreProperties>
</file>