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9 R5年度フォルダ\06 事業者指定係\05_募集・選考\65 令和5年8月募集（第8期）\02 募集\02 （作業用）事業計画書等（Word又はExcelで掲載するもの）\Ⅰ GH\"/>
    </mc:Choice>
  </mc:AlternateContent>
  <xr:revisionPtr revIDLastSave="0" documentId="13_ncr:1_{517A87C3-6AA1-421B-8ACA-B46878A01CD2}" xr6:coauthVersionLast="45" xr6:coauthVersionMax="45" xr10:uidLastSave="{00000000-0000-0000-0000-000000000000}"/>
  <bookViews>
    <workbookView xWindow="-28920" yWindow="-120" windowWidth="29040" windowHeight="15840"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7" i="10" l="1"/>
  <c r="Z46" i="10"/>
  <c r="AB19" i="12"/>
  <c r="AB20" i="12" s="1"/>
  <c r="AL19" i="12"/>
  <c r="AL20" i="12" s="1"/>
  <c r="AV19" i="12"/>
  <c r="AV20" i="12" s="1"/>
  <c r="AD19" i="12"/>
  <c r="AD20" i="12" s="1"/>
  <c r="AN19" i="12"/>
  <c r="AN20" i="12" s="1"/>
  <c r="AW174" i="12"/>
  <c r="AS174" i="12"/>
  <c r="AO174" i="12"/>
  <c r="AK174" i="12"/>
  <c r="AG174" i="12"/>
  <c r="AC174" i="12"/>
  <c r="Y174" i="12"/>
  <c r="AY174" i="12"/>
  <c r="AI174" i="12"/>
  <c r="AV174" i="12"/>
  <c r="AR174" i="12"/>
  <c r="AN174" i="12"/>
  <c r="AJ174" i="12"/>
  <c r="AF174" i="12"/>
  <c r="AB174" i="12"/>
  <c r="X174" i="12"/>
  <c r="U174" i="12"/>
  <c r="AU174" i="12"/>
  <c r="AE174" i="12"/>
  <c r="AM174" i="12"/>
  <c r="W174" i="12"/>
  <c r="AX174" i="12"/>
  <c r="AT174" i="12"/>
  <c r="AP174" i="12"/>
  <c r="AL174" i="12"/>
  <c r="AH174" i="12"/>
  <c r="AD174" i="12"/>
  <c r="Z174" i="12"/>
  <c r="V174" i="12"/>
  <c r="AQ174" i="12"/>
  <c r="AA174" i="12"/>
  <c r="AY175" i="12"/>
  <c r="AU175" i="12"/>
  <c r="AQ175" i="12"/>
  <c r="AM175" i="12"/>
  <c r="AI175" i="12"/>
  <c r="AE175" i="12"/>
  <c r="AA175" i="12"/>
  <c r="W175" i="12"/>
  <c r="U175" i="12"/>
  <c r="AG175" i="12"/>
  <c r="AX175" i="12"/>
  <c r="AT175" i="12"/>
  <c r="AP175" i="12"/>
  <c r="AL175" i="12"/>
  <c r="AH175" i="12"/>
  <c r="AD175" i="12"/>
  <c r="Z175" i="12"/>
  <c r="V175" i="12"/>
  <c r="AC175" i="12"/>
  <c r="AW175" i="12"/>
  <c r="AS175" i="12"/>
  <c r="AO175" i="12"/>
  <c r="AK175" i="12"/>
  <c r="Y175" i="12"/>
  <c r="AV175" i="12"/>
  <c r="AR175" i="12"/>
  <c r="AN175" i="12"/>
  <c r="AJ175" i="12"/>
  <c r="AF175" i="12"/>
  <c r="AB175" i="12"/>
  <c r="X175" i="12"/>
  <c r="BC8" i="12"/>
  <c r="V19" i="12"/>
  <c r="V20" i="12" s="1"/>
  <c r="AF19" i="12"/>
  <c r="AF20" i="12" s="1"/>
  <c r="AR19" i="12"/>
  <c r="AR20" i="12" s="1"/>
  <c r="AV72" i="11"/>
  <c r="X19" i="12"/>
  <c r="X20" i="12" s="1"/>
  <c r="AJ19" i="12"/>
  <c r="AJ20" i="12" s="1"/>
  <c r="AT19" i="12"/>
  <c r="AT20" i="12" s="1"/>
  <c r="Z19" i="12"/>
  <c r="Z20" i="12" s="1"/>
  <c r="AH19" i="12"/>
  <c r="AH20" i="12" s="1"/>
  <c r="AP19" i="12"/>
  <c r="AP20" i="12" s="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<sst xmlns="http://schemas.openxmlformats.org/spreadsheetml/2006/main" count="1793" uniqueCount="253">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</sst>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zoomScale="70" zoomScaleNormal="70" zoomScaleSheetLayoutView="70" workbookViewId="0">
      <selection activeCell="AH3" sqref="AH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5</v>
      </c>
      <c r="AB2" s="386"/>
      <c r="AC2" s="112" t="s">
        <v>28</v>
      </c>
      <c r="AD2" s="387">
        <f>IF(AA2=0,"",YEAR(DATE(2018+AA2,1,1)))</f>
        <v>2023</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7</v>
      </c>
      <c r="V19" s="133">
        <f>WEEKDAY(DATE($AD$2,$AH$2,2))</f>
        <v>1</v>
      </c>
      <c r="W19" s="133">
        <f>WEEKDAY(DATE($AD$2,$AH$2,3))</f>
        <v>2</v>
      </c>
      <c r="X19" s="133">
        <f>WEEKDAY(DATE($AD$2,$AH$2,4))</f>
        <v>3</v>
      </c>
      <c r="Y19" s="133">
        <f>WEEKDAY(DATE($AD$2,$AH$2,5))</f>
        <v>4</v>
      </c>
      <c r="Z19" s="133">
        <f>WEEKDAY(DATE($AD$2,$AH$2,6))</f>
        <v>5</v>
      </c>
      <c r="AA19" s="134">
        <f>WEEKDAY(DATE($AD$2,$AH$2,7))</f>
        <v>6</v>
      </c>
      <c r="AB19" s="135">
        <f>WEEKDAY(DATE($AD$2,$AH$2,8))</f>
        <v>7</v>
      </c>
      <c r="AC19" s="133">
        <f>WEEKDAY(DATE($AD$2,$AH$2,9))</f>
        <v>1</v>
      </c>
      <c r="AD19" s="133">
        <f>WEEKDAY(DATE($AD$2,$AH$2,10))</f>
        <v>2</v>
      </c>
      <c r="AE19" s="133">
        <f>WEEKDAY(DATE($AD$2,$AH$2,11))</f>
        <v>3</v>
      </c>
      <c r="AF19" s="133">
        <f>WEEKDAY(DATE($AD$2,$AH$2,12))</f>
        <v>4</v>
      </c>
      <c r="AG19" s="133">
        <f>WEEKDAY(DATE($AD$2,$AH$2,13))</f>
        <v>5</v>
      </c>
      <c r="AH19" s="134">
        <f>WEEKDAY(DATE($AD$2,$AH$2,14))</f>
        <v>6</v>
      </c>
      <c r="AI19" s="135">
        <f>WEEKDAY(DATE($AD$2,$AH$2,15))</f>
        <v>7</v>
      </c>
      <c r="AJ19" s="133">
        <f>WEEKDAY(DATE($AD$2,$AH$2,16))</f>
        <v>1</v>
      </c>
      <c r="AK19" s="133">
        <f>WEEKDAY(DATE($AD$2,$AH$2,17))</f>
        <v>2</v>
      </c>
      <c r="AL19" s="133">
        <f>WEEKDAY(DATE($AD$2,$AH$2,18))</f>
        <v>3</v>
      </c>
      <c r="AM19" s="133">
        <f>WEEKDAY(DATE($AD$2,$AH$2,19))</f>
        <v>4</v>
      </c>
      <c r="AN19" s="133">
        <f>WEEKDAY(DATE($AD$2,$AH$2,20))</f>
        <v>5</v>
      </c>
      <c r="AO19" s="134">
        <f>WEEKDAY(DATE($AD$2,$AH$2,21))</f>
        <v>6</v>
      </c>
      <c r="AP19" s="135">
        <f>WEEKDAY(DATE($AD$2,$AH$2,22))</f>
        <v>7</v>
      </c>
      <c r="AQ19" s="133">
        <f>WEEKDAY(DATE($AD$2,$AH$2,23))</f>
        <v>1</v>
      </c>
      <c r="AR19" s="133">
        <f>WEEKDAY(DATE($AD$2,$AH$2,24))</f>
        <v>2</v>
      </c>
      <c r="AS19" s="133">
        <f>WEEKDAY(DATE($AD$2,$AH$2,25))</f>
        <v>3</v>
      </c>
      <c r="AT19" s="133">
        <f>WEEKDAY(DATE($AD$2,$AH$2,26))</f>
        <v>4</v>
      </c>
      <c r="AU19" s="133">
        <f>WEEKDAY(DATE($AD$2,$AH$2,27))</f>
        <v>5</v>
      </c>
      <c r="AV19" s="134">
        <f>WEEKDAY(DATE($AD$2,$AH$2,28))</f>
        <v>6</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土</v>
      </c>
      <c r="V20" s="140" t="str">
        <f t="shared" ref="V20:AV20" si="0">IF(V19=1,"日",IF(V19=2,"月",IF(V19=3,"火",IF(V19=4,"水",IF(V19=5,"木",IF(V19=6,"金","土"))))))</f>
        <v>日</v>
      </c>
      <c r="W20" s="140" t="str">
        <f t="shared" si="0"/>
        <v>月</v>
      </c>
      <c r="X20" s="140" t="str">
        <f t="shared" si="0"/>
        <v>火</v>
      </c>
      <c r="Y20" s="140" t="str">
        <f t="shared" si="0"/>
        <v>水</v>
      </c>
      <c r="Z20" s="140" t="str">
        <f t="shared" si="0"/>
        <v>木</v>
      </c>
      <c r="AA20" s="141" t="str">
        <f t="shared" si="0"/>
        <v>金</v>
      </c>
      <c r="AB20" s="142" t="str">
        <f>IF(AB19=1,"日",IF(AB19=2,"月",IF(AB19=3,"火",IF(AB19=4,"水",IF(AB19=5,"木",IF(AB19=6,"金","土"))))))</f>
        <v>土</v>
      </c>
      <c r="AC20" s="140" t="str">
        <f t="shared" si="0"/>
        <v>日</v>
      </c>
      <c r="AD20" s="140" t="str">
        <f t="shared" si="0"/>
        <v>月</v>
      </c>
      <c r="AE20" s="140" t="str">
        <f t="shared" si="0"/>
        <v>火</v>
      </c>
      <c r="AF20" s="140" t="str">
        <f t="shared" si="0"/>
        <v>水</v>
      </c>
      <c r="AG20" s="140" t="str">
        <f t="shared" si="0"/>
        <v>木</v>
      </c>
      <c r="AH20" s="141" t="str">
        <f t="shared" si="0"/>
        <v>金</v>
      </c>
      <c r="AI20" s="142" t="str">
        <f>IF(AI19=1,"日",IF(AI19=2,"月",IF(AI19=3,"火",IF(AI19=4,"水",IF(AI19=5,"木",IF(AI19=6,"金","土"))))))</f>
        <v>土</v>
      </c>
      <c r="AJ20" s="140" t="str">
        <f t="shared" si="0"/>
        <v>日</v>
      </c>
      <c r="AK20" s="140" t="str">
        <f t="shared" si="0"/>
        <v>月</v>
      </c>
      <c r="AL20" s="140" t="str">
        <f t="shared" si="0"/>
        <v>火</v>
      </c>
      <c r="AM20" s="140" t="str">
        <f t="shared" si="0"/>
        <v>水</v>
      </c>
      <c r="AN20" s="140" t="str">
        <f t="shared" si="0"/>
        <v>木</v>
      </c>
      <c r="AO20" s="141" t="str">
        <f t="shared" si="0"/>
        <v>金</v>
      </c>
      <c r="AP20" s="142" t="str">
        <f>IF(AP19=1,"日",IF(AP19=2,"月",IF(AP19=3,"火",IF(AP19=4,"水",IF(AP19=5,"木",IF(AP19=6,"金","土"))))))</f>
        <v>土</v>
      </c>
      <c r="AQ20" s="140" t="str">
        <f t="shared" si="0"/>
        <v>日</v>
      </c>
      <c r="AR20" s="140" t="str">
        <f t="shared" si="0"/>
        <v>月</v>
      </c>
      <c r="AS20" s="140" t="str">
        <f t="shared" si="0"/>
        <v>火</v>
      </c>
      <c r="AT20" s="140" t="str">
        <f t="shared" si="0"/>
        <v>水</v>
      </c>
      <c r="AU20" s="140" t="str">
        <f t="shared" si="0"/>
        <v>木</v>
      </c>
      <c r="AV20" s="141" t="str">
        <f t="shared" si="0"/>
        <v>金</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0" zoomScaleNormal="70"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zoomScale="70" zoomScaleNormal="70" zoomScaleSheetLayoutView="75"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5</v>
      </c>
      <c r="AB2" s="386"/>
      <c r="AC2" s="112" t="s">
        <v>28</v>
      </c>
      <c r="AD2" s="387">
        <f>IF(AA2=0,"",YEAR(DATE(2018+AA2,1,1)))</f>
        <v>2023</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7</v>
      </c>
      <c r="V19" s="133">
        <f>WEEKDAY(DATE($AD$2,$AH$2,2))</f>
        <v>1</v>
      </c>
      <c r="W19" s="133">
        <f>WEEKDAY(DATE($AD$2,$AH$2,3))</f>
        <v>2</v>
      </c>
      <c r="X19" s="133">
        <f>WEEKDAY(DATE($AD$2,$AH$2,4))</f>
        <v>3</v>
      </c>
      <c r="Y19" s="133">
        <f>WEEKDAY(DATE($AD$2,$AH$2,5))</f>
        <v>4</v>
      </c>
      <c r="Z19" s="133">
        <f>WEEKDAY(DATE($AD$2,$AH$2,6))</f>
        <v>5</v>
      </c>
      <c r="AA19" s="134">
        <f>WEEKDAY(DATE($AD$2,$AH$2,7))</f>
        <v>6</v>
      </c>
      <c r="AB19" s="135">
        <f>WEEKDAY(DATE($AD$2,$AH$2,8))</f>
        <v>7</v>
      </c>
      <c r="AC19" s="133">
        <f>WEEKDAY(DATE($AD$2,$AH$2,9))</f>
        <v>1</v>
      </c>
      <c r="AD19" s="133">
        <f>WEEKDAY(DATE($AD$2,$AH$2,10))</f>
        <v>2</v>
      </c>
      <c r="AE19" s="133">
        <f>WEEKDAY(DATE($AD$2,$AH$2,11))</f>
        <v>3</v>
      </c>
      <c r="AF19" s="133">
        <f>WEEKDAY(DATE($AD$2,$AH$2,12))</f>
        <v>4</v>
      </c>
      <c r="AG19" s="133">
        <f>WEEKDAY(DATE($AD$2,$AH$2,13))</f>
        <v>5</v>
      </c>
      <c r="AH19" s="134">
        <f>WEEKDAY(DATE($AD$2,$AH$2,14))</f>
        <v>6</v>
      </c>
      <c r="AI19" s="135">
        <f>WEEKDAY(DATE($AD$2,$AH$2,15))</f>
        <v>7</v>
      </c>
      <c r="AJ19" s="133">
        <f>WEEKDAY(DATE($AD$2,$AH$2,16))</f>
        <v>1</v>
      </c>
      <c r="AK19" s="133">
        <f>WEEKDAY(DATE($AD$2,$AH$2,17))</f>
        <v>2</v>
      </c>
      <c r="AL19" s="133">
        <f>WEEKDAY(DATE($AD$2,$AH$2,18))</f>
        <v>3</v>
      </c>
      <c r="AM19" s="133">
        <f>WEEKDAY(DATE($AD$2,$AH$2,19))</f>
        <v>4</v>
      </c>
      <c r="AN19" s="133">
        <f>WEEKDAY(DATE($AD$2,$AH$2,20))</f>
        <v>5</v>
      </c>
      <c r="AO19" s="134">
        <f>WEEKDAY(DATE($AD$2,$AH$2,21))</f>
        <v>6</v>
      </c>
      <c r="AP19" s="135">
        <f>WEEKDAY(DATE($AD$2,$AH$2,22))</f>
        <v>7</v>
      </c>
      <c r="AQ19" s="133">
        <f>WEEKDAY(DATE($AD$2,$AH$2,23))</f>
        <v>1</v>
      </c>
      <c r="AR19" s="133">
        <f>WEEKDAY(DATE($AD$2,$AH$2,24))</f>
        <v>2</v>
      </c>
      <c r="AS19" s="133">
        <f>WEEKDAY(DATE($AD$2,$AH$2,25))</f>
        <v>3</v>
      </c>
      <c r="AT19" s="133">
        <f>WEEKDAY(DATE($AD$2,$AH$2,26))</f>
        <v>4</v>
      </c>
      <c r="AU19" s="133">
        <f>WEEKDAY(DATE($AD$2,$AH$2,27))</f>
        <v>5</v>
      </c>
      <c r="AV19" s="134">
        <f>WEEKDAY(DATE($AD$2,$AH$2,28))</f>
        <v>6</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土</v>
      </c>
      <c r="V20" s="140" t="str">
        <f t="shared" ref="V20:AV20" si="0">IF(V19=1,"日",IF(V19=2,"月",IF(V19=3,"火",IF(V19=4,"水",IF(V19=5,"木",IF(V19=6,"金","土"))))))</f>
        <v>日</v>
      </c>
      <c r="W20" s="140" t="str">
        <f t="shared" si="0"/>
        <v>月</v>
      </c>
      <c r="X20" s="140" t="str">
        <f t="shared" si="0"/>
        <v>火</v>
      </c>
      <c r="Y20" s="140" t="str">
        <f t="shared" si="0"/>
        <v>水</v>
      </c>
      <c r="Z20" s="140" t="str">
        <f t="shared" si="0"/>
        <v>木</v>
      </c>
      <c r="AA20" s="141" t="str">
        <f t="shared" si="0"/>
        <v>金</v>
      </c>
      <c r="AB20" s="142" t="str">
        <f>IF(AB19=1,"日",IF(AB19=2,"月",IF(AB19=3,"火",IF(AB19=4,"水",IF(AB19=5,"木",IF(AB19=6,"金","土"))))))</f>
        <v>土</v>
      </c>
      <c r="AC20" s="140" t="str">
        <f t="shared" si="0"/>
        <v>日</v>
      </c>
      <c r="AD20" s="140" t="str">
        <f t="shared" si="0"/>
        <v>月</v>
      </c>
      <c r="AE20" s="140" t="str">
        <f t="shared" si="0"/>
        <v>火</v>
      </c>
      <c r="AF20" s="140" t="str">
        <f t="shared" si="0"/>
        <v>水</v>
      </c>
      <c r="AG20" s="140" t="str">
        <f t="shared" si="0"/>
        <v>木</v>
      </c>
      <c r="AH20" s="141" t="str">
        <f t="shared" si="0"/>
        <v>金</v>
      </c>
      <c r="AI20" s="142" t="str">
        <f>IF(AI19=1,"日",IF(AI19=2,"月",IF(AI19=3,"火",IF(AI19=4,"水",IF(AI19=5,"木",IF(AI19=6,"金","土"))))))</f>
        <v>土</v>
      </c>
      <c r="AJ20" s="140" t="str">
        <f t="shared" si="0"/>
        <v>日</v>
      </c>
      <c r="AK20" s="140" t="str">
        <f t="shared" si="0"/>
        <v>月</v>
      </c>
      <c r="AL20" s="140" t="str">
        <f t="shared" si="0"/>
        <v>火</v>
      </c>
      <c r="AM20" s="140" t="str">
        <f t="shared" si="0"/>
        <v>水</v>
      </c>
      <c r="AN20" s="140" t="str">
        <f t="shared" si="0"/>
        <v>木</v>
      </c>
      <c r="AO20" s="141" t="str">
        <f t="shared" si="0"/>
        <v>金</v>
      </c>
      <c r="AP20" s="142" t="str">
        <f>IF(AP19=1,"日",IF(AP19=2,"月",IF(AP19=3,"火",IF(AP19=4,"水",IF(AP19=5,"木",IF(AP19=6,"金","土"))))))</f>
        <v>土</v>
      </c>
      <c r="AQ20" s="140" t="str">
        <f t="shared" si="0"/>
        <v>日</v>
      </c>
      <c r="AR20" s="140" t="str">
        <f t="shared" si="0"/>
        <v>月</v>
      </c>
      <c r="AS20" s="140" t="str">
        <f t="shared" si="0"/>
        <v>火</v>
      </c>
      <c r="AT20" s="140" t="str">
        <f t="shared" si="0"/>
        <v>水</v>
      </c>
      <c r="AU20" s="140" t="str">
        <f t="shared" si="0"/>
        <v>木</v>
      </c>
      <c r="AV20" s="141" t="str">
        <f t="shared" si="0"/>
        <v>金</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IF(SUMIF($F$21:$F$170,"介護従業者",U21:U170)=0,"",SUMIF($F$21:$F$170,"介護従業者",U21:U170))</f>
        <v/>
      </c>
      <c r="V174" s="232" t="str">
        <f t="shared" ref="V174:AY174" si="1">IF(SUMIF($F$21:$F$170,"介護従業者",V21:V170)=0,"",SUMIF($F$21:$F$170,"介護従業者",V21:V170))</f>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IF(SUMIF($G$21:$G$170,"介護従業者",U21:U170)=0,"",SUMIF($G$21:$G$170,"介護従業者",U21:U170))</f>
        <v/>
      </c>
      <c r="V175" s="235" t="str">
        <f t="shared" ref="V175:AY175" si="2">IF(SUMIF($G$21:$G$170,"介護従業者",V21:V170)=0,"",SUMIF($G$21:$G$170,"介護従業者",V21:V170))</f>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zoomScale="70" zoomScaleNormal="70" zoomScaleSheetLayoutView="75"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5</v>
      </c>
      <c r="AB2" s="386"/>
      <c r="AC2" s="112" t="s">
        <v>28</v>
      </c>
      <c r="AD2" s="387">
        <f>IF(AA2=0,"",YEAR(DATE(2018+AA2,1,1)))</f>
        <v>2023</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7</v>
      </c>
      <c r="V19" s="133">
        <f>WEEKDAY(DATE($AD$2,$AH$2,2))</f>
        <v>1</v>
      </c>
      <c r="W19" s="133">
        <f>WEEKDAY(DATE($AD$2,$AH$2,3))</f>
        <v>2</v>
      </c>
      <c r="X19" s="133">
        <f>WEEKDAY(DATE($AD$2,$AH$2,4))</f>
        <v>3</v>
      </c>
      <c r="Y19" s="133">
        <f>WEEKDAY(DATE($AD$2,$AH$2,5))</f>
        <v>4</v>
      </c>
      <c r="Z19" s="133">
        <f>WEEKDAY(DATE($AD$2,$AH$2,6))</f>
        <v>5</v>
      </c>
      <c r="AA19" s="134">
        <f>WEEKDAY(DATE($AD$2,$AH$2,7))</f>
        <v>6</v>
      </c>
      <c r="AB19" s="135">
        <f>WEEKDAY(DATE($AD$2,$AH$2,8))</f>
        <v>7</v>
      </c>
      <c r="AC19" s="133">
        <f>WEEKDAY(DATE($AD$2,$AH$2,9))</f>
        <v>1</v>
      </c>
      <c r="AD19" s="133">
        <f>WEEKDAY(DATE($AD$2,$AH$2,10))</f>
        <v>2</v>
      </c>
      <c r="AE19" s="133">
        <f>WEEKDAY(DATE($AD$2,$AH$2,11))</f>
        <v>3</v>
      </c>
      <c r="AF19" s="133">
        <f>WEEKDAY(DATE($AD$2,$AH$2,12))</f>
        <v>4</v>
      </c>
      <c r="AG19" s="133">
        <f>WEEKDAY(DATE($AD$2,$AH$2,13))</f>
        <v>5</v>
      </c>
      <c r="AH19" s="134">
        <f>WEEKDAY(DATE($AD$2,$AH$2,14))</f>
        <v>6</v>
      </c>
      <c r="AI19" s="135">
        <f>WEEKDAY(DATE($AD$2,$AH$2,15))</f>
        <v>7</v>
      </c>
      <c r="AJ19" s="133">
        <f>WEEKDAY(DATE($AD$2,$AH$2,16))</f>
        <v>1</v>
      </c>
      <c r="AK19" s="133">
        <f>WEEKDAY(DATE($AD$2,$AH$2,17))</f>
        <v>2</v>
      </c>
      <c r="AL19" s="133">
        <f>WEEKDAY(DATE($AD$2,$AH$2,18))</f>
        <v>3</v>
      </c>
      <c r="AM19" s="133">
        <f>WEEKDAY(DATE($AD$2,$AH$2,19))</f>
        <v>4</v>
      </c>
      <c r="AN19" s="133">
        <f>WEEKDAY(DATE($AD$2,$AH$2,20))</f>
        <v>5</v>
      </c>
      <c r="AO19" s="134">
        <f>WEEKDAY(DATE($AD$2,$AH$2,21))</f>
        <v>6</v>
      </c>
      <c r="AP19" s="135">
        <f>WEEKDAY(DATE($AD$2,$AH$2,22))</f>
        <v>7</v>
      </c>
      <c r="AQ19" s="133">
        <f>WEEKDAY(DATE($AD$2,$AH$2,23))</f>
        <v>1</v>
      </c>
      <c r="AR19" s="133">
        <f>WEEKDAY(DATE($AD$2,$AH$2,24))</f>
        <v>2</v>
      </c>
      <c r="AS19" s="133">
        <f>WEEKDAY(DATE($AD$2,$AH$2,25))</f>
        <v>3</v>
      </c>
      <c r="AT19" s="133">
        <f>WEEKDAY(DATE($AD$2,$AH$2,26))</f>
        <v>4</v>
      </c>
      <c r="AU19" s="133">
        <f>WEEKDAY(DATE($AD$2,$AH$2,27))</f>
        <v>5</v>
      </c>
      <c r="AV19" s="134">
        <f>WEEKDAY(DATE($AD$2,$AH$2,28))</f>
        <v>6</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土</v>
      </c>
      <c r="V20" s="140" t="str">
        <f t="shared" ref="V20:AV20" si="0">IF(V19=1,"日",IF(V19=2,"月",IF(V19=3,"火",IF(V19=4,"水",IF(V19=5,"木",IF(V19=6,"金","土"))))))</f>
        <v>日</v>
      </c>
      <c r="W20" s="140" t="str">
        <f t="shared" si="0"/>
        <v>月</v>
      </c>
      <c r="X20" s="140" t="str">
        <f t="shared" si="0"/>
        <v>火</v>
      </c>
      <c r="Y20" s="140" t="str">
        <f t="shared" si="0"/>
        <v>水</v>
      </c>
      <c r="Z20" s="140" t="str">
        <f t="shared" si="0"/>
        <v>木</v>
      </c>
      <c r="AA20" s="141" t="str">
        <f t="shared" si="0"/>
        <v>金</v>
      </c>
      <c r="AB20" s="142" t="str">
        <f>IF(AB19=1,"日",IF(AB19=2,"月",IF(AB19=3,"火",IF(AB19=4,"水",IF(AB19=5,"木",IF(AB19=6,"金","土"))))))</f>
        <v>土</v>
      </c>
      <c r="AC20" s="140" t="str">
        <f t="shared" si="0"/>
        <v>日</v>
      </c>
      <c r="AD20" s="140" t="str">
        <f t="shared" si="0"/>
        <v>月</v>
      </c>
      <c r="AE20" s="140" t="str">
        <f t="shared" si="0"/>
        <v>火</v>
      </c>
      <c r="AF20" s="140" t="str">
        <f t="shared" si="0"/>
        <v>水</v>
      </c>
      <c r="AG20" s="140" t="str">
        <f t="shared" si="0"/>
        <v>木</v>
      </c>
      <c r="AH20" s="141" t="str">
        <f t="shared" si="0"/>
        <v>金</v>
      </c>
      <c r="AI20" s="142" t="str">
        <f>IF(AI19=1,"日",IF(AI19=2,"月",IF(AI19=3,"火",IF(AI19=4,"水",IF(AI19=5,"木",IF(AI19=6,"金","土"))))))</f>
        <v>土</v>
      </c>
      <c r="AJ20" s="140" t="str">
        <f t="shared" si="0"/>
        <v>日</v>
      </c>
      <c r="AK20" s="140" t="str">
        <f t="shared" si="0"/>
        <v>月</v>
      </c>
      <c r="AL20" s="140" t="str">
        <f t="shared" si="0"/>
        <v>火</v>
      </c>
      <c r="AM20" s="140" t="str">
        <f t="shared" si="0"/>
        <v>水</v>
      </c>
      <c r="AN20" s="140" t="str">
        <f t="shared" si="0"/>
        <v>木</v>
      </c>
      <c r="AO20" s="141" t="str">
        <f t="shared" si="0"/>
        <v>金</v>
      </c>
      <c r="AP20" s="142" t="str">
        <f>IF(AP19=1,"日",IF(AP19=2,"月",IF(AP19=3,"火",IF(AP19=4,"水",IF(AP19=5,"木",IF(AP19=6,"金","土"))))))</f>
        <v>土</v>
      </c>
      <c r="AQ20" s="140" t="str">
        <f t="shared" si="0"/>
        <v>日</v>
      </c>
      <c r="AR20" s="140" t="str">
        <f t="shared" si="0"/>
        <v>月</v>
      </c>
      <c r="AS20" s="140" t="str">
        <f t="shared" si="0"/>
        <v>火</v>
      </c>
      <c r="AT20" s="140" t="str">
        <f t="shared" si="0"/>
        <v>水</v>
      </c>
      <c r="AU20" s="140" t="str">
        <f t="shared" si="0"/>
        <v>木</v>
      </c>
      <c r="AV20" s="141" t="str">
        <f t="shared" si="0"/>
        <v>金</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0" zoomScaleNormal="70" workbookViewId="0">
      <selection activeCell="N17" sqref="N17"/>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2021-02-24T10:20:04Z</cp:lastPrinted>
  <dcterms:created xsi:type="dcterms:W3CDTF">2020-01-28T01:12:50Z</dcterms:created>
  <dcterms:modified xsi:type="dcterms:W3CDTF">2023-08-24T09:57:33Z</dcterms:modified>
</cp:coreProperties>
</file>