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o7mUzd4fGwB9IdchuyaeprliG5D1MTyGphjljdV5pescw1bSr7oVEDI//a3EN7LOgdzit6bRyOKCR+g/QMuegQ==" workbookSaltValue="V43t2yd37RsuSIAF+Hs0vg==" workbookSpinCount="100000"/>
  <bookViews>
    <workbookView windowHeight="9210" windowWidth="23040" xWindow="0" yWindow="0"/>
  </bookViews>
  <sheets>
    <sheet r:id="rId1" name="法適用_下水道事業" sheetId="4"/>
    <sheet r:id="rId2" name="データ" sheetId="5" state="hidden"/>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<sst xmlns="http://schemas.openxmlformats.org/spreadsheetml/2006/main" count="326" uniqueCount="115">
  <si>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</si>
  <si>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</si>
  <si>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</si>
  <si>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</si>
  <si>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</si>
  <si>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</si>
  <si>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</si>
  <si>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</si>
  <si>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</si>
  <si>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</si>
  <si>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</si>
  <si>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</si>
  <si>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</si>
  <si>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</si>
  <si>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</si>
  <si>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</si>
  <si>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</si>
  <si>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</si>
  <si>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</si>
  <si>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</si>
  <si>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</si>
  <si>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</si>
  <si>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</si>
  <si>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</si>
  <si>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</si>
  <si>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</si>
  <si>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</si>
  <si>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</si>
  <si>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</si>
  <si>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</si>
  <si>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</si>
  <si>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</si>
  <si>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</si>
  <si>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</si>
  <si>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</si>
  <si>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</si>
  <si>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</si>
  <si>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</si>
  <si>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</si>
  <si>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</si>
  <si>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</si>
  <si>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</si>
  <si>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</si>
  <si>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</si>
  <si>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</si>
  <si>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</si>
  <si>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</si>
  <si>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</si>
  <si>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</si>
  <si>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</si>
  <si>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</si>
  <si>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</si>
  <si>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</si>
  <si>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</si>
  <si>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</si>
  <si>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</si>
  <si>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</si>
  <si>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</si>
  <si>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</si>
  <si>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</si>
  <si>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</si>
  <si>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</si>
  <si>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</si>
  <si>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</si>
  <si>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</si>
  <si>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</si>
  <si>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</si>
  <si>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</si>
  <si>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</si>
  <si>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</si>
  <si>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</si>
  <si>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</si>
  <si>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</si>
  <si>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</si>
  <si>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</si>
  <si>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</si>
  <si>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</si>
  <si>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</si>
  <si>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</si>
  <si>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</si>
  <si>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</si>
  <si>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</si>
  <si>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</si>
  <si>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</si>
  <si>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</si>
  <si>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</si>
  <si>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</si>
  <si>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</si>
  <si>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</si>
  <si>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</si>
  <si>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</si>
  <si>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</si>
  <si>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</si>
  <si>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</si>
  <si>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</si>
  <si>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</si>
  <si>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</si>
  <si>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</si>
  <si>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</si>
  <si>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</si>
  <si>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</si>
  <si>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</si>
  <si>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</si>
  <si>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</si>
  <si>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</si>
  <si>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</si>
  <si>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</si>
  <si>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</si>
  <si>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</si>
  <si>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</si>
  <si>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</si>
  <si>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</si>
  <si>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令和6年2月に策定した中期経営プラン（令和6年度～令和9年度）に掲げた整備計画とその裏付けとなる経営計画を着実に実行し、全体として健全で効率的な運営に引き続き努めていきます。</t>
    <phoneticPr fontId="4"/>
  </si>
  <si>
    <t>①経常収支比率
　使用料以外に他の補てん財源を受けて収支を均衡させていることから、100％となっています。
②累積欠損比率
　累積欠損金が生じていないため、0％となっています。
③流動比率
　100％を超えています。
④企業債残高対事業規模比率
　類似団体の平均値を上回っています。
⑤経費回収率
　使用料収入で経費を賄えていないため100％を下回っています。
⑥汚水処理原価
　類似団体の平均値を上回っています。
⑦施設利用率
　類似団体の平均値を下回っています。
⑧水洗化率
　100％となっています。</t>
    <phoneticPr fontId="4"/>
  </si>
  <si>
    <t>①有形固定資産減価償却率
　有形固定資産の帳簿価格に対する減価償却累計額は毎年増加しており、更新時期を迎える資産が増加しています。
（グラフには表示されないが、R01:18.73%）</t>
    <rPh sb="72" eb="74">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</si>
</sst>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F5-4BDA-80AC-01559CE78A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F5-4BDA-80AC-01559CE78A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32.61</c:v>
                </c:pt>
              </c:numCache>
            </c:numRef>
          </c:val>
          <c:extLst>
            <c:ext xmlns:c16="http://schemas.microsoft.com/office/drawing/2014/chart" uri="{C3380CC4-5D6E-409C-BE32-E72D297353CC}">
              <c16:uniqueId val="{00000000-09FA-44C0-B401-43BB824B96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09FA-44C0-B401-43BB824B96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68C4-4B1C-9396-87754D0950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68C4-4B1C-9396-87754D0950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E87-4D17-9C28-E6998130BA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0E87-4D17-9C28-E6998130BA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24.28</c:v>
                </c:pt>
              </c:numCache>
            </c:numRef>
          </c:val>
          <c:extLst>
            <c:ext xmlns:c16="http://schemas.microsoft.com/office/drawing/2014/chart" uri="{C3380CC4-5D6E-409C-BE32-E72D297353CC}">
              <c16:uniqueId val="{00000000-9CE6-4B2A-9A3F-EBFEB1BF6A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9CE6-4B2A-9A3F-EBFEB1BF6A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DB-45E2-9A40-08057BF44C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DB-45E2-9A40-08057BF44C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3C-47BE-8289-9200316AFC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BA3C-47BE-8289-9200316AFC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133.16999999999999</c:v>
                </c:pt>
              </c:numCache>
            </c:numRef>
          </c:val>
          <c:extLst>
            <c:ext xmlns:c16="http://schemas.microsoft.com/office/drawing/2014/chart" uri="{C3380CC4-5D6E-409C-BE32-E72D297353CC}">
              <c16:uniqueId val="{00000000-942A-4CD2-B505-78CD7BC25D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942A-4CD2-B505-78CD7BC25D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2466.02</c:v>
                </c:pt>
              </c:numCache>
            </c:numRef>
          </c:val>
          <c:extLst>
            <c:ext xmlns:c16="http://schemas.microsoft.com/office/drawing/2014/chart" uri="{C3380CC4-5D6E-409C-BE32-E72D297353CC}">
              <c16:uniqueId val="{00000000-6CBE-45C4-9CB3-51750229AB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6CBE-45C4-9CB3-51750229AB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17.190000000000001</c:v>
                </c:pt>
              </c:numCache>
            </c:numRef>
          </c:val>
          <c:extLst>
            <c:ext xmlns:c16="http://schemas.microsoft.com/office/drawing/2014/chart" uri="{C3380CC4-5D6E-409C-BE32-E72D297353CC}">
              <c16:uniqueId val="{00000000-9B26-4E5C-A745-0BB24FCA9A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9B26-4E5C-A745-0BB24FCA9A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579.22</c:v>
                </c:pt>
              </c:numCache>
            </c:numRef>
          </c:val>
          <c:extLst>
            <c:ext xmlns:c16="http://schemas.microsoft.com/office/drawing/2014/chart" uri="{C3380CC4-5D6E-409C-BE32-E72D297353CC}">
              <c16:uniqueId val="{00000000-8FBD-4006-A5FF-E99914BA66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8FBD-4006-A5FF-E99914BA66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広島県　広島市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1178773</v>
      </c>
      <c r="AM8" s="41"/>
      <c r="AN8" s="41"/>
      <c r="AO8" s="41"/>
      <c r="AP8" s="41"/>
      <c r="AQ8" s="41"/>
      <c r="AR8" s="41"/>
      <c r="AS8" s="41"/>
      <c r="AT8" s="34">
        <f>データ!T6</f>
        <v>906.69</v>
      </c>
      <c r="AU8" s="34"/>
      <c r="AV8" s="34"/>
      <c r="AW8" s="34"/>
      <c r="AX8" s="34"/>
      <c r="AY8" s="34"/>
      <c r="AZ8" s="34"/>
      <c r="BA8" s="34"/>
      <c r="BB8" s="34">
        <f>データ!U6</f>
        <v>1300.08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59.27</v>
      </c>
      <c r="J10" s="34"/>
      <c r="K10" s="34"/>
      <c r="L10" s="34"/>
      <c r="M10" s="34"/>
      <c r="N10" s="34"/>
      <c r="O10" s="34"/>
      <c r="P10" s="34">
        <f>データ!P6</f>
        <v>0.19</v>
      </c>
      <c r="Q10" s="34"/>
      <c r="R10" s="34"/>
      <c r="S10" s="34"/>
      <c r="T10" s="34"/>
      <c r="U10" s="34"/>
      <c r="V10" s="34"/>
      <c r="W10" s="34">
        <f>データ!Q6</f>
        <v>100</v>
      </c>
      <c r="X10" s="34"/>
      <c r="Y10" s="34"/>
      <c r="Z10" s="34"/>
      <c r="AA10" s="34"/>
      <c r="AB10" s="34"/>
      <c r="AC10" s="34"/>
      <c r="AD10" s="41">
        <f>データ!R6</f>
        <v>2219</v>
      </c>
      <c r="AE10" s="41"/>
      <c r="AF10" s="41"/>
      <c r="AG10" s="41"/>
      <c r="AH10" s="41"/>
      <c r="AI10" s="41"/>
      <c r="AJ10" s="41"/>
      <c r="AK10" s="2"/>
      <c r="AL10" s="41">
        <f>データ!V6</f>
        <v>2187</v>
      </c>
      <c r="AM10" s="41"/>
      <c r="AN10" s="41"/>
      <c r="AO10" s="41"/>
      <c r="AP10" s="41"/>
      <c r="AQ10" s="41"/>
      <c r="AR10" s="41"/>
      <c r="AS10" s="41"/>
      <c r="AT10" s="34">
        <f>データ!W6</f>
        <v>0</v>
      </c>
      <c r="AU10" s="34"/>
      <c r="AV10" s="34"/>
      <c r="AW10" s="34"/>
      <c r="AX10" s="34"/>
      <c r="AY10" s="34"/>
      <c r="AZ10" s="34"/>
      <c r="BA10" s="34"/>
      <c r="BB10" s="34" t="str">
        <f>データ!X6</f>
        <v>-</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JpfikmODgnfLG6PKfNrjSArjyKSUmSy9vBT817ZHn5w4eAX612ULI6GRn4NSMMrhqh/1BwBIIQ5HQZvwL3YC6w==" saltValue="sL+z1aYZxGk+g11yG8rK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341002</v>
      </c>
      <c r="D6" s="19">
        <f t="shared" si="3"/>
        <v>46</v>
      </c>
      <c r="E6" s="19">
        <f t="shared" si="3"/>
        <v>18</v>
      </c>
      <c r="F6" s="19">
        <f t="shared" si="3"/>
        <v>0</v>
      </c>
      <c r="G6" s="19">
        <f t="shared" si="3"/>
        <v>0</v>
      </c>
      <c r="H6" s="19" t="str">
        <f t="shared" si="3"/>
        <v>広島県　広島市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59.27</v>
      </c>
      <c r="P6" s="20">
        <f t="shared" si="3"/>
        <v>0.19</v>
      </c>
      <c r="Q6" s="20">
        <f t="shared" si="3"/>
        <v>100</v>
      </c>
      <c r="R6" s="20">
        <f t="shared" si="3"/>
        <v>2219</v>
      </c>
      <c r="S6" s="20">
        <f t="shared" si="3"/>
        <v>1178773</v>
      </c>
      <c r="T6" s="20">
        <f t="shared" si="3"/>
        <v>906.69</v>
      </c>
      <c r="U6" s="20">
        <f t="shared" si="3"/>
        <v>1300.08</v>
      </c>
      <c r="V6" s="20">
        <f t="shared" si="3"/>
        <v>2187</v>
      </c>
      <c r="W6" s="20">
        <f t="shared" si="3"/>
        <v>0</v>
      </c>
      <c r="X6" s="20" t="str">
        <f t="shared" si="3"/>
        <v>-</v>
      </c>
      <c r="Y6" s="21" t="str">
        <f>IF(Y7="",NA(),Y7)</f>
        <v>-</v>
      </c>
      <c r="Z6" s="21" t="str">
        <f t="shared" ref="Z6:AH6" si="4">IF(Z7="",NA(),Z7)</f>
        <v>-</v>
      </c>
      <c r="AA6" s="21" t="str">
        <f t="shared" si="4"/>
        <v>-</v>
      </c>
      <c r="AB6" s="21" t="str">
        <f t="shared" si="4"/>
        <v>-</v>
      </c>
      <c r="AC6" s="21">
        <f t="shared" si="4"/>
        <v>100</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133.16999999999999</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2466.02</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17.190000000000001</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579.22</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32.61</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24.28</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341002</v>
      </c>
      <c r="D7" s="23">
        <v>46</v>
      </c>
      <c r="E7" s="23">
        <v>18</v>
      </c>
      <c r="F7" s="23">
        <v>0</v>
      </c>
      <c r="G7" s="23">
        <v>0</v>
      </c>
      <c r="H7" s="23" t="s">
        <v>96</v>
      </c>
      <c r="I7" s="23" t="s">
        <v>97</v>
      </c>
      <c r="J7" s="23" t="s">
        <v>98</v>
      </c>
      <c r="K7" s="23" t="s">
        <v>99</v>
      </c>
      <c r="L7" s="23" t="s">
        <v>100</v>
      </c>
      <c r="M7" s="23" t="s">
        <v>101</v>
      </c>
      <c r="N7" s="24" t="s">
        <v>102</v>
      </c>
      <c r="O7" s="24">
        <v>59.27</v>
      </c>
      <c r="P7" s="24">
        <v>0.19</v>
      </c>
      <c r="Q7" s="24">
        <v>100</v>
      </c>
      <c r="R7" s="24">
        <v>2219</v>
      </c>
      <c r="S7" s="24">
        <v>1178773</v>
      </c>
      <c r="T7" s="24">
        <v>906.69</v>
      </c>
      <c r="U7" s="24">
        <v>1300.08</v>
      </c>
      <c r="V7" s="24">
        <v>2187</v>
      </c>
      <c r="W7" s="24">
        <v>0</v>
      </c>
      <c r="X7" s="24" t="s">
        <v>102</v>
      </c>
      <c r="Y7" s="24" t="s">
        <v>102</v>
      </c>
      <c r="Z7" s="24" t="s">
        <v>102</v>
      </c>
      <c r="AA7" s="24" t="s">
        <v>102</v>
      </c>
      <c r="AB7" s="24" t="s">
        <v>102</v>
      </c>
      <c r="AC7" s="24">
        <v>100</v>
      </c>
      <c r="AD7" s="24" t="s">
        <v>102</v>
      </c>
      <c r="AE7" s="24" t="s">
        <v>102</v>
      </c>
      <c r="AF7" s="24" t="s">
        <v>102</v>
      </c>
      <c r="AG7" s="24" t="s">
        <v>102</v>
      </c>
      <c r="AH7" s="24">
        <v>96.95</v>
      </c>
      <c r="AI7" s="24">
        <v>96.62</v>
      </c>
      <c r="AJ7" s="24" t="s">
        <v>102</v>
      </c>
      <c r="AK7" s="24" t="s">
        <v>102</v>
      </c>
      <c r="AL7" s="24" t="s">
        <v>102</v>
      </c>
      <c r="AM7" s="24" t="s">
        <v>102</v>
      </c>
      <c r="AN7" s="24">
        <v>0</v>
      </c>
      <c r="AO7" s="24" t="s">
        <v>102</v>
      </c>
      <c r="AP7" s="24" t="s">
        <v>102</v>
      </c>
      <c r="AQ7" s="24" t="s">
        <v>102</v>
      </c>
      <c r="AR7" s="24" t="s">
        <v>102</v>
      </c>
      <c r="AS7" s="24">
        <v>91.33</v>
      </c>
      <c r="AT7" s="24">
        <v>111.69</v>
      </c>
      <c r="AU7" s="24" t="s">
        <v>102</v>
      </c>
      <c r="AV7" s="24" t="s">
        <v>102</v>
      </c>
      <c r="AW7" s="24" t="s">
        <v>102</v>
      </c>
      <c r="AX7" s="24" t="s">
        <v>102</v>
      </c>
      <c r="AY7" s="24">
        <v>133.16999999999999</v>
      </c>
      <c r="AZ7" s="24" t="s">
        <v>102</v>
      </c>
      <c r="BA7" s="24" t="s">
        <v>102</v>
      </c>
      <c r="BB7" s="24" t="s">
        <v>102</v>
      </c>
      <c r="BC7" s="24" t="s">
        <v>102</v>
      </c>
      <c r="BD7" s="24">
        <v>126.97</v>
      </c>
      <c r="BE7" s="24">
        <v>111.29</v>
      </c>
      <c r="BF7" s="24" t="s">
        <v>102</v>
      </c>
      <c r="BG7" s="24" t="s">
        <v>102</v>
      </c>
      <c r="BH7" s="24" t="s">
        <v>102</v>
      </c>
      <c r="BI7" s="24" t="s">
        <v>102</v>
      </c>
      <c r="BJ7" s="24">
        <v>2466.02</v>
      </c>
      <c r="BK7" s="24" t="s">
        <v>102</v>
      </c>
      <c r="BL7" s="24" t="s">
        <v>102</v>
      </c>
      <c r="BM7" s="24" t="s">
        <v>102</v>
      </c>
      <c r="BN7" s="24" t="s">
        <v>102</v>
      </c>
      <c r="BO7" s="24">
        <v>338.47</v>
      </c>
      <c r="BP7" s="24">
        <v>349.83</v>
      </c>
      <c r="BQ7" s="24" t="s">
        <v>102</v>
      </c>
      <c r="BR7" s="24" t="s">
        <v>102</v>
      </c>
      <c r="BS7" s="24" t="s">
        <v>102</v>
      </c>
      <c r="BT7" s="24" t="s">
        <v>102</v>
      </c>
      <c r="BU7" s="24">
        <v>17.190000000000001</v>
      </c>
      <c r="BV7" s="24" t="s">
        <v>102</v>
      </c>
      <c r="BW7" s="24" t="s">
        <v>102</v>
      </c>
      <c r="BX7" s="24" t="s">
        <v>102</v>
      </c>
      <c r="BY7" s="24" t="s">
        <v>102</v>
      </c>
      <c r="BZ7" s="24">
        <v>56.06</v>
      </c>
      <c r="CA7" s="24">
        <v>53.65</v>
      </c>
      <c r="CB7" s="24" t="s">
        <v>102</v>
      </c>
      <c r="CC7" s="24" t="s">
        <v>102</v>
      </c>
      <c r="CD7" s="24" t="s">
        <v>102</v>
      </c>
      <c r="CE7" s="24" t="s">
        <v>102</v>
      </c>
      <c r="CF7" s="24">
        <v>579.22</v>
      </c>
      <c r="CG7" s="24" t="s">
        <v>102</v>
      </c>
      <c r="CH7" s="24" t="s">
        <v>102</v>
      </c>
      <c r="CI7" s="24" t="s">
        <v>102</v>
      </c>
      <c r="CJ7" s="24" t="s">
        <v>102</v>
      </c>
      <c r="CK7" s="24">
        <v>304.36</v>
      </c>
      <c r="CL7" s="24">
        <v>307.86</v>
      </c>
      <c r="CM7" s="24" t="s">
        <v>102</v>
      </c>
      <c r="CN7" s="24" t="s">
        <v>102</v>
      </c>
      <c r="CO7" s="24" t="s">
        <v>102</v>
      </c>
      <c r="CP7" s="24" t="s">
        <v>102</v>
      </c>
      <c r="CQ7" s="24">
        <v>32.61</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24.28</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2025-03-10T06:14:01Z</cp:lastPrinted>
  <dcterms:created xsi:type="dcterms:W3CDTF">2025-01-24T07:25:00Z</dcterms:created>
  <dcterms:modified xsi:type="dcterms:W3CDTF">2025-03-10T06:28:41Z</dcterms:modified>
</cp:coreProperties>
</file>